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ney Patel\Desktop\"/>
    </mc:Choice>
  </mc:AlternateContent>
  <xr:revisionPtr revIDLastSave="0" documentId="13_ncr:1_{9D68172D-C52A-4DA4-A627-BB80AAFB586C}" xr6:coauthVersionLast="47" xr6:coauthVersionMax="47" xr10:uidLastSave="{00000000-0000-0000-0000-000000000000}"/>
  <bookViews>
    <workbookView xWindow="-108" yWindow="-108" windowWidth="23256" windowHeight="12456" firstSheet="2" activeTab="11" xr2:uid="{00000000-000D-0000-FFFF-FFFF00000000}"/>
  </bookViews>
  <sheets>
    <sheet name="Sheet0" sheetId="13" r:id="rId1"/>
    <sheet name="Sheet1" sheetId="1" r:id="rId2"/>
    <sheet name="Sheet2" sheetId="2" r:id="rId3"/>
    <sheet name="Sheet3" sheetId="3" r:id="rId4"/>
    <sheet name="Sheet4" sheetId="4" r:id="rId5"/>
    <sheet name="Sheet5" sheetId="5" r:id="rId6"/>
    <sheet name="Sheet6" sheetId="6" r:id="rId7"/>
    <sheet name="Sheet7" sheetId="7" r:id="rId8"/>
    <sheet name="Sheet8" sheetId="8" r:id="rId9"/>
    <sheet name="Sheet9" sheetId="9" r:id="rId10"/>
    <sheet name="Sheet10" sheetId="10" r:id="rId11"/>
    <sheet name="Sheet11" sheetId="1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7" l="1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" i="7"/>
  <c r="N23" i="13"/>
  <c r="M23" i="13"/>
  <c r="K23" i="13"/>
  <c r="J23" i="13"/>
  <c r="I23" i="13"/>
  <c r="H23" i="13"/>
  <c r="F23" i="13"/>
  <c r="E23" i="13"/>
  <c r="D23" i="13"/>
  <c r="P22" i="13"/>
  <c r="Q22" i="13" s="1"/>
  <c r="O22" i="13"/>
  <c r="L22" i="13"/>
  <c r="G22" i="13"/>
  <c r="L21" i="13"/>
  <c r="O21" i="13" s="1"/>
  <c r="G21" i="13"/>
  <c r="P21" i="13" s="1"/>
  <c r="Q21" i="13" s="1"/>
  <c r="L20" i="13"/>
  <c r="O20" i="13" s="1"/>
  <c r="G20" i="13"/>
  <c r="P20" i="13" s="1"/>
  <c r="Q20" i="13" s="1"/>
  <c r="O19" i="13"/>
  <c r="P19" i="13" s="1"/>
  <c r="Q19" i="13" s="1"/>
  <c r="L19" i="13"/>
  <c r="G19" i="13"/>
  <c r="L18" i="13"/>
  <c r="O18" i="13" s="1"/>
  <c r="G18" i="13"/>
  <c r="P18" i="13" s="1"/>
  <c r="Q18" i="13" s="1"/>
  <c r="L17" i="13"/>
  <c r="O17" i="13" s="1"/>
  <c r="G17" i="13"/>
  <c r="P17" i="13" s="1"/>
  <c r="Q17" i="13" s="1"/>
  <c r="L16" i="13"/>
  <c r="O16" i="13" s="1"/>
  <c r="P16" i="13" s="1"/>
  <c r="Q16" i="13" s="1"/>
  <c r="G16" i="13"/>
  <c r="L15" i="13"/>
  <c r="O15" i="13" s="1"/>
  <c r="G15" i="13"/>
  <c r="P15" i="13" s="1"/>
  <c r="Q15" i="13" s="1"/>
  <c r="L14" i="13"/>
  <c r="O14" i="13" s="1"/>
  <c r="G14" i="13"/>
  <c r="P14" i="13" s="1"/>
  <c r="Q14" i="13" s="1"/>
  <c r="L13" i="13"/>
  <c r="O13" i="13" s="1"/>
  <c r="G13" i="13"/>
  <c r="P13" i="13" s="1"/>
  <c r="Q13" i="13" s="1"/>
  <c r="L12" i="13"/>
  <c r="O12" i="13" s="1"/>
  <c r="G12" i="13"/>
  <c r="L11" i="13"/>
  <c r="O11" i="13" s="1"/>
  <c r="G11" i="13"/>
  <c r="P11" i="13" s="1"/>
  <c r="Q11" i="13" s="1"/>
  <c r="L10" i="13"/>
  <c r="O10" i="13" s="1"/>
  <c r="G10" i="13"/>
  <c r="P10" i="13" s="1"/>
  <c r="Q10" i="13" s="1"/>
  <c r="O9" i="13"/>
  <c r="L9" i="13"/>
  <c r="G9" i="13"/>
  <c r="P9" i="13" s="1"/>
  <c r="Q9" i="13" s="1"/>
  <c r="L8" i="13"/>
  <c r="O8" i="13" s="1"/>
  <c r="G8" i="13"/>
  <c r="P8" i="13" s="1"/>
  <c r="Q8" i="13" s="1"/>
  <c r="L7" i="13"/>
  <c r="O7" i="13" s="1"/>
  <c r="G7" i="13"/>
  <c r="P7" i="13" s="1"/>
  <c r="Q7" i="13" s="1"/>
  <c r="L6" i="13"/>
  <c r="O6" i="13" s="1"/>
  <c r="P6" i="13" s="1"/>
  <c r="Q6" i="13" s="1"/>
  <c r="G6" i="13"/>
  <c r="L5" i="13"/>
  <c r="O5" i="13" s="1"/>
  <c r="G5" i="13"/>
  <c r="P5" i="13" s="1"/>
  <c r="Q5" i="13" s="1"/>
  <c r="L4" i="13"/>
  <c r="O4" i="13" s="1"/>
  <c r="G4" i="13"/>
  <c r="P4" i="13" s="1"/>
  <c r="Q4" i="13" s="1"/>
  <c r="O3" i="13"/>
  <c r="P3" i="13" s="1"/>
  <c r="Q3" i="13" s="1"/>
  <c r="L3" i="13"/>
  <c r="G3" i="13"/>
  <c r="L2" i="13"/>
  <c r="O2" i="13" s="1"/>
  <c r="G2" i="13"/>
  <c r="P2" i="13" s="1"/>
  <c r="Q2" i="13" l="1"/>
  <c r="O23" i="13"/>
  <c r="P12" i="13"/>
  <c r="Q12" i="13" s="1"/>
  <c r="G23" i="13"/>
  <c r="L23" i="13"/>
  <c r="P23" i="13" l="1"/>
  <c r="Q23" i="13" s="1"/>
</calcChain>
</file>

<file path=xl/sharedStrings.xml><?xml version="1.0" encoding="utf-8"?>
<sst xmlns="http://schemas.openxmlformats.org/spreadsheetml/2006/main" count="960" uniqueCount="45">
  <si>
    <t>SS2FEEDER Unites(Kwh)(8)</t>
  </si>
  <si>
    <t>Feeder2SS UNites(Kwh)(9)</t>
  </si>
  <si>
    <t>Consumer Export(10)</t>
  </si>
  <si>
    <t>Total Sentout(11=8-9+10</t>
  </si>
  <si>
    <t>LT Sold Out(12)</t>
  </si>
  <si>
    <t>AGUN Sold(13)</t>
  </si>
  <si>
    <t>AGRC Sold(14)</t>
  </si>
  <si>
    <t>HT Sold(15)</t>
  </si>
  <si>
    <t>Total BIlled UNites(16=12+13+14+15)</t>
  </si>
  <si>
    <t>Consumer Import(17)</t>
  </si>
  <si>
    <t>Net Assessed(Import)(18)</t>
  </si>
  <si>
    <t>Total Soldout(19=16-18+17)</t>
  </si>
  <si>
    <t>Unite Loss(20=11-19)</t>
  </si>
  <si>
    <t>T%D Loss(%)(21=20/11)</t>
  </si>
  <si>
    <t>Feeder name</t>
  </si>
  <si>
    <t>PANCHAVATI</t>
  </si>
  <si>
    <t>GUJ.HOUSING BOARD</t>
  </si>
  <si>
    <t>B.I.D.C.</t>
  </si>
  <si>
    <t>GORWA GAM</t>
  </si>
  <si>
    <t>66 KV ALEMBIC PHARMA</t>
  </si>
  <si>
    <t>BHAILAL AMIN HOSPITAL</t>
  </si>
  <si>
    <t>INORBIL MALL</t>
  </si>
  <si>
    <t>SUBHANPIRA SST</t>
  </si>
  <si>
    <t>SHREENATHJI</t>
  </si>
  <si>
    <t>SAHYOG ROAD</t>
  </si>
  <si>
    <t>SAMTA</t>
  </si>
  <si>
    <t>SUBHANPURA ROAD</t>
  </si>
  <si>
    <t>KARODIYA ROAD</t>
  </si>
  <si>
    <t>TCD LTD</t>
  </si>
  <si>
    <t>DWARKESH</t>
  </si>
  <si>
    <t>SANGRILA</t>
  </si>
  <si>
    <t>GOODIES</t>
  </si>
  <si>
    <t>SWAMI VIVEKANAND</t>
  </si>
  <si>
    <t>LABH</t>
  </si>
  <si>
    <t>VADHUNAGAR</t>
  </si>
  <si>
    <t>GORWAS SST</t>
  </si>
  <si>
    <t>feeder type</t>
  </si>
  <si>
    <t>MX</t>
  </si>
  <si>
    <t>LT</t>
  </si>
  <si>
    <t>HT</t>
  </si>
  <si>
    <t>feeder category</t>
  </si>
  <si>
    <t>URBAN</t>
  </si>
  <si>
    <t>EHT</t>
  </si>
  <si>
    <t>HTEX</t>
  </si>
  <si>
    <t>SST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</si>
</sst>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rgb="FF80008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10" fontId="1" fillId="0" borderId="1" xfId="0" applyNumberFormat="1" applyFont="1" applyBorder="1" applyAlignment="1">
      <alignment horizontal="center" vertical="top"/>
    </xf>
    <xf numFmtId="10" fontId="0" fillId="0" borderId="0" xfId="0" applyNumberFormat="1"/>
    <xf numFmtId="0" fontId="3" fillId="0" borderId="0" xfId="1" applyFont="1" applyAlignment="1">
      <alignment vertical="center"/>
    </xf>
    <xf numFmtId="0" fontId="1" fillId="0" borderId="0" xfId="0" applyFont="1"/>
    <xf numFmtId="0" fontId="0" fillId="0" borderId="0" xfId="0" applyAlignment="1">
      <alignment vertical="center" wrapText="1"/>
    </xf>
    <xf numFmtId="10" fontId="0" fillId="0" borderId="0" xfId="0" applyNumberForma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S@FEED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E7244-0A0D-4D1C-82AA-34591DD45025}">
  <dimension ref="A1:Q23"/>
  <sheetViews>
    <sheetView workbookViewId="0">
      <selection activeCell="A25" sqref="A25"/>
    </sheetView>
  </sheetViews>
  <sheetFormatPr defaultRowHeight="14.4" x14ac:dyDescent="0.3"/>
  <cols>
    <col min="1" max="1" width="15.109375" customWidth="1"/>
    <col min="2" max="2" width="12.44140625" customWidth="1"/>
    <col min="3" max="3" width="14.21875" customWidth="1"/>
    <col min="4" max="4" width="23.33203125" customWidth="1"/>
    <col min="5" max="5" width="22.77734375" customWidth="1"/>
    <col min="6" max="6" width="20" customWidth="1"/>
    <col min="7" max="7" width="22.44140625" customWidth="1"/>
    <col min="8" max="8" width="14.5546875" customWidth="1"/>
    <col min="9" max="9" width="13.77734375" customWidth="1"/>
    <col min="10" max="10" width="12.77734375" customWidth="1"/>
    <col min="11" max="11" width="12" customWidth="1"/>
    <col min="12" max="12" width="33.21875" customWidth="1"/>
    <col min="13" max="13" width="21.33203125" customWidth="1"/>
    <col min="14" max="14" width="22.21875" customWidth="1"/>
    <col min="15" max="15" width="24.21875" customWidth="1"/>
    <col min="16" max="16" width="21.33203125" customWidth="1"/>
    <col min="17" max="17" width="20" customWidth="1"/>
  </cols>
  <sheetData>
    <row r="1" spans="1:17" s="7" customFormat="1" x14ac:dyDescent="0.3">
      <c r="A1" s="2" t="s">
        <v>14</v>
      </c>
      <c r="B1" s="2" t="s">
        <v>36</v>
      </c>
      <c r="C1" s="2" t="s">
        <v>40</v>
      </c>
      <c r="D1" s="6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</row>
    <row r="2" spans="1:17" x14ac:dyDescent="0.3">
      <c r="A2" s="3" t="s">
        <v>15</v>
      </c>
      <c r="B2" s="3" t="s">
        <v>37</v>
      </c>
      <c r="C2" s="3" t="s">
        <v>41</v>
      </c>
      <c r="D2" s="3">
        <v>7789989</v>
      </c>
      <c r="E2" s="3">
        <v>0</v>
      </c>
      <c r="F2" s="3">
        <v>30716</v>
      </c>
      <c r="G2" s="3">
        <f>(D2-E2+F2)</f>
        <v>7820705</v>
      </c>
      <c r="H2" s="3">
        <v>3614859</v>
      </c>
      <c r="I2" s="3">
        <v>0</v>
      </c>
      <c r="J2" s="3">
        <v>0</v>
      </c>
      <c r="K2" s="3">
        <v>3971693</v>
      </c>
      <c r="L2" s="3">
        <f>(H2+I2+J2+K2)</f>
        <v>7586552</v>
      </c>
      <c r="M2" s="3">
        <v>150556</v>
      </c>
      <c r="N2" s="8">
        <v>124553</v>
      </c>
      <c r="O2" s="3">
        <f>(L2-N2+M2)</f>
        <v>7612555</v>
      </c>
      <c r="P2" s="3">
        <f>(G2-O2)</f>
        <v>208150</v>
      </c>
      <c r="Q2" s="9">
        <f>(P2/G2)</f>
        <v>2.6615247602358099E-2</v>
      </c>
    </row>
    <row r="3" spans="1:17" x14ac:dyDescent="0.3">
      <c r="A3" s="3" t="s">
        <v>16</v>
      </c>
      <c r="B3" s="3" t="s">
        <v>38</v>
      </c>
      <c r="C3" s="3" t="s">
        <v>41</v>
      </c>
      <c r="D3" s="3">
        <v>5484510</v>
      </c>
      <c r="E3" s="3">
        <v>0</v>
      </c>
      <c r="F3" s="3">
        <v>1839670</v>
      </c>
      <c r="G3" s="3">
        <f t="shared" ref="G3:G22" si="0">(D3-E3+F3)</f>
        <v>7324180</v>
      </c>
      <c r="H3" s="3">
        <v>5202622</v>
      </c>
      <c r="I3" s="3">
        <v>0</v>
      </c>
      <c r="J3" s="3">
        <v>0</v>
      </c>
      <c r="K3" s="3">
        <v>270092</v>
      </c>
      <c r="L3" s="3">
        <f t="shared" ref="L3:L22" si="1">(H3+I3+J3+K3)</f>
        <v>5472714</v>
      </c>
      <c r="M3" s="3">
        <v>1689805</v>
      </c>
      <c r="N3" s="3">
        <v>356597</v>
      </c>
      <c r="O3" s="3">
        <f t="shared" ref="O3:O22" si="2">(L3-N3+M3)</f>
        <v>6805922</v>
      </c>
      <c r="P3" s="3">
        <f t="shared" ref="P3:P22" si="3">(G3-O3)</f>
        <v>518258</v>
      </c>
      <c r="Q3" s="9">
        <f t="shared" ref="Q3:Q23" si="4">(P3/G3)</f>
        <v>7.0759866633534396E-2</v>
      </c>
    </row>
    <row r="4" spans="1:17" x14ac:dyDescent="0.3">
      <c r="A4" s="3" t="s">
        <v>17</v>
      </c>
      <c r="B4" s="3" t="s">
        <v>37</v>
      </c>
      <c r="C4" s="3" t="s">
        <v>41</v>
      </c>
      <c r="D4" s="3">
        <v>3881500</v>
      </c>
      <c r="E4" s="3">
        <v>480</v>
      </c>
      <c r="F4" s="3">
        <v>3025</v>
      </c>
      <c r="G4" s="3">
        <f t="shared" si="0"/>
        <v>3884045</v>
      </c>
      <c r="H4" s="3">
        <v>466211</v>
      </c>
      <c r="I4" s="3">
        <v>0</v>
      </c>
      <c r="J4" s="3">
        <v>0</v>
      </c>
      <c r="K4" s="3">
        <v>3346764</v>
      </c>
      <c r="L4" s="3">
        <f t="shared" si="1"/>
        <v>3812975</v>
      </c>
      <c r="M4" s="3">
        <v>613</v>
      </c>
      <c r="N4" s="3">
        <v>0</v>
      </c>
      <c r="O4" s="3">
        <f t="shared" si="2"/>
        <v>3813588</v>
      </c>
      <c r="P4" s="3">
        <f t="shared" si="3"/>
        <v>70457</v>
      </c>
      <c r="Q4" s="9">
        <f t="shared" si="4"/>
        <v>1.8140109087304603E-2</v>
      </c>
    </row>
    <row r="5" spans="1:17" x14ac:dyDescent="0.3">
      <c r="A5" s="3" t="s">
        <v>18</v>
      </c>
      <c r="B5" s="3" t="s">
        <v>38</v>
      </c>
      <c r="C5" s="3" t="s">
        <v>41</v>
      </c>
      <c r="D5" s="3">
        <v>7325050</v>
      </c>
      <c r="E5" s="3">
        <v>0</v>
      </c>
      <c r="F5" s="3">
        <v>242583</v>
      </c>
      <c r="G5" s="3">
        <f t="shared" si="0"/>
        <v>7567633</v>
      </c>
      <c r="H5" s="3">
        <v>3636320</v>
      </c>
      <c r="I5" s="3">
        <v>0</v>
      </c>
      <c r="J5" s="3">
        <v>0</v>
      </c>
      <c r="K5" s="3">
        <v>3542816</v>
      </c>
      <c r="L5" s="3">
        <f t="shared" si="1"/>
        <v>7179136</v>
      </c>
      <c r="M5" s="3">
        <v>478160</v>
      </c>
      <c r="N5" s="3">
        <v>265572</v>
      </c>
      <c r="O5" s="3">
        <f t="shared" si="2"/>
        <v>7391724</v>
      </c>
      <c r="P5" s="3">
        <f t="shared" si="3"/>
        <v>175909</v>
      </c>
      <c r="Q5" s="9">
        <f t="shared" si="4"/>
        <v>2.3244916871629478E-2</v>
      </c>
    </row>
    <row r="6" spans="1:17" x14ac:dyDescent="0.3">
      <c r="A6" s="3" t="s">
        <v>19</v>
      </c>
      <c r="B6" s="3" t="s">
        <v>39</v>
      </c>
      <c r="C6" s="3" t="s">
        <v>42</v>
      </c>
      <c r="D6" s="3">
        <v>9285960</v>
      </c>
      <c r="E6" s="3">
        <v>0</v>
      </c>
      <c r="F6" s="3">
        <v>0</v>
      </c>
      <c r="G6" s="3">
        <f t="shared" si="0"/>
        <v>9285960</v>
      </c>
      <c r="H6" s="3">
        <v>0</v>
      </c>
      <c r="I6" s="3">
        <v>0</v>
      </c>
      <c r="J6" s="3">
        <v>0</v>
      </c>
      <c r="K6" s="3">
        <v>9288611</v>
      </c>
      <c r="L6" s="3">
        <f t="shared" si="1"/>
        <v>9288611</v>
      </c>
      <c r="M6" s="3">
        <v>0</v>
      </c>
      <c r="N6" s="3">
        <v>0</v>
      </c>
      <c r="O6" s="3">
        <f t="shared" si="2"/>
        <v>9288611</v>
      </c>
      <c r="P6" s="3">
        <f t="shared" si="3"/>
        <v>-2651</v>
      </c>
      <c r="Q6" s="9">
        <f t="shared" si="4"/>
        <v>-2.8548475332652737E-4</v>
      </c>
    </row>
    <row r="7" spans="1:17" x14ac:dyDescent="0.3">
      <c r="A7" s="3" t="s">
        <v>20</v>
      </c>
      <c r="B7" s="3" t="s">
        <v>39</v>
      </c>
      <c r="C7" s="3" t="s">
        <v>43</v>
      </c>
      <c r="D7" s="3">
        <v>2969700</v>
      </c>
      <c r="E7" s="3">
        <v>0</v>
      </c>
      <c r="F7" s="3">
        <v>0</v>
      </c>
      <c r="G7" s="3">
        <f t="shared" si="0"/>
        <v>2969700</v>
      </c>
      <c r="H7" s="3">
        <v>0</v>
      </c>
      <c r="I7" s="3">
        <v>0</v>
      </c>
      <c r="J7" s="3">
        <v>0</v>
      </c>
      <c r="K7" s="3">
        <v>2993280</v>
      </c>
      <c r="L7" s="3">
        <f t="shared" si="1"/>
        <v>2993280</v>
      </c>
      <c r="M7" s="3">
        <v>0</v>
      </c>
      <c r="N7" s="3">
        <v>0</v>
      </c>
      <c r="O7" s="3">
        <f t="shared" si="2"/>
        <v>2993280</v>
      </c>
      <c r="P7" s="3">
        <f t="shared" si="3"/>
        <v>-23580</v>
      </c>
      <c r="Q7" s="9">
        <f t="shared" si="4"/>
        <v>-7.9401959793918581E-3</v>
      </c>
    </row>
    <row r="8" spans="1:17" x14ac:dyDescent="0.3">
      <c r="A8" s="3" t="s">
        <v>21</v>
      </c>
      <c r="B8" s="3" t="s">
        <v>39</v>
      </c>
      <c r="C8" s="3" t="s">
        <v>43</v>
      </c>
      <c r="D8" s="3">
        <v>6613400</v>
      </c>
      <c r="E8" s="3">
        <v>120</v>
      </c>
      <c r="F8" s="3">
        <v>0</v>
      </c>
      <c r="G8" s="3">
        <f t="shared" si="0"/>
        <v>6613280</v>
      </c>
      <c r="H8" s="3">
        <v>0</v>
      </c>
      <c r="I8" s="3">
        <v>0</v>
      </c>
      <c r="J8" s="3">
        <v>0</v>
      </c>
      <c r="K8" s="3">
        <v>6672802</v>
      </c>
      <c r="L8" s="3">
        <f t="shared" si="1"/>
        <v>6672802</v>
      </c>
      <c r="M8" s="3">
        <v>0</v>
      </c>
      <c r="N8" s="3">
        <v>0</v>
      </c>
      <c r="O8" s="3">
        <f t="shared" si="2"/>
        <v>6672802</v>
      </c>
      <c r="P8" s="3">
        <f t="shared" si="3"/>
        <v>-59522</v>
      </c>
      <c r="Q8" s="9">
        <f t="shared" si="4"/>
        <v>-9.0003750030242177E-3</v>
      </c>
    </row>
    <row r="9" spans="1:17" x14ac:dyDescent="0.3">
      <c r="A9" s="3" t="s">
        <v>22</v>
      </c>
      <c r="B9" s="3" t="s">
        <v>38</v>
      </c>
      <c r="C9" s="3" t="s">
        <v>44</v>
      </c>
      <c r="D9" s="3">
        <v>9535</v>
      </c>
      <c r="E9" s="3">
        <v>0</v>
      </c>
      <c r="F9" s="3">
        <v>18921</v>
      </c>
      <c r="G9" s="3">
        <f t="shared" si="0"/>
        <v>28456</v>
      </c>
      <c r="H9" s="3">
        <v>11795</v>
      </c>
      <c r="I9" s="3">
        <v>0</v>
      </c>
      <c r="J9" s="3">
        <v>0</v>
      </c>
      <c r="K9" s="3">
        <v>0</v>
      </c>
      <c r="L9" s="3">
        <f t="shared" si="1"/>
        <v>11795</v>
      </c>
      <c r="M9" s="3">
        <v>18896</v>
      </c>
      <c r="N9" s="3">
        <v>2256</v>
      </c>
      <c r="O9" s="3">
        <f t="shared" si="2"/>
        <v>28435</v>
      </c>
      <c r="P9" s="3">
        <f t="shared" si="3"/>
        <v>21</v>
      </c>
      <c r="Q9" s="9">
        <f t="shared" si="4"/>
        <v>7.3798144503795329E-4</v>
      </c>
    </row>
    <row r="10" spans="1:17" x14ac:dyDescent="0.3">
      <c r="A10" s="3" t="s">
        <v>23</v>
      </c>
      <c r="B10" s="3" t="s">
        <v>38</v>
      </c>
      <c r="C10" s="3" t="s">
        <v>41</v>
      </c>
      <c r="D10" s="3">
        <v>5588220</v>
      </c>
      <c r="E10" s="3">
        <v>81520</v>
      </c>
      <c r="F10" s="3">
        <v>1232851</v>
      </c>
      <c r="G10" s="3">
        <f t="shared" si="0"/>
        <v>6739551</v>
      </c>
      <c r="H10" s="3">
        <v>5805643</v>
      </c>
      <c r="I10" s="3">
        <v>0</v>
      </c>
      <c r="J10" s="3">
        <v>0</v>
      </c>
      <c r="K10" s="3">
        <v>0</v>
      </c>
      <c r="L10" s="3">
        <f t="shared" si="1"/>
        <v>5805643</v>
      </c>
      <c r="M10" s="3">
        <v>1111671</v>
      </c>
      <c r="N10" s="3">
        <v>249334</v>
      </c>
      <c r="O10" s="3">
        <f t="shared" si="2"/>
        <v>6667980</v>
      </c>
      <c r="P10" s="3">
        <f t="shared" si="3"/>
        <v>71571</v>
      </c>
      <c r="Q10" s="9">
        <f t="shared" si="4"/>
        <v>1.0619550174781674E-2</v>
      </c>
    </row>
    <row r="11" spans="1:17" x14ac:dyDescent="0.3">
      <c r="A11" s="3" t="s">
        <v>24</v>
      </c>
      <c r="B11" s="3" t="s">
        <v>38</v>
      </c>
      <c r="C11" s="3" t="s">
        <v>41</v>
      </c>
      <c r="D11" s="3">
        <v>6195570</v>
      </c>
      <c r="E11" s="3">
        <v>21600</v>
      </c>
      <c r="F11" s="3">
        <v>1502440</v>
      </c>
      <c r="G11" s="3">
        <f t="shared" si="0"/>
        <v>7676410</v>
      </c>
      <c r="H11" s="3">
        <v>6543246</v>
      </c>
      <c r="I11" s="3">
        <v>0</v>
      </c>
      <c r="J11" s="3">
        <v>0</v>
      </c>
      <c r="K11" s="3">
        <v>0</v>
      </c>
      <c r="L11" s="3">
        <f t="shared" si="1"/>
        <v>6543246</v>
      </c>
      <c r="M11" s="3">
        <v>1397430</v>
      </c>
      <c r="N11" s="3">
        <v>301754</v>
      </c>
      <c r="O11" s="3">
        <f t="shared" si="2"/>
        <v>7638922</v>
      </c>
      <c r="P11" s="3">
        <f t="shared" si="3"/>
        <v>37488</v>
      </c>
      <c r="Q11" s="9">
        <f t="shared" si="4"/>
        <v>4.8835327972320394E-3</v>
      </c>
    </row>
    <row r="12" spans="1:17" x14ac:dyDescent="0.3">
      <c r="A12" s="3" t="s">
        <v>25</v>
      </c>
      <c r="B12" s="3" t="s">
        <v>38</v>
      </c>
      <c r="C12" s="3" t="s">
        <v>41</v>
      </c>
      <c r="D12" s="3">
        <v>5541540</v>
      </c>
      <c r="E12" s="3">
        <v>30840</v>
      </c>
      <c r="F12" s="3">
        <v>1532063</v>
      </c>
      <c r="G12" s="3">
        <f t="shared" si="0"/>
        <v>7042763</v>
      </c>
      <c r="H12" s="3">
        <v>5528181</v>
      </c>
      <c r="I12" s="3">
        <v>0</v>
      </c>
      <c r="J12" s="3">
        <v>0</v>
      </c>
      <c r="K12" s="3">
        <v>174213</v>
      </c>
      <c r="L12" s="3">
        <f t="shared" si="1"/>
        <v>5702394</v>
      </c>
      <c r="M12" s="3">
        <v>1423573</v>
      </c>
      <c r="N12" s="3">
        <v>294809</v>
      </c>
      <c r="O12" s="3">
        <f t="shared" si="2"/>
        <v>6831158</v>
      </c>
      <c r="P12" s="3">
        <f t="shared" si="3"/>
        <v>211605</v>
      </c>
      <c r="Q12" s="9">
        <f t="shared" si="4"/>
        <v>3.0045736311160833E-2</v>
      </c>
    </row>
    <row r="13" spans="1:17" x14ac:dyDescent="0.3">
      <c r="A13" s="3" t="s">
        <v>26</v>
      </c>
      <c r="B13" s="3" t="s">
        <v>38</v>
      </c>
      <c r="C13" s="3" t="s">
        <v>41</v>
      </c>
      <c r="D13" s="3">
        <v>6644176</v>
      </c>
      <c r="E13" s="3">
        <v>44160</v>
      </c>
      <c r="F13" s="3">
        <v>1400816</v>
      </c>
      <c r="G13" s="3">
        <f t="shared" si="0"/>
        <v>8000832</v>
      </c>
      <c r="H13" s="3">
        <v>6578119</v>
      </c>
      <c r="I13" s="3">
        <v>0</v>
      </c>
      <c r="J13" s="3">
        <v>0</v>
      </c>
      <c r="K13" s="3">
        <v>0</v>
      </c>
      <c r="L13" s="3">
        <f t="shared" si="1"/>
        <v>6578119</v>
      </c>
      <c r="M13" s="3">
        <v>1459809</v>
      </c>
      <c r="N13" s="3">
        <v>372900</v>
      </c>
      <c r="O13" s="3">
        <f t="shared" si="2"/>
        <v>7665028</v>
      </c>
      <c r="P13" s="3">
        <f t="shared" si="3"/>
        <v>335804</v>
      </c>
      <c r="Q13" s="9">
        <f t="shared" si="4"/>
        <v>4.1971135001959793E-2</v>
      </c>
    </row>
    <row r="14" spans="1:17" x14ac:dyDescent="0.3">
      <c r="A14" s="3" t="s">
        <v>27</v>
      </c>
      <c r="B14" s="3" t="s">
        <v>38</v>
      </c>
      <c r="C14" s="3" t="s">
        <v>41</v>
      </c>
      <c r="D14" s="3">
        <v>6986560</v>
      </c>
      <c r="E14" s="3">
        <v>10020</v>
      </c>
      <c r="F14" s="3">
        <v>1258418</v>
      </c>
      <c r="G14" s="3">
        <f t="shared" si="0"/>
        <v>8234958</v>
      </c>
      <c r="H14" s="3">
        <v>7084821</v>
      </c>
      <c r="I14" s="3">
        <v>38721.919999999998</v>
      </c>
      <c r="J14" s="3">
        <v>0</v>
      </c>
      <c r="K14" s="3">
        <v>0</v>
      </c>
      <c r="L14" s="3">
        <f t="shared" si="1"/>
        <v>7123542.9199999999</v>
      </c>
      <c r="M14" s="3">
        <v>1216620</v>
      </c>
      <c r="N14" s="3">
        <v>278593</v>
      </c>
      <c r="O14" s="3">
        <f t="shared" si="2"/>
        <v>8061569.9199999999</v>
      </c>
      <c r="P14" s="3">
        <f t="shared" si="3"/>
        <v>173388.08000000007</v>
      </c>
      <c r="Q14" s="9">
        <f t="shared" si="4"/>
        <v>2.1055126207079632E-2</v>
      </c>
    </row>
    <row r="15" spans="1:17" x14ac:dyDescent="0.3">
      <c r="A15" s="3" t="s">
        <v>28</v>
      </c>
      <c r="B15" s="3" t="s">
        <v>39</v>
      </c>
      <c r="C15" s="3" t="s">
        <v>43</v>
      </c>
      <c r="D15" s="3">
        <v>1371100</v>
      </c>
      <c r="E15" s="3">
        <v>0</v>
      </c>
      <c r="F15" s="3">
        <v>0</v>
      </c>
      <c r="G15" s="3">
        <f t="shared" si="0"/>
        <v>1371100</v>
      </c>
      <c r="H15" s="3">
        <v>0</v>
      </c>
      <c r="I15" s="3">
        <v>0</v>
      </c>
      <c r="J15" s="3">
        <v>0</v>
      </c>
      <c r="K15" s="3">
        <v>1368737</v>
      </c>
      <c r="L15" s="3">
        <f t="shared" si="1"/>
        <v>1368737</v>
      </c>
      <c r="M15" s="3">
        <v>0</v>
      </c>
      <c r="N15" s="3">
        <v>0</v>
      </c>
      <c r="O15" s="3">
        <f t="shared" si="2"/>
        <v>1368737</v>
      </c>
      <c r="P15" s="3">
        <f t="shared" si="3"/>
        <v>2363</v>
      </c>
      <c r="Q15" s="9">
        <f t="shared" si="4"/>
        <v>1.723433739333382E-3</v>
      </c>
    </row>
    <row r="16" spans="1:17" x14ac:dyDescent="0.3">
      <c r="A16" s="3" t="s">
        <v>29</v>
      </c>
      <c r="B16" s="3" t="s">
        <v>38</v>
      </c>
      <c r="C16" s="3" t="s">
        <v>41</v>
      </c>
      <c r="D16" s="3">
        <v>4788200</v>
      </c>
      <c r="E16" s="3">
        <v>36200</v>
      </c>
      <c r="F16" s="3">
        <v>1154356</v>
      </c>
      <c r="G16" s="3">
        <f t="shared" si="0"/>
        <v>5906356</v>
      </c>
      <c r="H16" s="3">
        <v>4838206</v>
      </c>
      <c r="I16" s="3">
        <v>0</v>
      </c>
      <c r="J16" s="3">
        <v>0</v>
      </c>
      <c r="K16" s="3">
        <v>0</v>
      </c>
      <c r="L16" s="3">
        <f t="shared" si="1"/>
        <v>4838206</v>
      </c>
      <c r="M16" s="3">
        <v>1064406</v>
      </c>
      <c r="N16" s="3">
        <v>201168</v>
      </c>
      <c r="O16" s="3">
        <f t="shared" si="2"/>
        <v>5701444</v>
      </c>
      <c r="P16" s="3">
        <f t="shared" si="3"/>
        <v>204912</v>
      </c>
      <c r="Q16" s="9">
        <f t="shared" si="4"/>
        <v>3.4693472591222067E-2</v>
      </c>
    </row>
    <row r="17" spans="1:17" x14ac:dyDescent="0.3">
      <c r="A17" s="3" t="s">
        <v>30</v>
      </c>
      <c r="B17" s="3" t="s">
        <v>38</v>
      </c>
      <c r="C17" s="3" t="s">
        <v>41</v>
      </c>
      <c r="D17" s="3">
        <v>6206200</v>
      </c>
      <c r="E17" s="3">
        <v>1800</v>
      </c>
      <c r="F17" s="3">
        <v>775503</v>
      </c>
      <c r="G17" s="3">
        <f t="shared" si="0"/>
        <v>6979903</v>
      </c>
      <c r="H17" s="3">
        <v>6365225</v>
      </c>
      <c r="I17" s="3">
        <v>0</v>
      </c>
      <c r="J17" s="3">
        <v>0</v>
      </c>
      <c r="K17" s="3">
        <v>0</v>
      </c>
      <c r="L17" s="3">
        <f t="shared" si="1"/>
        <v>6365225</v>
      </c>
      <c r="M17" s="3">
        <v>783767</v>
      </c>
      <c r="N17" s="3">
        <v>187177</v>
      </c>
      <c r="O17" s="3">
        <f t="shared" si="2"/>
        <v>6961815</v>
      </c>
      <c r="P17" s="3">
        <f t="shared" si="3"/>
        <v>18088</v>
      </c>
      <c r="Q17" s="9">
        <f t="shared" si="4"/>
        <v>2.5914400243097933E-3</v>
      </c>
    </row>
    <row r="18" spans="1:17" x14ac:dyDescent="0.3">
      <c r="A18" s="3" t="s">
        <v>31</v>
      </c>
      <c r="B18" s="3" t="s">
        <v>38</v>
      </c>
      <c r="C18" s="3" t="s">
        <v>41</v>
      </c>
      <c r="D18" s="3">
        <v>10095574</v>
      </c>
      <c r="E18" s="3">
        <v>0</v>
      </c>
      <c r="F18" s="3">
        <v>22950</v>
      </c>
      <c r="G18" s="3">
        <f t="shared" si="0"/>
        <v>10118524</v>
      </c>
      <c r="H18" s="3">
        <v>1301616</v>
      </c>
      <c r="I18" s="3">
        <v>0</v>
      </c>
      <c r="J18" s="3">
        <v>0</v>
      </c>
      <c r="K18" s="3">
        <v>8699373</v>
      </c>
      <c r="L18" s="3">
        <f t="shared" si="1"/>
        <v>10000989</v>
      </c>
      <c r="M18" s="3">
        <v>21801</v>
      </c>
      <c r="N18" s="3">
        <v>6833</v>
      </c>
      <c r="O18" s="3">
        <f t="shared" si="2"/>
        <v>10015957</v>
      </c>
      <c r="P18" s="3">
        <f t="shared" si="3"/>
        <v>102567</v>
      </c>
      <c r="Q18" s="9">
        <f t="shared" si="4"/>
        <v>1.0136557466286585E-2</v>
      </c>
    </row>
    <row r="19" spans="1:17" x14ac:dyDescent="0.3">
      <c r="A19" s="3" t="s">
        <v>32</v>
      </c>
      <c r="B19" s="3" t="s">
        <v>38</v>
      </c>
      <c r="C19" s="3" t="s">
        <v>41</v>
      </c>
      <c r="D19" s="3">
        <v>2399960</v>
      </c>
      <c r="E19" s="3">
        <v>40</v>
      </c>
      <c r="F19" s="3">
        <v>114932</v>
      </c>
      <c r="G19" s="3">
        <f t="shared" si="0"/>
        <v>2514852</v>
      </c>
      <c r="H19" s="3">
        <v>2386041</v>
      </c>
      <c r="I19" s="3">
        <v>0</v>
      </c>
      <c r="J19" s="3">
        <v>0</v>
      </c>
      <c r="K19" s="3">
        <v>0</v>
      </c>
      <c r="L19" s="3">
        <f t="shared" si="1"/>
        <v>2386041</v>
      </c>
      <c r="M19" s="3">
        <v>45127</v>
      </c>
      <c r="N19" s="3">
        <v>9997</v>
      </c>
      <c r="O19" s="3">
        <f t="shared" si="2"/>
        <v>2421171</v>
      </c>
      <c r="P19" s="3">
        <f t="shared" si="3"/>
        <v>93681</v>
      </c>
      <c r="Q19" s="9">
        <f t="shared" si="4"/>
        <v>3.725109867300342E-2</v>
      </c>
    </row>
    <row r="20" spans="1:17" x14ac:dyDescent="0.3">
      <c r="A20" s="3" t="s">
        <v>33</v>
      </c>
      <c r="B20" s="3" t="s">
        <v>38</v>
      </c>
      <c r="C20" s="3" t="s">
        <v>41</v>
      </c>
      <c r="D20" s="3">
        <v>2607420</v>
      </c>
      <c r="E20" s="3">
        <v>0</v>
      </c>
      <c r="F20" s="3">
        <v>421364</v>
      </c>
      <c r="G20" s="3">
        <f t="shared" si="0"/>
        <v>3028784</v>
      </c>
      <c r="H20" s="3">
        <v>2613102</v>
      </c>
      <c r="I20" s="3">
        <v>30251.5</v>
      </c>
      <c r="J20" s="3">
        <v>0</v>
      </c>
      <c r="K20" s="3">
        <v>0</v>
      </c>
      <c r="L20" s="3">
        <f t="shared" si="1"/>
        <v>2643353.5</v>
      </c>
      <c r="M20" s="3">
        <v>385620</v>
      </c>
      <c r="N20" s="3">
        <v>78960</v>
      </c>
      <c r="O20" s="3">
        <f t="shared" si="2"/>
        <v>2950013.5</v>
      </c>
      <c r="P20" s="3">
        <f t="shared" si="3"/>
        <v>78770.5</v>
      </c>
      <c r="Q20" s="9">
        <f t="shared" si="4"/>
        <v>2.6007301940316641E-2</v>
      </c>
    </row>
    <row r="21" spans="1:17" x14ac:dyDescent="0.3">
      <c r="A21" s="3" t="s">
        <v>34</v>
      </c>
      <c r="B21" s="3" t="s">
        <v>38</v>
      </c>
      <c r="C21" s="3" t="s">
        <v>41</v>
      </c>
      <c r="D21" s="3">
        <v>4625460</v>
      </c>
      <c r="E21" s="3">
        <v>436</v>
      </c>
      <c r="F21" s="3">
        <v>423866</v>
      </c>
      <c r="G21" s="3">
        <f t="shared" si="0"/>
        <v>5048890</v>
      </c>
      <c r="H21" s="3">
        <v>4379029</v>
      </c>
      <c r="I21" s="3">
        <v>0</v>
      </c>
      <c r="J21" s="3">
        <v>0</v>
      </c>
      <c r="K21" s="3">
        <v>0</v>
      </c>
      <c r="L21" s="3">
        <f t="shared" si="1"/>
        <v>4379029</v>
      </c>
      <c r="M21" s="3">
        <v>468115</v>
      </c>
      <c r="N21" s="3">
        <v>129485</v>
      </c>
      <c r="O21" s="3">
        <f t="shared" si="2"/>
        <v>4717659</v>
      </c>
      <c r="P21" s="3">
        <f t="shared" si="3"/>
        <v>331231</v>
      </c>
      <c r="Q21" s="9">
        <f t="shared" si="4"/>
        <v>6.5604717076426705E-2</v>
      </c>
    </row>
    <row r="22" spans="1:17" x14ac:dyDescent="0.3">
      <c r="A22" s="3" t="s">
        <v>35</v>
      </c>
      <c r="B22" s="3" t="s">
        <v>38</v>
      </c>
      <c r="C22" s="3" t="s">
        <v>44</v>
      </c>
      <c r="D22" s="3">
        <v>8870</v>
      </c>
      <c r="E22" s="3">
        <v>0</v>
      </c>
      <c r="F22" s="3">
        <v>0</v>
      </c>
      <c r="G22" s="3">
        <f t="shared" si="0"/>
        <v>8870</v>
      </c>
      <c r="H22" s="3">
        <v>8811</v>
      </c>
      <c r="I22" s="3">
        <v>0</v>
      </c>
      <c r="J22" s="3">
        <v>0</v>
      </c>
      <c r="K22" s="3">
        <v>0</v>
      </c>
      <c r="L22" s="3">
        <f t="shared" si="1"/>
        <v>8811</v>
      </c>
      <c r="M22" s="3">
        <v>0</v>
      </c>
      <c r="N22" s="3">
        <v>0</v>
      </c>
      <c r="O22" s="3">
        <f t="shared" si="2"/>
        <v>8811</v>
      </c>
      <c r="P22" s="3">
        <f t="shared" si="3"/>
        <v>59</v>
      </c>
      <c r="Q22" s="9">
        <f t="shared" si="4"/>
        <v>6.6516347237880495E-3</v>
      </c>
    </row>
    <row r="23" spans="1:17" x14ac:dyDescent="0.3">
      <c r="A23" s="2"/>
      <c r="B23" s="3"/>
      <c r="C23" s="3"/>
      <c r="D23" s="3">
        <f t="shared" ref="D23:P23" si="5">SUM(D2:D22)</f>
        <v>106418494</v>
      </c>
      <c r="E23" s="3">
        <f t="shared" si="5"/>
        <v>227216</v>
      </c>
      <c r="F23" s="3">
        <f t="shared" si="5"/>
        <v>11974474</v>
      </c>
      <c r="G23" s="3">
        <f t="shared" si="5"/>
        <v>118165752</v>
      </c>
      <c r="H23" s="3">
        <f t="shared" si="5"/>
        <v>66363847</v>
      </c>
      <c r="I23" s="3">
        <f t="shared" si="5"/>
        <v>68973.42</v>
      </c>
      <c r="J23" s="3">
        <f t="shared" si="5"/>
        <v>0</v>
      </c>
      <c r="K23" s="3">
        <f t="shared" si="5"/>
        <v>40328381</v>
      </c>
      <c r="L23" s="3">
        <f t="shared" si="5"/>
        <v>106761201.42</v>
      </c>
      <c r="M23" s="3">
        <f t="shared" si="5"/>
        <v>11715969</v>
      </c>
      <c r="N23" s="3">
        <f t="shared" si="5"/>
        <v>2859988</v>
      </c>
      <c r="O23" s="3">
        <f t="shared" si="5"/>
        <v>115617182.42</v>
      </c>
      <c r="P23" s="3">
        <f t="shared" si="5"/>
        <v>2548569.58</v>
      </c>
      <c r="Q23" s="9">
        <f t="shared" si="4"/>
        <v>2.1567751542765117E-2</v>
      </c>
    </row>
  </sheetData>
  <hyperlinks>
    <hyperlink ref="D1" r:id="rId1" display="SSFEEDER Unites(Kwh)(8)" xr:uid="{B2661D29-D5D0-4200-8554-7C38526ECB5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23"/>
  <sheetViews>
    <sheetView workbookViewId="0">
      <selection activeCell="S9" sqref="S9"/>
    </sheetView>
  </sheetViews>
  <sheetFormatPr defaultRowHeight="14.4" x14ac:dyDescent="0.3"/>
  <cols>
    <col min="1" max="1" width="23.6640625" customWidth="1"/>
    <col min="2" max="2" width="11.88671875" customWidth="1"/>
    <col min="3" max="3" width="16.5546875" customWidth="1"/>
    <col min="4" max="4" width="25.21875" customWidth="1"/>
    <col min="5" max="5" width="24.33203125" customWidth="1"/>
    <col min="6" max="6" width="19.33203125" customWidth="1"/>
    <col min="7" max="7" width="23.77734375" customWidth="1"/>
    <col min="8" max="8" width="16" customWidth="1"/>
    <col min="9" max="9" width="16.6640625" customWidth="1"/>
    <col min="10" max="10" width="15.44140625" customWidth="1"/>
    <col min="11" max="11" width="17.88671875" customWidth="1"/>
    <col min="12" max="12" width="32.21875" customWidth="1"/>
    <col min="13" max="13" width="20.5546875" customWidth="1"/>
    <col min="14" max="14" width="26.21875" customWidth="1"/>
    <col min="15" max="15" width="25.5546875" customWidth="1"/>
    <col min="16" max="16" width="20.6640625" customWidth="1"/>
    <col min="17" max="17" width="22.109375" style="5" customWidth="1"/>
  </cols>
  <sheetData>
    <row r="1" spans="1:17" x14ac:dyDescent="0.3">
      <c r="A1" s="2" t="s">
        <v>14</v>
      </c>
      <c r="B1" s="2" t="s">
        <v>36</v>
      </c>
      <c r="C1" s="2" t="s">
        <v>40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4" t="s">
        <v>13</v>
      </c>
    </row>
    <row r="2" spans="1:17" x14ac:dyDescent="0.3">
      <c r="A2" s="3" t="s">
        <v>15</v>
      </c>
      <c r="B2" s="3" t="s">
        <v>37</v>
      </c>
      <c r="C2" s="3" t="s">
        <v>41</v>
      </c>
      <c r="D2">
        <v>1371100</v>
      </c>
      <c r="E2">
        <v>0</v>
      </c>
      <c r="F2">
        <v>0</v>
      </c>
      <c r="G2">
        <v>1371100</v>
      </c>
      <c r="H2">
        <v>0</v>
      </c>
      <c r="I2">
        <v>0</v>
      </c>
      <c r="J2">
        <v>0</v>
      </c>
      <c r="K2">
        <v>1368737</v>
      </c>
      <c r="L2">
        <v>1368737</v>
      </c>
      <c r="M2">
        <v>0</v>
      </c>
      <c r="N2">
        <v>0</v>
      </c>
      <c r="O2">
        <v>1368737</v>
      </c>
      <c r="P2">
        <v>2363</v>
      </c>
      <c r="Q2" s="5">
        <v>1.723433739333382E-3</v>
      </c>
    </row>
    <row r="3" spans="1:17" x14ac:dyDescent="0.3">
      <c r="A3" s="3" t="s">
        <v>16</v>
      </c>
      <c r="B3" s="3" t="s">
        <v>38</v>
      </c>
      <c r="C3" s="3" t="s">
        <v>41</v>
      </c>
      <c r="D3">
        <v>7789989</v>
      </c>
      <c r="E3">
        <v>0</v>
      </c>
      <c r="F3">
        <v>30716</v>
      </c>
      <c r="G3">
        <v>7820705</v>
      </c>
      <c r="H3">
        <v>3614859</v>
      </c>
      <c r="I3">
        <v>0</v>
      </c>
      <c r="J3">
        <v>0</v>
      </c>
      <c r="K3">
        <v>3971693</v>
      </c>
      <c r="L3">
        <v>7586552</v>
      </c>
      <c r="M3">
        <v>150556</v>
      </c>
      <c r="N3">
        <v>124553</v>
      </c>
      <c r="O3">
        <v>7612555</v>
      </c>
      <c r="P3">
        <v>208150</v>
      </c>
      <c r="Q3" s="5">
        <v>2.6615247602358099E-2</v>
      </c>
    </row>
    <row r="4" spans="1:17" x14ac:dyDescent="0.3">
      <c r="A4" s="3" t="s">
        <v>17</v>
      </c>
      <c r="B4" s="3" t="s">
        <v>37</v>
      </c>
      <c r="C4" s="3" t="s">
        <v>41</v>
      </c>
      <c r="D4">
        <v>6613400</v>
      </c>
      <c r="E4">
        <v>120</v>
      </c>
      <c r="F4">
        <v>0</v>
      </c>
      <c r="G4">
        <v>6613280</v>
      </c>
      <c r="H4">
        <v>0</v>
      </c>
      <c r="I4">
        <v>0</v>
      </c>
      <c r="J4">
        <v>0</v>
      </c>
      <c r="K4">
        <v>6672802</v>
      </c>
      <c r="L4">
        <v>6672802</v>
      </c>
      <c r="M4">
        <v>0</v>
      </c>
      <c r="N4">
        <v>0</v>
      </c>
      <c r="O4">
        <v>6672802</v>
      </c>
      <c r="P4">
        <v>-59522</v>
      </c>
      <c r="Q4" s="5">
        <v>-9.0003750030242177E-3</v>
      </c>
    </row>
    <row r="5" spans="1:17" x14ac:dyDescent="0.3">
      <c r="A5" s="3" t="s">
        <v>18</v>
      </c>
      <c r="B5" s="3" t="s">
        <v>38</v>
      </c>
      <c r="C5" s="3" t="s">
        <v>41</v>
      </c>
      <c r="D5">
        <v>2607420</v>
      </c>
      <c r="E5">
        <v>0</v>
      </c>
      <c r="F5">
        <v>421364</v>
      </c>
      <c r="G5">
        <v>3028784</v>
      </c>
      <c r="H5">
        <v>2613102</v>
      </c>
      <c r="I5">
        <v>30251.5</v>
      </c>
      <c r="J5">
        <v>0</v>
      </c>
      <c r="K5">
        <v>0</v>
      </c>
      <c r="L5">
        <v>2643353.5</v>
      </c>
      <c r="M5">
        <v>385620</v>
      </c>
      <c r="N5">
        <v>78960</v>
      </c>
      <c r="O5">
        <v>2950013.5</v>
      </c>
      <c r="P5">
        <v>78770.5</v>
      </c>
      <c r="Q5" s="5">
        <v>2.6007301940316641E-2</v>
      </c>
    </row>
    <row r="6" spans="1:17" x14ac:dyDescent="0.3">
      <c r="A6" s="3" t="s">
        <v>19</v>
      </c>
      <c r="B6" s="3" t="s">
        <v>39</v>
      </c>
      <c r="C6" s="3" t="s">
        <v>42</v>
      </c>
      <c r="D6">
        <v>9285960</v>
      </c>
      <c r="E6">
        <v>0</v>
      </c>
      <c r="F6">
        <v>0</v>
      </c>
      <c r="G6">
        <v>9285960</v>
      </c>
      <c r="H6">
        <v>0</v>
      </c>
      <c r="I6">
        <v>0</v>
      </c>
      <c r="J6">
        <v>0</v>
      </c>
      <c r="K6">
        <v>9288611</v>
      </c>
      <c r="L6">
        <v>9288611</v>
      </c>
      <c r="M6">
        <v>0</v>
      </c>
      <c r="N6">
        <v>0</v>
      </c>
      <c r="O6">
        <v>9288611</v>
      </c>
      <c r="P6">
        <v>-2651</v>
      </c>
      <c r="Q6" s="5">
        <v>-2.8548475332652743E-4</v>
      </c>
    </row>
    <row r="7" spans="1:17" x14ac:dyDescent="0.3">
      <c r="A7" s="3" t="s">
        <v>20</v>
      </c>
      <c r="B7" s="3" t="s">
        <v>39</v>
      </c>
      <c r="C7" s="3" t="s">
        <v>43</v>
      </c>
      <c r="D7">
        <v>6195570</v>
      </c>
      <c r="E7">
        <v>21600</v>
      </c>
      <c r="F7">
        <v>1502440</v>
      </c>
      <c r="G7">
        <v>7676410</v>
      </c>
      <c r="H7">
        <v>6543246</v>
      </c>
      <c r="I7">
        <v>0</v>
      </c>
      <c r="J7">
        <v>0</v>
      </c>
      <c r="K7">
        <v>0</v>
      </c>
      <c r="L7">
        <v>6543246</v>
      </c>
      <c r="M7">
        <v>1397430</v>
      </c>
      <c r="N7">
        <v>301754</v>
      </c>
      <c r="O7">
        <v>7638922</v>
      </c>
      <c r="P7">
        <v>37488</v>
      </c>
      <c r="Q7" s="5">
        <v>4.8835327972320394E-3</v>
      </c>
    </row>
    <row r="8" spans="1:17" x14ac:dyDescent="0.3">
      <c r="A8" s="3" t="s">
        <v>21</v>
      </c>
      <c r="B8" s="3" t="s">
        <v>39</v>
      </c>
      <c r="C8" s="3" t="s">
        <v>43</v>
      </c>
      <c r="D8">
        <v>8870</v>
      </c>
      <c r="E8">
        <v>0</v>
      </c>
      <c r="F8">
        <v>0</v>
      </c>
      <c r="G8">
        <v>8870</v>
      </c>
      <c r="H8">
        <v>8811</v>
      </c>
      <c r="I8">
        <v>0</v>
      </c>
      <c r="J8">
        <v>0</v>
      </c>
      <c r="K8">
        <v>0</v>
      </c>
      <c r="L8">
        <v>8811</v>
      </c>
      <c r="M8">
        <v>0</v>
      </c>
      <c r="N8">
        <v>0</v>
      </c>
      <c r="O8">
        <v>8811</v>
      </c>
      <c r="P8">
        <v>59</v>
      </c>
      <c r="Q8" s="5">
        <v>6.6516347237880486E-3</v>
      </c>
    </row>
    <row r="9" spans="1:17" x14ac:dyDescent="0.3">
      <c r="A9" s="3" t="s">
        <v>22</v>
      </c>
      <c r="B9" s="3" t="s">
        <v>38</v>
      </c>
      <c r="C9" s="3" t="s">
        <v>44</v>
      </c>
      <c r="D9">
        <v>3881500</v>
      </c>
      <c r="E9">
        <v>480</v>
      </c>
      <c r="F9">
        <v>3025</v>
      </c>
      <c r="G9">
        <v>3884045</v>
      </c>
      <c r="H9">
        <v>466211</v>
      </c>
      <c r="I9">
        <v>0</v>
      </c>
      <c r="J9">
        <v>0</v>
      </c>
      <c r="K9">
        <v>3346764</v>
      </c>
      <c r="L9">
        <v>3812975</v>
      </c>
      <c r="M9">
        <v>613</v>
      </c>
      <c r="N9">
        <v>0</v>
      </c>
      <c r="O9">
        <v>3813588</v>
      </c>
      <c r="P9">
        <v>70457</v>
      </c>
      <c r="Q9" s="5">
        <v>1.8140109087304599E-2</v>
      </c>
    </row>
    <row r="10" spans="1:17" x14ac:dyDescent="0.3">
      <c r="A10" s="3" t="s">
        <v>23</v>
      </c>
      <c r="B10" s="3" t="s">
        <v>38</v>
      </c>
      <c r="C10" s="3" t="s">
        <v>41</v>
      </c>
      <c r="D10">
        <v>5484510</v>
      </c>
      <c r="E10">
        <v>0</v>
      </c>
      <c r="F10">
        <v>1839670</v>
      </c>
      <c r="G10">
        <v>7324180</v>
      </c>
      <c r="H10">
        <v>5202622</v>
      </c>
      <c r="I10">
        <v>0</v>
      </c>
      <c r="J10">
        <v>0</v>
      </c>
      <c r="K10">
        <v>270092</v>
      </c>
      <c r="L10">
        <v>5472714</v>
      </c>
      <c r="M10">
        <v>1689805</v>
      </c>
      <c r="N10">
        <v>356597</v>
      </c>
      <c r="O10">
        <v>6805922</v>
      </c>
      <c r="P10">
        <v>518258</v>
      </c>
      <c r="Q10" s="5">
        <v>7.0759866633534396E-2</v>
      </c>
    </row>
    <row r="11" spans="1:17" x14ac:dyDescent="0.3">
      <c r="A11" s="3" t="s">
        <v>24</v>
      </c>
      <c r="B11" s="3" t="s">
        <v>38</v>
      </c>
      <c r="C11" s="3" t="s">
        <v>41</v>
      </c>
      <c r="D11">
        <v>6644176</v>
      </c>
      <c r="E11">
        <v>44160</v>
      </c>
      <c r="F11">
        <v>1400816</v>
      </c>
      <c r="G11">
        <v>8000832</v>
      </c>
      <c r="H11">
        <v>6578119</v>
      </c>
      <c r="I11">
        <v>0</v>
      </c>
      <c r="J11">
        <v>0</v>
      </c>
      <c r="K11">
        <v>0</v>
      </c>
      <c r="L11">
        <v>6578119</v>
      </c>
      <c r="M11">
        <v>1459809</v>
      </c>
      <c r="N11">
        <v>372900</v>
      </c>
      <c r="O11">
        <v>7665028</v>
      </c>
      <c r="P11">
        <v>335804</v>
      </c>
      <c r="Q11" s="5">
        <v>4.1971135001959793E-2</v>
      </c>
    </row>
    <row r="12" spans="1:17" x14ac:dyDescent="0.3">
      <c r="A12" s="3" t="s">
        <v>25</v>
      </c>
      <c r="B12" s="3" t="s">
        <v>38</v>
      </c>
      <c r="C12" s="3" t="s">
        <v>41</v>
      </c>
      <c r="D12">
        <v>2969700</v>
      </c>
      <c r="E12">
        <v>0</v>
      </c>
      <c r="F12">
        <v>0</v>
      </c>
      <c r="G12">
        <v>2969700</v>
      </c>
      <c r="H12">
        <v>0</v>
      </c>
      <c r="I12">
        <v>0</v>
      </c>
      <c r="J12">
        <v>0</v>
      </c>
      <c r="K12">
        <v>2993280</v>
      </c>
      <c r="L12">
        <v>2993280</v>
      </c>
      <c r="M12">
        <v>0</v>
      </c>
      <c r="N12">
        <v>0</v>
      </c>
      <c r="O12">
        <v>2993280</v>
      </c>
      <c r="P12">
        <v>-23580</v>
      </c>
      <c r="Q12" s="5">
        <v>-7.9401959793918581E-3</v>
      </c>
    </row>
    <row r="13" spans="1:17" x14ac:dyDescent="0.3">
      <c r="A13" s="3" t="s">
        <v>26</v>
      </c>
      <c r="B13" s="3" t="s">
        <v>38</v>
      </c>
      <c r="C13" s="3" t="s">
        <v>41</v>
      </c>
      <c r="D13">
        <v>5588220</v>
      </c>
      <c r="E13">
        <v>81520</v>
      </c>
      <c r="F13">
        <v>1232851</v>
      </c>
      <c r="G13">
        <v>6739551</v>
      </c>
      <c r="H13">
        <v>5805643</v>
      </c>
      <c r="I13">
        <v>0</v>
      </c>
      <c r="J13">
        <v>0</v>
      </c>
      <c r="K13">
        <v>0</v>
      </c>
      <c r="L13">
        <v>5805643</v>
      </c>
      <c r="M13">
        <v>1111671</v>
      </c>
      <c r="N13">
        <v>249334</v>
      </c>
      <c r="O13">
        <v>6667980</v>
      </c>
      <c r="P13">
        <v>71571</v>
      </c>
      <c r="Q13" s="5">
        <v>1.061955017478167E-2</v>
      </c>
    </row>
    <row r="14" spans="1:17" x14ac:dyDescent="0.3">
      <c r="A14" s="3" t="s">
        <v>27</v>
      </c>
      <c r="B14" s="3" t="s">
        <v>38</v>
      </c>
      <c r="C14" s="3" t="s">
        <v>41</v>
      </c>
      <c r="D14">
        <v>10095574</v>
      </c>
      <c r="E14">
        <v>0</v>
      </c>
      <c r="F14">
        <v>22950</v>
      </c>
      <c r="G14">
        <v>10118524</v>
      </c>
      <c r="H14">
        <v>1301616</v>
      </c>
      <c r="I14">
        <v>0</v>
      </c>
      <c r="J14">
        <v>0</v>
      </c>
      <c r="K14">
        <v>8699373</v>
      </c>
      <c r="L14">
        <v>10000989</v>
      </c>
      <c r="M14">
        <v>21801</v>
      </c>
      <c r="N14">
        <v>6833</v>
      </c>
      <c r="O14">
        <v>10015957</v>
      </c>
      <c r="P14">
        <v>102567</v>
      </c>
      <c r="Q14" s="5">
        <v>1.013655746628658E-2</v>
      </c>
    </row>
    <row r="15" spans="1:17" x14ac:dyDescent="0.3">
      <c r="A15" s="3" t="s">
        <v>28</v>
      </c>
      <c r="B15" s="3" t="s">
        <v>39</v>
      </c>
      <c r="C15" s="3" t="s">
        <v>43</v>
      </c>
      <c r="D15">
        <v>6986560</v>
      </c>
      <c r="E15">
        <v>10020</v>
      </c>
      <c r="F15">
        <v>1258418</v>
      </c>
      <c r="G15">
        <v>8234958</v>
      </c>
      <c r="H15">
        <v>7084821</v>
      </c>
      <c r="I15">
        <v>38721.919999999998</v>
      </c>
      <c r="J15">
        <v>0</v>
      </c>
      <c r="K15">
        <v>0</v>
      </c>
      <c r="L15">
        <v>7123542.9199999999</v>
      </c>
      <c r="M15">
        <v>1216620</v>
      </c>
      <c r="N15">
        <v>278593</v>
      </c>
      <c r="O15">
        <v>8061569.9199999999</v>
      </c>
      <c r="P15">
        <v>173388.0800000001</v>
      </c>
      <c r="Q15" s="5">
        <v>2.1055126207079632E-2</v>
      </c>
    </row>
    <row r="16" spans="1:17" x14ac:dyDescent="0.3">
      <c r="A16" s="3" t="s">
        <v>29</v>
      </c>
      <c r="B16" s="3" t="s">
        <v>38</v>
      </c>
      <c r="C16" s="3" t="s">
        <v>41</v>
      </c>
      <c r="D16">
        <v>4625460</v>
      </c>
      <c r="E16">
        <v>436</v>
      </c>
      <c r="F16">
        <v>423866</v>
      </c>
      <c r="G16">
        <v>5048890</v>
      </c>
      <c r="H16">
        <v>4379029</v>
      </c>
      <c r="I16">
        <v>0</v>
      </c>
      <c r="J16">
        <v>0</v>
      </c>
      <c r="K16">
        <v>0</v>
      </c>
      <c r="L16">
        <v>4379029</v>
      </c>
      <c r="M16">
        <v>468115</v>
      </c>
      <c r="N16">
        <v>129485</v>
      </c>
      <c r="O16">
        <v>4717659</v>
      </c>
      <c r="P16">
        <v>331231</v>
      </c>
      <c r="Q16" s="5">
        <v>6.5604717076426705E-2</v>
      </c>
    </row>
    <row r="17" spans="1:17" x14ac:dyDescent="0.3">
      <c r="A17" s="3" t="s">
        <v>30</v>
      </c>
      <c r="B17" s="3" t="s">
        <v>38</v>
      </c>
      <c r="C17" s="3" t="s">
        <v>41</v>
      </c>
      <c r="D17">
        <v>4788200</v>
      </c>
      <c r="E17">
        <v>36200</v>
      </c>
      <c r="F17">
        <v>1154356</v>
      </c>
      <c r="G17">
        <v>5906356</v>
      </c>
      <c r="H17">
        <v>4838206</v>
      </c>
      <c r="I17">
        <v>0</v>
      </c>
      <c r="J17">
        <v>0</v>
      </c>
      <c r="K17">
        <v>0</v>
      </c>
      <c r="L17">
        <v>4838206</v>
      </c>
      <c r="M17">
        <v>1064406</v>
      </c>
      <c r="N17">
        <v>201168</v>
      </c>
      <c r="O17">
        <v>5701444</v>
      </c>
      <c r="P17">
        <v>204912</v>
      </c>
      <c r="Q17" s="5">
        <v>3.4693472591222067E-2</v>
      </c>
    </row>
    <row r="18" spans="1:17" x14ac:dyDescent="0.3">
      <c r="A18" s="3" t="s">
        <v>31</v>
      </c>
      <c r="B18" s="3" t="s">
        <v>38</v>
      </c>
      <c r="C18" s="3" t="s">
        <v>41</v>
      </c>
      <c r="D18">
        <v>5541540</v>
      </c>
      <c r="E18">
        <v>30840</v>
      </c>
      <c r="F18">
        <v>1532063</v>
      </c>
      <c r="G18">
        <v>7042763</v>
      </c>
      <c r="H18">
        <v>5528181</v>
      </c>
      <c r="I18">
        <v>0</v>
      </c>
      <c r="J18">
        <v>0</v>
      </c>
      <c r="K18">
        <v>174213</v>
      </c>
      <c r="L18">
        <v>5702394</v>
      </c>
      <c r="M18">
        <v>1423573</v>
      </c>
      <c r="N18">
        <v>294809</v>
      </c>
      <c r="O18">
        <v>6831158</v>
      </c>
      <c r="P18">
        <v>211605</v>
      </c>
      <c r="Q18" s="5">
        <v>3.004573631116083E-2</v>
      </c>
    </row>
    <row r="19" spans="1:17" x14ac:dyDescent="0.3">
      <c r="A19" s="3" t="s">
        <v>32</v>
      </c>
      <c r="B19" s="3" t="s">
        <v>38</v>
      </c>
      <c r="C19" s="3" t="s">
        <v>41</v>
      </c>
      <c r="D19">
        <v>9535</v>
      </c>
      <c r="E19">
        <v>0</v>
      </c>
      <c r="F19">
        <v>18921</v>
      </c>
      <c r="G19">
        <v>28456</v>
      </c>
      <c r="H19">
        <v>11795</v>
      </c>
      <c r="I19">
        <v>0</v>
      </c>
      <c r="J19">
        <v>0</v>
      </c>
      <c r="K19">
        <v>0</v>
      </c>
      <c r="L19">
        <v>11795</v>
      </c>
      <c r="M19">
        <v>18896</v>
      </c>
      <c r="N19">
        <v>2256</v>
      </c>
      <c r="O19">
        <v>28435</v>
      </c>
      <c r="P19">
        <v>21</v>
      </c>
      <c r="Q19" s="5">
        <v>7.3798144503795329E-4</v>
      </c>
    </row>
    <row r="20" spans="1:17" x14ac:dyDescent="0.3">
      <c r="A20" s="3" t="s">
        <v>33</v>
      </c>
      <c r="B20" s="3" t="s">
        <v>38</v>
      </c>
      <c r="C20" s="3" t="s">
        <v>41</v>
      </c>
      <c r="D20">
        <v>6206200</v>
      </c>
      <c r="E20">
        <v>1800</v>
      </c>
      <c r="F20">
        <v>775503</v>
      </c>
      <c r="G20">
        <v>6979903</v>
      </c>
      <c r="H20">
        <v>6365225</v>
      </c>
      <c r="I20">
        <v>0</v>
      </c>
      <c r="J20">
        <v>0</v>
      </c>
      <c r="K20">
        <v>0</v>
      </c>
      <c r="L20">
        <v>6365225</v>
      </c>
      <c r="M20">
        <v>783767</v>
      </c>
      <c r="N20">
        <v>187177</v>
      </c>
      <c r="O20">
        <v>6961815</v>
      </c>
      <c r="P20">
        <v>18088</v>
      </c>
      <c r="Q20" s="5">
        <v>2.5914400243097929E-3</v>
      </c>
    </row>
    <row r="21" spans="1:17" x14ac:dyDescent="0.3">
      <c r="A21" s="3" t="s">
        <v>34</v>
      </c>
      <c r="B21" s="3" t="s">
        <v>38</v>
      </c>
      <c r="C21" s="3" t="s">
        <v>41</v>
      </c>
      <c r="D21">
        <v>2399960</v>
      </c>
      <c r="E21">
        <v>40</v>
      </c>
      <c r="F21">
        <v>114932</v>
      </c>
      <c r="G21">
        <v>2514852</v>
      </c>
      <c r="H21">
        <v>2386041</v>
      </c>
      <c r="I21">
        <v>0</v>
      </c>
      <c r="J21">
        <v>0</v>
      </c>
      <c r="K21">
        <v>0</v>
      </c>
      <c r="L21">
        <v>2386041</v>
      </c>
      <c r="M21">
        <v>45127</v>
      </c>
      <c r="N21">
        <v>9997</v>
      </c>
      <c r="O21">
        <v>2421171</v>
      </c>
      <c r="P21">
        <v>93681</v>
      </c>
      <c r="Q21" s="5">
        <v>3.725109867300342E-2</v>
      </c>
    </row>
    <row r="22" spans="1:17" x14ac:dyDescent="0.3">
      <c r="A22" s="3" t="s">
        <v>35</v>
      </c>
      <c r="B22" s="3" t="s">
        <v>38</v>
      </c>
      <c r="C22" s="3" t="s">
        <v>44</v>
      </c>
      <c r="D22">
        <v>7325050</v>
      </c>
      <c r="E22">
        <v>0</v>
      </c>
      <c r="F22">
        <v>242583</v>
      </c>
      <c r="G22">
        <v>7567633</v>
      </c>
      <c r="H22">
        <v>3636320</v>
      </c>
      <c r="I22">
        <v>0</v>
      </c>
      <c r="J22">
        <v>0</v>
      </c>
      <c r="K22">
        <v>3542816</v>
      </c>
      <c r="L22">
        <v>7179136</v>
      </c>
      <c r="M22">
        <v>478160</v>
      </c>
      <c r="N22">
        <v>265572</v>
      </c>
      <c r="O22">
        <v>7391724</v>
      </c>
      <c r="P22">
        <v>175909</v>
      </c>
      <c r="Q22" s="5">
        <v>2.3244916871629481E-2</v>
      </c>
    </row>
    <row r="23" spans="1:17" x14ac:dyDescent="0.3">
      <c r="A23" s="2"/>
      <c r="B23" s="3"/>
      <c r="C23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23"/>
  <sheetViews>
    <sheetView workbookViewId="0">
      <selection activeCell="Q1" sqref="Q1:Q1048576"/>
    </sheetView>
  </sheetViews>
  <sheetFormatPr defaultRowHeight="14.4" x14ac:dyDescent="0.3"/>
  <cols>
    <col min="1" max="1" width="23.6640625" customWidth="1"/>
    <col min="2" max="2" width="11.88671875" customWidth="1"/>
    <col min="3" max="3" width="16.5546875" customWidth="1"/>
    <col min="4" max="4" width="27.21875" customWidth="1"/>
    <col min="5" max="5" width="29.33203125" customWidth="1"/>
    <col min="6" max="6" width="22.44140625" customWidth="1"/>
    <col min="7" max="7" width="23.21875" customWidth="1"/>
    <col min="8" max="8" width="17.33203125" customWidth="1"/>
    <col min="9" max="9" width="14.21875" customWidth="1"/>
    <col min="10" max="10" width="14.88671875" customWidth="1"/>
    <col min="11" max="11" width="14" customWidth="1"/>
    <col min="12" max="12" width="32.44140625" customWidth="1"/>
    <col min="13" max="13" width="20.33203125" customWidth="1"/>
    <col min="14" max="14" width="26.77734375" customWidth="1"/>
    <col min="15" max="15" width="26.5546875" customWidth="1"/>
    <col min="16" max="16" width="19" customWidth="1"/>
    <col min="17" max="17" width="21.109375" style="5" customWidth="1"/>
  </cols>
  <sheetData>
    <row r="1" spans="1:17" x14ac:dyDescent="0.3">
      <c r="A1" s="2" t="s">
        <v>14</v>
      </c>
      <c r="B1" s="2" t="s">
        <v>36</v>
      </c>
      <c r="C1" s="2" t="s">
        <v>40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4" t="s">
        <v>13</v>
      </c>
    </row>
    <row r="2" spans="1:17" x14ac:dyDescent="0.3">
      <c r="A2" s="3" t="s">
        <v>15</v>
      </c>
      <c r="B2" s="3" t="s">
        <v>37</v>
      </c>
      <c r="C2" s="3" t="s">
        <v>41</v>
      </c>
      <c r="D2">
        <v>9285960</v>
      </c>
      <c r="E2">
        <v>0</v>
      </c>
      <c r="F2">
        <v>0</v>
      </c>
      <c r="G2">
        <v>9285960</v>
      </c>
      <c r="H2">
        <v>0</v>
      </c>
      <c r="I2">
        <v>0</v>
      </c>
      <c r="J2">
        <v>0</v>
      </c>
      <c r="K2">
        <v>9288611</v>
      </c>
      <c r="L2">
        <v>9288611</v>
      </c>
      <c r="M2">
        <v>0</v>
      </c>
      <c r="N2">
        <v>0</v>
      </c>
      <c r="O2">
        <v>9288611</v>
      </c>
      <c r="P2">
        <v>-2651</v>
      </c>
      <c r="Q2" s="5">
        <v>-2.8548475332652743E-4</v>
      </c>
    </row>
    <row r="3" spans="1:17" x14ac:dyDescent="0.3">
      <c r="A3" s="3" t="s">
        <v>16</v>
      </c>
      <c r="B3" s="3" t="s">
        <v>38</v>
      </c>
      <c r="C3" s="3" t="s">
        <v>41</v>
      </c>
      <c r="D3">
        <v>4788200</v>
      </c>
      <c r="E3">
        <v>36200</v>
      </c>
      <c r="F3">
        <v>1154356</v>
      </c>
      <c r="G3">
        <v>5906356</v>
      </c>
      <c r="H3">
        <v>4838206</v>
      </c>
      <c r="I3">
        <v>0</v>
      </c>
      <c r="J3">
        <v>0</v>
      </c>
      <c r="K3">
        <v>0</v>
      </c>
      <c r="L3">
        <v>4838206</v>
      </c>
      <c r="M3">
        <v>1064406</v>
      </c>
      <c r="N3">
        <v>201168</v>
      </c>
      <c r="O3">
        <v>5701444</v>
      </c>
      <c r="P3">
        <v>204912</v>
      </c>
      <c r="Q3" s="5">
        <v>3.4693472591222067E-2</v>
      </c>
    </row>
    <row r="4" spans="1:17" x14ac:dyDescent="0.3">
      <c r="A4" s="3" t="s">
        <v>17</v>
      </c>
      <c r="B4" s="3" t="s">
        <v>37</v>
      </c>
      <c r="C4" s="3" t="s">
        <v>41</v>
      </c>
      <c r="D4">
        <v>8870</v>
      </c>
      <c r="E4">
        <v>0</v>
      </c>
      <c r="F4">
        <v>0</v>
      </c>
      <c r="G4">
        <v>8870</v>
      </c>
      <c r="H4">
        <v>8811</v>
      </c>
      <c r="I4">
        <v>0</v>
      </c>
      <c r="J4">
        <v>0</v>
      </c>
      <c r="K4">
        <v>0</v>
      </c>
      <c r="L4">
        <v>8811</v>
      </c>
      <c r="M4">
        <v>0</v>
      </c>
      <c r="N4">
        <v>0</v>
      </c>
      <c r="O4">
        <v>8811</v>
      </c>
      <c r="P4">
        <v>59</v>
      </c>
      <c r="Q4" s="5">
        <v>6.6516347237880486E-3</v>
      </c>
    </row>
    <row r="5" spans="1:17" x14ac:dyDescent="0.3">
      <c r="A5" s="3" t="s">
        <v>18</v>
      </c>
      <c r="B5" s="3" t="s">
        <v>38</v>
      </c>
      <c r="C5" s="3" t="s">
        <v>41</v>
      </c>
      <c r="D5">
        <v>10095574</v>
      </c>
      <c r="E5">
        <v>0</v>
      </c>
      <c r="F5">
        <v>22950</v>
      </c>
      <c r="G5">
        <v>10118524</v>
      </c>
      <c r="H5">
        <v>1301616</v>
      </c>
      <c r="I5">
        <v>0</v>
      </c>
      <c r="J5">
        <v>0</v>
      </c>
      <c r="K5">
        <v>8699373</v>
      </c>
      <c r="L5">
        <v>10000989</v>
      </c>
      <c r="M5">
        <v>21801</v>
      </c>
      <c r="N5">
        <v>6833</v>
      </c>
      <c r="O5">
        <v>10015957</v>
      </c>
      <c r="P5">
        <v>102567</v>
      </c>
      <c r="Q5" s="5">
        <v>1.013655746628658E-2</v>
      </c>
    </row>
    <row r="6" spans="1:17" x14ac:dyDescent="0.3">
      <c r="A6" s="3" t="s">
        <v>19</v>
      </c>
      <c r="B6" s="3" t="s">
        <v>39</v>
      </c>
      <c r="C6" s="3" t="s">
        <v>42</v>
      </c>
      <c r="D6">
        <v>6986560</v>
      </c>
      <c r="E6">
        <v>10020</v>
      </c>
      <c r="F6">
        <v>1258418</v>
      </c>
      <c r="G6">
        <v>8234958</v>
      </c>
      <c r="H6">
        <v>7084821</v>
      </c>
      <c r="I6">
        <v>38721.919999999998</v>
      </c>
      <c r="J6">
        <v>0</v>
      </c>
      <c r="K6">
        <v>0</v>
      </c>
      <c r="L6">
        <v>7123542.9199999999</v>
      </c>
      <c r="M6">
        <v>1216620</v>
      </c>
      <c r="N6">
        <v>278593</v>
      </c>
      <c r="O6">
        <v>8061569.9199999999</v>
      </c>
      <c r="P6">
        <v>173388.0800000001</v>
      </c>
      <c r="Q6" s="5">
        <v>2.1055126207079632E-2</v>
      </c>
    </row>
    <row r="7" spans="1:17" x14ac:dyDescent="0.3">
      <c r="A7" s="3" t="s">
        <v>20</v>
      </c>
      <c r="B7" s="3" t="s">
        <v>39</v>
      </c>
      <c r="C7" s="3" t="s">
        <v>43</v>
      </c>
      <c r="D7">
        <v>6206200</v>
      </c>
      <c r="E7">
        <v>1800</v>
      </c>
      <c r="F7">
        <v>775503</v>
      </c>
      <c r="G7">
        <v>6979903</v>
      </c>
      <c r="H7">
        <v>6365225</v>
      </c>
      <c r="I7">
        <v>0</v>
      </c>
      <c r="J7">
        <v>0</v>
      </c>
      <c r="K7">
        <v>0</v>
      </c>
      <c r="L7">
        <v>6365225</v>
      </c>
      <c r="M7">
        <v>783767</v>
      </c>
      <c r="N7">
        <v>187177</v>
      </c>
      <c r="O7">
        <v>6961815</v>
      </c>
      <c r="P7">
        <v>18088</v>
      </c>
      <c r="Q7" s="5">
        <v>2.5914400243097929E-3</v>
      </c>
    </row>
    <row r="8" spans="1:17" x14ac:dyDescent="0.3">
      <c r="A8" s="3" t="s">
        <v>21</v>
      </c>
      <c r="B8" s="3" t="s">
        <v>39</v>
      </c>
      <c r="C8" s="3" t="s">
        <v>43</v>
      </c>
      <c r="D8">
        <v>9535</v>
      </c>
      <c r="E8">
        <v>0</v>
      </c>
      <c r="F8">
        <v>18921</v>
      </c>
      <c r="G8">
        <v>28456</v>
      </c>
      <c r="H8">
        <v>11795</v>
      </c>
      <c r="I8">
        <v>0</v>
      </c>
      <c r="J8">
        <v>0</v>
      </c>
      <c r="K8">
        <v>0</v>
      </c>
      <c r="L8">
        <v>11795</v>
      </c>
      <c r="M8">
        <v>18896</v>
      </c>
      <c r="N8">
        <v>2256</v>
      </c>
      <c r="O8">
        <v>28435</v>
      </c>
      <c r="P8">
        <v>21</v>
      </c>
      <c r="Q8" s="5">
        <v>7.3798144503795329E-4</v>
      </c>
    </row>
    <row r="9" spans="1:17" x14ac:dyDescent="0.3">
      <c r="A9" s="3" t="s">
        <v>22</v>
      </c>
      <c r="B9" s="3" t="s">
        <v>38</v>
      </c>
      <c r="C9" s="3" t="s">
        <v>44</v>
      </c>
      <c r="D9">
        <v>2607420</v>
      </c>
      <c r="E9">
        <v>0</v>
      </c>
      <c r="F9">
        <v>421364</v>
      </c>
      <c r="G9">
        <v>3028784</v>
      </c>
      <c r="H9">
        <v>2613102</v>
      </c>
      <c r="I9">
        <v>30251.5</v>
      </c>
      <c r="J9">
        <v>0</v>
      </c>
      <c r="K9">
        <v>0</v>
      </c>
      <c r="L9">
        <v>2643353.5</v>
      </c>
      <c r="M9">
        <v>385620</v>
      </c>
      <c r="N9">
        <v>78960</v>
      </c>
      <c r="O9">
        <v>2950013.5</v>
      </c>
      <c r="P9">
        <v>78770.5</v>
      </c>
      <c r="Q9" s="5">
        <v>2.6007301940316641E-2</v>
      </c>
    </row>
    <row r="10" spans="1:17" x14ac:dyDescent="0.3">
      <c r="A10" s="3" t="s">
        <v>23</v>
      </c>
      <c r="B10" s="3" t="s">
        <v>38</v>
      </c>
      <c r="C10" s="3" t="s">
        <v>41</v>
      </c>
      <c r="D10">
        <v>5588220</v>
      </c>
      <c r="E10">
        <v>81520</v>
      </c>
      <c r="F10">
        <v>1232851</v>
      </c>
      <c r="G10">
        <v>6739551</v>
      </c>
      <c r="H10">
        <v>5805643</v>
      </c>
      <c r="I10">
        <v>0</v>
      </c>
      <c r="J10">
        <v>0</v>
      </c>
      <c r="K10">
        <v>0</v>
      </c>
      <c r="L10">
        <v>5805643</v>
      </c>
      <c r="M10">
        <v>1111671</v>
      </c>
      <c r="N10">
        <v>249334</v>
      </c>
      <c r="O10">
        <v>6667980</v>
      </c>
      <c r="P10">
        <v>71571</v>
      </c>
      <c r="Q10" s="5">
        <v>1.061955017478167E-2</v>
      </c>
    </row>
    <row r="11" spans="1:17" x14ac:dyDescent="0.3">
      <c r="A11" s="3" t="s">
        <v>24</v>
      </c>
      <c r="B11" s="3" t="s">
        <v>38</v>
      </c>
      <c r="C11" s="3" t="s">
        <v>41</v>
      </c>
      <c r="D11">
        <v>4625460</v>
      </c>
      <c r="E11">
        <v>436</v>
      </c>
      <c r="F11">
        <v>423866</v>
      </c>
      <c r="G11">
        <v>5048890</v>
      </c>
      <c r="H11">
        <v>4379029</v>
      </c>
      <c r="I11">
        <v>0</v>
      </c>
      <c r="J11">
        <v>0</v>
      </c>
      <c r="K11">
        <v>0</v>
      </c>
      <c r="L11">
        <v>4379029</v>
      </c>
      <c r="M11">
        <v>468115</v>
      </c>
      <c r="N11">
        <v>129485</v>
      </c>
      <c r="O11">
        <v>4717659</v>
      </c>
      <c r="P11">
        <v>331231</v>
      </c>
      <c r="Q11" s="5">
        <v>6.5604717076426705E-2</v>
      </c>
    </row>
    <row r="12" spans="1:17" x14ac:dyDescent="0.3">
      <c r="A12" s="3" t="s">
        <v>25</v>
      </c>
      <c r="B12" s="3" t="s">
        <v>38</v>
      </c>
      <c r="C12" s="3" t="s">
        <v>41</v>
      </c>
      <c r="D12">
        <v>6644176</v>
      </c>
      <c r="E12">
        <v>44160</v>
      </c>
      <c r="F12">
        <v>1400816</v>
      </c>
      <c r="G12">
        <v>8000832</v>
      </c>
      <c r="H12">
        <v>6578119</v>
      </c>
      <c r="I12">
        <v>0</v>
      </c>
      <c r="J12">
        <v>0</v>
      </c>
      <c r="K12">
        <v>0</v>
      </c>
      <c r="L12">
        <v>6578119</v>
      </c>
      <c r="M12">
        <v>1459809</v>
      </c>
      <c r="N12">
        <v>372900</v>
      </c>
      <c r="O12">
        <v>7665028</v>
      </c>
      <c r="P12">
        <v>335804</v>
      </c>
      <c r="Q12" s="5">
        <v>4.1971135001959793E-2</v>
      </c>
    </row>
    <row r="13" spans="1:17" x14ac:dyDescent="0.3">
      <c r="A13" s="3" t="s">
        <v>26</v>
      </c>
      <c r="B13" s="3" t="s">
        <v>38</v>
      </c>
      <c r="C13" s="3" t="s">
        <v>41</v>
      </c>
      <c r="D13">
        <v>7789989</v>
      </c>
      <c r="E13">
        <v>0</v>
      </c>
      <c r="F13">
        <v>30716</v>
      </c>
      <c r="G13">
        <v>7820705</v>
      </c>
      <c r="H13">
        <v>3614859</v>
      </c>
      <c r="I13">
        <v>0</v>
      </c>
      <c r="J13">
        <v>0</v>
      </c>
      <c r="K13">
        <v>3971693</v>
      </c>
      <c r="L13">
        <v>7586552</v>
      </c>
      <c r="M13">
        <v>150556</v>
      </c>
      <c r="N13">
        <v>124553</v>
      </c>
      <c r="O13">
        <v>7612555</v>
      </c>
      <c r="P13">
        <v>208150</v>
      </c>
      <c r="Q13" s="5">
        <v>2.6615247602358099E-2</v>
      </c>
    </row>
    <row r="14" spans="1:17" x14ac:dyDescent="0.3">
      <c r="A14" s="3" t="s">
        <v>27</v>
      </c>
      <c r="B14" s="3" t="s">
        <v>38</v>
      </c>
      <c r="C14" s="3" t="s">
        <v>41</v>
      </c>
      <c r="D14">
        <v>3881500</v>
      </c>
      <c r="E14">
        <v>480</v>
      </c>
      <c r="F14">
        <v>3025</v>
      </c>
      <c r="G14">
        <v>3884045</v>
      </c>
      <c r="H14">
        <v>466211</v>
      </c>
      <c r="I14">
        <v>0</v>
      </c>
      <c r="J14">
        <v>0</v>
      </c>
      <c r="K14">
        <v>3346764</v>
      </c>
      <c r="L14">
        <v>3812975</v>
      </c>
      <c r="M14">
        <v>613</v>
      </c>
      <c r="N14">
        <v>0</v>
      </c>
      <c r="O14">
        <v>3813588</v>
      </c>
      <c r="P14">
        <v>70457</v>
      </c>
      <c r="Q14" s="5">
        <v>1.8140109087304599E-2</v>
      </c>
    </row>
    <row r="15" spans="1:17" x14ac:dyDescent="0.3">
      <c r="A15" s="3" t="s">
        <v>28</v>
      </c>
      <c r="B15" s="3" t="s">
        <v>39</v>
      </c>
      <c r="C15" s="3" t="s">
        <v>43</v>
      </c>
      <c r="D15">
        <v>5484510</v>
      </c>
      <c r="E15">
        <v>0</v>
      </c>
      <c r="F15">
        <v>1839670</v>
      </c>
      <c r="G15">
        <v>7324180</v>
      </c>
      <c r="H15">
        <v>5202622</v>
      </c>
      <c r="I15">
        <v>0</v>
      </c>
      <c r="J15">
        <v>0</v>
      </c>
      <c r="K15">
        <v>270092</v>
      </c>
      <c r="L15">
        <v>5472714</v>
      </c>
      <c r="M15">
        <v>1689805</v>
      </c>
      <c r="N15">
        <v>356597</v>
      </c>
      <c r="O15">
        <v>6805922</v>
      </c>
      <c r="P15">
        <v>518258</v>
      </c>
      <c r="Q15" s="5">
        <v>7.0759866633534396E-2</v>
      </c>
    </row>
    <row r="16" spans="1:17" x14ac:dyDescent="0.3">
      <c r="A16" s="3" t="s">
        <v>29</v>
      </c>
      <c r="B16" s="3" t="s">
        <v>38</v>
      </c>
      <c r="C16" s="3" t="s">
        <v>41</v>
      </c>
      <c r="D16">
        <v>7325050</v>
      </c>
      <c r="E16">
        <v>0</v>
      </c>
      <c r="F16">
        <v>242583</v>
      </c>
      <c r="G16">
        <v>7567633</v>
      </c>
      <c r="H16">
        <v>3636320</v>
      </c>
      <c r="I16">
        <v>0</v>
      </c>
      <c r="J16">
        <v>0</v>
      </c>
      <c r="K16">
        <v>3542816</v>
      </c>
      <c r="L16">
        <v>7179136</v>
      </c>
      <c r="M16">
        <v>478160</v>
      </c>
      <c r="N16">
        <v>265572</v>
      </c>
      <c r="O16">
        <v>7391724</v>
      </c>
      <c r="P16">
        <v>175909</v>
      </c>
      <c r="Q16" s="5">
        <v>2.3244916871629481E-2</v>
      </c>
    </row>
    <row r="17" spans="1:17" x14ac:dyDescent="0.3">
      <c r="A17" s="3" t="s">
        <v>30</v>
      </c>
      <c r="B17" s="3" t="s">
        <v>38</v>
      </c>
      <c r="C17" s="3" t="s">
        <v>41</v>
      </c>
      <c r="D17">
        <v>1371100</v>
      </c>
      <c r="E17">
        <v>0</v>
      </c>
      <c r="F17">
        <v>0</v>
      </c>
      <c r="G17">
        <v>1371100</v>
      </c>
      <c r="H17">
        <v>0</v>
      </c>
      <c r="I17">
        <v>0</v>
      </c>
      <c r="J17">
        <v>0</v>
      </c>
      <c r="K17">
        <v>1368737</v>
      </c>
      <c r="L17">
        <v>1368737</v>
      </c>
      <c r="M17">
        <v>0</v>
      </c>
      <c r="N17">
        <v>0</v>
      </c>
      <c r="O17">
        <v>1368737</v>
      </c>
      <c r="P17">
        <v>2363</v>
      </c>
      <c r="Q17" s="5">
        <v>1.723433739333382E-3</v>
      </c>
    </row>
    <row r="18" spans="1:17" x14ac:dyDescent="0.3">
      <c r="A18" s="3" t="s">
        <v>31</v>
      </c>
      <c r="B18" s="3" t="s">
        <v>38</v>
      </c>
      <c r="C18" s="3" t="s">
        <v>41</v>
      </c>
      <c r="D18">
        <v>5541540</v>
      </c>
      <c r="E18">
        <v>30840</v>
      </c>
      <c r="F18">
        <v>1532063</v>
      </c>
      <c r="G18">
        <v>7042763</v>
      </c>
      <c r="H18">
        <v>5528181</v>
      </c>
      <c r="I18">
        <v>0</v>
      </c>
      <c r="J18">
        <v>0</v>
      </c>
      <c r="K18">
        <v>174213</v>
      </c>
      <c r="L18">
        <v>5702394</v>
      </c>
      <c r="M18">
        <v>1423573</v>
      </c>
      <c r="N18">
        <v>294809</v>
      </c>
      <c r="O18">
        <v>6831158</v>
      </c>
      <c r="P18">
        <v>211605</v>
      </c>
      <c r="Q18" s="5">
        <v>3.004573631116083E-2</v>
      </c>
    </row>
    <row r="19" spans="1:17" x14ac:dyDescent="0.3">
      <c r="A19" s="3" t="s">
        <v>32</v>
      </c>
      <c r="B19" s="3" t="s">
        <v>38</v>
      </c>
      <c r="C19" s="3" t="s">
        <v>41</v>
      </c>
      <c r="D19">
        <v>2969700</v>
      </c>
      <c r="E19">
        <v>0</v>
      </c>
      <c r="F19">
        <v>0</v>
      </c>
      <c r="G19">
        <v>2969700</v>
      </c>
      <c r="H19">
        <v>0</v>
      </c>
      <c r="I19">
        <v>0</v>
      </c>
      <c r="J19">
        <v>0</v>
      </c>
      <c r="K19">
        <v>2993280</v>
      </c>
      <c r="L19">
        <v>2993280</v>
      </c>
      <c r="M19">
        <v>0</v>
      </c>
      <c r="N19">
        <v>0</v>
      </c>
      <c r="O19">
        <v>2993280</v>
      </c>
      <c r="P19">
        <v>-23580</v>
      </c>
      <c r="Q19" s="5">
        <v>-7.9401959793918581E-3</v>
      </c>
    </row>
    <row r="20" spans="1:17" x14ac:dyDescent="0.3">
      <c r="A20" s="3" t="s">
        <v>33</v>
      </c>
      <c r="B20" s="3" t="s">
        <v>38</v>
      </c>
      <c r="C20" s="3" t="s">
        <v>41</v>
      </c>
      <c r="D20">
        <v>6613400</v>
      </c>
      <c r="E20">
        <v>120</v>
      </c>
      <c r="F20">
        <v>0</v>
      </c>
      <c r="G20">
        <v>6613280</v>
      </c>
      <c r="H20">
        <v>0</v>
      </c>
      <c r="I20">
        <v>0</v>
      </c>
      <c r="J20">
        <v>0</v>
      </c>
      <c r="K20">
        <v>6672802</v>
      </c>
      <c r="L20">
        <v>6672802</v>
      </c>
      <c r="M20">
        <v>0</v>
      </c>
      <c r="N20">
        <v>0</v>
      </c>
      <c r="O20">
        <v>6672802</v>
      </c>
      <c r="P20">
        <v>-59522</v>
      </c>
      <c r="Q20" s="5">
        <v>-9.0003750030242177E-3</v>
      </c>
    </row>
    <row r="21" spans="1:17" x14ac:dyDescent="0.3">
      <c r="A21" s="3" t="s">
        <v>34</v>
      </c>
      <c r="B21" s="3" t="s">
        <v>38</v>
      </c>
      <c r="C21" s="3" t="s">
        <v>41</v>
      </c>
      <c r="D21">
        <v>2399960</v>
      </c>
      <c r="E21">
        <v>40</v>
      </c>
      <c r="F21">
        <v>114932</v>
      </c>
      <c r="G21">
        <v>2514852</v>
      </c>
      <c r="H21">
        <v>2386041</v>
      </c>
      <c r="I21">
        <v>0</v>
      </c>
      <c r="J21">
        <v>0</v>
      </c>
      <c r="K21">
        <v>0</v>
      </c>
      <c r="L21">
        <v>2386041</v>
      </c>
      <c r="M21">
        <v>45127</v>
      </c>
      <c r="N21">
        <v>9997</v>
      </c>
      <c r="O21">
        <v>2421171</v>
      </c>
      <c r="P21">
        <v>93681</v>
      </c>
      <c r="Q21" s="5">
        <v>3.725109867300342E-2</v>
      </c>
    </row>
    <row r="22" spans="1:17" x14ac:dyDescent="0.3">
      <c r="A22" s="3" t="s">
        <v>35</v>
      </c>
      <c r="B22" s="3" t="s">
        <v>38</v>
      </c>
      <c r="C22" s="3" t="s">
        <v>44</v>
      </c>
      <c r="D22">
        <v>6195570</v>
      </c>
      <c r="E22">
        <v>21600</v>
      </c>
      <c r="F22">
        <v>1502440</v>
      </c>
      <c r="G22">
        <v>7676410</v>
      </c>
      <c r="H22">
        <v>6543246</v>
      </c>
      <c r="I22">
        <v>0</v>
      </c>
      <c r="J22">
        <v>0</v>
      </c>
      <c r="K22">
        <v>0</v>
      </c>
      <c r="L22">
        <v>6543246</v>
      </c>
      <c r="M22">
        <v>1397430</v>
      </c>
      <c r="N22">
        <v>301754</v>
      </c>
      <c r="O22">
        <v>7638922</v>
      </c>
      <c r="P22">
        <v>37488</v>
      </c>
      <c r="Q22" s="5">
        <v>4.8835327972320394E-3</v>
      </c>
    </row>
    <row r="23" spans="1:17" x14ac:dyDescent="0.3">
      <c r="A23" s="2"/>
      <c r="B23" s="3"/>
      <c r="C23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23"/>
  <sheetViews>
    <sheetView tabSelected="1" topLeftCell="L1" workbookViewId="0">
      <selection activeCell="S11" sqref="S11"/>
    </sheetView>
  </sheetViews>
  <sheetFormatPr defaultRowHeight="14.4" x14ac:dyDescent="0.3"/>
  <cols>
    <col min="1" max="1" width="23.6640625" customWidth="1"/>
    <col min="2" max="2" width="11.88671875" customWidth="1"/>
    <col min="3" max="3" width="16.5546875" customWidth="1"/>
    <col min="4" max="4" width="30.33203125" customWidth="1"/>
    <col min="5" max="5" width="28.33203125" customWidth="1"/>
    <col min="6" max="6" width="21.88671875" customWidth="1"/>
    <col min="7" max="7" width="25.77734375" customWidth="1"/>
    <col min="8" max="8" width="15.88671875" customWidth="1"/>
    <col min="9" max="9" width="17.6640625" customWidth="1"/>
    <col min="10" max="10" width="16.77734375" customWidth="1"/>
    <col min="11" max="11" width="14.21875" customWidth="1"/>
    <col min="12" max="12" width="34.5546875" customWidth="1"/>
    <col min="13" max="13" width="24.5546875" customWidth="1"/>
    <col min="14" max="14" width="25.44140625" customWidth="1"/>
    <col min="15" max="15" width="26.5546875" customWidth="1"/>
    <col min="16" max="16" width="22.88671875" customWidth="1"/>
    <col min="17" max="17" width="21.33203125" style="5" customWidth="1"/>
  </cols>
  <sheetData>
    <row r="1" spans="1:17" x14ac:dyDescent="0.3">
      <c r="A1" s="2" t="s">
        <v>14</v>
      </c>
      <c r="B1" s="2" t="s">
        <v>36</v>
      </c>
      <c r="C1" s="2" t="s">
        <v>40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4" t="s">
        <v>13</v>
      </c>
    </row>
    <row r="2" spans="1:17" x14ac:dyDescent="0.3">
      <c r="A2" s="3" t="s">
        <v>15</v>
      </c>
      <c r="B2" s="3" t="s">
        <v>37</v>
      </c>
      <c r="C2" s="3" t="s">
        <v>41</v>
      </c>
      <c r="D2">
        <v>10095574</v>
      </c>
      <c r="E2">
        <v>0</v>
      </c>
      <c r="F2">
        <v>22950</v>
      </c>
      <c r="G2">
        <v>10118524</v>
      </c>
      <c r="H2">
        <v>1301616</v>
      </c>
      <c r="I2">
        <v>0</v>
      </c>
      <c r="J2">
        <v>0</v>
      </c>
      <c r="K2">
        <v>8699373</v>
      </c>
      <c r="L2">
        <v>10000989</v>
      </c>
      <c r="M2">
        <v>21801</v>
      </c>
      <c r="N2">
        <v>6833</v>
      </c>
      <c r="O2">
        <v>10015957</v>
      </c>
      <c r="P2">
        <v>102567</v>
      </c>
      <c r="Q2" s="5">
        <v>1.013655746628658E-2</v>
      </c>
    </row>
    <row r="3" spans="1:17" x14ac:dyDescent="0.3">
      <c r="A3" s="3" t="s">
        <v>16</v>
      </c>
      <c r="B3" s="3" t="s">
        <v>38</v>
      </c>
      <c r="C3" s="3" t="s">
        <v>41</v>
      </c>
      <c r="D3">
        <v>6613400</v>
      </c>
      <c r="E3">
        <v>120</v>
      </c>
      <c r="F3">
        <v>0</v>
      </c>
      <c r="G3">
        <v>6613280</v>
      </c>
      <c r="H3">
        <v>0</v>
      </c>
      <c r="I3">
        <v>0</v>
      </c>
      <c r="J3">
        <v>0</v>
      </c>
      <c r="K3">
        <v>6672802</v>
      </c>
      <c r="L3">
        <v>6672802</v>
      </c>
      <c r="M3">
        <v>0</v>
      </c>
      <c r="N3">
        <v>0</v>
      </c>
      <c r="O3">
        <v>6672802</v>
      </c>
      <c r="P3">
        <v>-59522</v>
      </c>
      <c r="Q3" s="5">
        <v>-9.0003750030242177E-3</v>
      </c>
    </row>
    <row r="4" spans="1:17" x14ac:dyDescent="0.3">
      <c r="A4" s="3" t="s">
        <v>17</v>
      </c>
      <c r="B4" s="3" t="s">
        <v>37</v>
      </c>
      <c r="C4" s="3" t="s">
        <v>41</v>
      </c>
      <c r="D4">
        <v>7325050</v>
      </c>
      <c r="E4">
        <v>0</v>
      </c>
      <c r="F4">
        <v>242583</v>
      </c>
      <c r="G4">
        <v>7567633</v>
      </c>
      <c r="H4">
        <v>3636320</v>
      </c>
      <c r="I4">
        <v>0</v>
      </c>
      <c r="J4">
        <v>0</v>
      </c>
      <c r="K4">
        <v>3542816</v>
      </c>
      <c r="L4">
        <v>7179136</v>
      </c>
      <c r="M4">
        <v>478160</v>
      </c>
      <c r="N4">
        <v>265572</v>
      </c>
      <c r="O4">
        <v>7391724</v>
      </c>
      <c r="P4">
        <v>175909</v>
      </c>
      <c r="Q4" s="5">
        <v>2.3244916871629481E-2</v>
      </c>
    </row>
    <row r="5" spans="1:17" x14ac:dyDescent="0.3">
      <c r="A5" s="3" t="s">
        <v>18</v>
      </c>
      <c r="B5" s="3" t="s">
        <v>38</v>
      </c>
      <c r="C5" s="3" t="s">
        <v>41</v>
      </c>
      <c r="D5">
        <v>9285960</v>
      </c>
      <c r="E5">
        <v>0</v>
      </c>
      <c r="F5">
        <v>0</v>
      </c>
      <c r="G5">
        <v>9285960</v>
      </c>
      <c r="H5">
        <v>0</v>
      </c>
      <c r="I5">
        <v>0</v>
      </c>
      <c r="J5">
        <v>0</v>
      </c>
      <c r="K5">
        <v>9288611</v>
      </c>
      <c r="L5">
        <v>9288611</v>
      </c>
      <c r="M5">
        <v>0</v>
      </c>
      <c r="N5">
        <v>0</v>
      </c>
      <c r="O5">
        <v>9288611</v>
      </c>
      <c r="P5">
        <v>-2651</v>
      </c>
      <c r="Q5" s="5">
        <v>-2.8548475332652743E-4</v>
      </c>
    </row>
    <row r="6" spans="1:17" x14ac:dyDescent="0.3">
      <c r="A6" s="3" t="s">
        <v>19</v>
      </c>
      <c r="B6" s="3" t="s">
        <v>39</v>
      </c>
      <c r="C6" s="3" t="s">
        <v>42</v>
      </c>
      <c r="D6">
        <v>4788200</v>
      </c>
      <c r="E6">
        <v>36200</v>
      </c>
      <c r="F6">
        <v>1154356</v>
      </c>
      <c r="G6">
        <v>5906356</v>
      </c>
      <c r="H6">
        <v>4838206</v>
      </c>
      <c r="I6">
        <v>0</v>
      </c>
      <c r="J6">
        <v>0</v>
      </c>
      <c r="K6">
        <v>0</v>
      </c>
      <c r="L6">
        <v>4838206</v>
      </c>
      <c r="M6">
        <v>1064406</v>
      </c>
      <c r="N6">
        <v>201168</v>
      </c>
      <c r="O6">
        <v>5701444</v>
      </c>
      <c r="P6">
        <v>204912</v>
      </c>
      <c r="Q6" s="5">
        <v>3.4693472591222067E-2</v>
      </c>
    </row>
    <row r="7" spans="1:17" x14ac:dyDescent="0.3">
      <c r="A7" s="3" t="s">
        <v>20</v>
      </c>
      <c r="B7" s="3" t="s">
        <v>39</v>
      </c>
      <c r="C7" s="3" t="s">
        <v>43</v>
      </c>
      <c r="D7">
        <v>2607420</v>
      </c>
      <c r="E7">
        <v>0</v>
      </c>
      <c r="F7">
        <v>421364</v>
      </c>
      <c r="G7">
        <v>3028784</v>
      </c>
      <c r="H7">
        <v>2613102</v>
      </c>
      <c r="I7">
        <v>30251.5</v>
      </c>
      <c r="J7">
        <v>0</v>
      </c>
      <c r="K7">
        <v>0</v>
      </c>
      <c r="L7">
        <v>2643353.5</v>
      </c>
      <c r="M7">
        <v>385620</v>
      </c>
      <c r="N7">
        <v>78960</v>
      </c>
      <c r="O7">
        <v>2950013.5</v>
      </c>
      <c r="P7">
        <v>78770.5</v>
      </c>
      <c r="Q7" s="5">
        <v>2.6007301940316641E-2</v>
      </c>
    </row>
    <row r="8" spans="1:17" x14ac:dyDescent="0.3">
      <c r="A8" s="3" t="s">
        <v>21</v>
      </c>
      <c r="B8" s="3" t="s">
        <v>39</v>
      </c>
      <c r="C8" s="3" t="s">
        <v>43</v>
      </c>
      <c r="D8">
        <v>5484510</v>
      </c>
      <c r="E8">
        <v>0</v>
      </c>
      <c r="F8">
        <v>1839670</v>
      </c>
      <c r="G8">
        <v>7324180</v>
      </c>
      <c r="H8">
        <v>5202622</v>
      </c>
      <c r="I8">
        <v>0</v>
      </c>
      <c r="J8">
        <v>0</v>
      </c>
      <c r="K8">
        <v>270092</v>
      </c>
      <c r="L8">
        <v>5472714</v>
      </c>
      <c r="M8">
        <v>1689805</v>
      </c>
      <c r="N8">
        <v>356597</v>
      </c>
      <c r="O8">
        <v>6805922</v>
      </c>
      <c r="P8">
        <v>518258</v>
      </c>
      <c r="Q8" s="5">
        <v>7.0759866633534396E-2</v>
      </c>
    </row>
    <row r="9" spans="1:17" x14ac:dyDescent="0.3">
      <c r="A9" s="3" t="s">
        <v>22</v>
      </c>
      <c r="B9" s="3" t="s">
        <v>38</v>
      </c>
      <c r="C9" s="3" t="s">
        <v>44</v>
      </c>
      <c r="D9">
        <v>8870</v>
      </c>
      <c r="E9">
        <v>0</v>
      </c>
      <c r="F9">
        <v>0</v>
      </c>
      <c r="G9">
        <v>8870</v>
      </c>
      <c r="H9">
        <v>8811</v>
      </c>
      <c r="I9">
        <v>0</v>
      </c>
      <c r="J9">
        <v>0</v>
      </c>
      <c r="K9">
        <v>0</v>
      </c>
      <c r="L9">
        <v>8811</v>
      </c>
      <c r="M9">
        <v>0</v>
      </c>
      <c r="N9">
        <v>0</v>
      </c>
      <c r="O9">
        <v>8811</v>
      </c>
      <c r="P9">
        <v>59</v>
      </c>
      <c r="Q9" s="5">
        <v>6.6516347237880486E-3</v>
      </c>
    </row>
    <row r="10" spans="1:17" x14ac:dyDescent="0.3">
      <c r="A10" s="3" t="s">
        <v>23</v>
      </c>
      <c r="B10" s="3" t="s">
        <v>38</v>
      </c>
      <c r="C10" s="3" t="s">
        <v>41</v>
      </c>
      <c r="D10">
        <v>3881500</v>
      </c>
      <c r="E10">
        <v>480</v>
      </c>
      <c r="F10">
        <v>3025</v>
      </c>
      <c r="G10">
        <v>3884045</v>
      </c>
      <c r="H10">
        <v>466211</v>
      </c>
      <c r="I10">
        <v>0</v>
      </c>
      <c r="J10">
        <v>0</v>
      </c>
      <c r="K10">
        <v>3346764</v>
      </c>
      <c r="L10">
        <v>3812975</v>
      </c>
      <c r="M10">
        <v>613</v>
      </c>
      <c r="N10">
        <v>0</v>
      </c>
      <c r="O10">
        <v>3813588</v>
      </c>
      <c r="P10">
        <v>70457</v>
      </c>
      <c r="Q10" s="5">
        <v>1.8140109087304599E-2</v>
      </c>
    </row>
    <row r="11" spans="1:17" x14ac:dyDescent="0.3">
      <c r="A11" s="3" t="s">
        <v>24</v>
      </c>
      <c r="B11" s="3" t="s">
        <v>38</v>
      </c>
      <c r="C11" s="3" t="s">
        <v>41</v>
      </c>
      <c r="D11">
        <v>6644176</v>
      </c>
      <c r="E11">
        <v>44160</v>
      </c>
      <c r="F11">
        <v>1400816</v>
      </c>
      <c r="G11">
        <v>8000832</v>
      </c>
      <c r="H11">
        <v>6578119</v>
      </c>
      <c r="I11">
        <v>0</v>
      </c>
      <c r="J11">
        <v>0</v>
      </c>
      <c r="K11">
        <v>0</v>
      </c>
      <c r="L11">
        <v>6578119</v>
      </c>
      <c r="M11">
        <v>1459809</v>
      </c>
      <c r="N11">
        <v>372900</v>
      </c>
      <c r="O11">
        <v>7665028</v>
      </c>
      <c r="P11">
        <v>335804</v>
      </c>
      <c r="Q11" s="5">
        <v>4.1971135001959793E-2</v>
      </c>
    </row>
    <row r="12" spans="1:17" x14ac:dyDescent="0.3">
      <c r="A12" s="3" t="s">
        <v>25</v>
      </c>
      <c r="B12" s="3" t="s">
        <v>38</v>
      </c>
      <c r="C12" s="3" t="s">
        <v>41</v>
      </c>
      <c r="D12">
        <v>6986560</v>
      </c>
      <c r="E12">
        <v>10020</v>
      </c>
      <c r="F12">
        <v>1258418</v>
      </c>
      <c r="G12">
        <v>8234958</v>
      </c>
      <c r="H12">
        <v>7084821</v>
      </c>
      <c r="I12">
        <v>38721.919999999998</v>
      </c>
      <c r="J12">
        <v>0</v>
      </c>
      <c r="K12">
        <v>0</v>
      </c>
      <c r="L12">
        <v>7123542.9199999999</v>
      </c>
      <c r="M12">
        <v>1216620</v>
      </c>
      <c r="N12">
        <v>278593</v>
      </c>
      <c r="O12">
        <v>8061569.9199999999</v>
      </c>
      <c r="P12">
        <v>173388.0800000001</v>
      </c>
      <c r="Q12" s="5">
        <v>2.1055126207079632E-2</v>
      </c>
    </row>
    <row r="13" spans="1:17" x14ac:dyDescent="0.3">
      <c r="A13" s="3" t="s">
        <v>26</v>
      </c>
      <c r="B13" s="3" t="s">
        <v>38</v>
      </c>
      <c r="C13" s="3" t="s">
        <v>41</v>
      </c>
      <c r="D13">
        <v>2969700</v>
      </c>
      <c r="E13">
        <v>0</v>
      </c>
      <c r="F13">
        <v>0</v>
      </c>
      <c r="G13">
        <v>2969700</v>
      </c>
      <c r="H13">
        <v>0</v>
      </c>
      <c r="I13">
        <v>0</v>
      </c>
      <c r="J13">
        <v>0</v>
      </c>
      <c r="K13">
        <v>2993280</v>
      </c>
      <c r="L13">
        <v>2993280</v>
      </c>
      <c r="M13">
        <v>0</v>
      </c>
      <c r="N13">
        <v>0</v>
      </c>
      <c r="O13">
        <v>2993280</v>
      </c>
      <c r="P13">
        <v>-23580</v>
      </c>
      <c r="Q13" s="5">
        <v>-7.9401959793918581E-3</v>
      </c>
    </row>
    <row r="14" spans="1:17" x14ac:dyDescent="0.3">
      <c r="A14" s="3" t="s">
        <v>27</v>
      </c>
      <c r="B14" s="3" t="s">
        <v>38</v>
      </c>
      <c r="C14" s="3" t="s">
        <v>41</v>
      </c>
      <c r="D14">
        <v>5588220</v>
      </c>
      <c r="E14">
        <v>81520</v>
      </c>
      <c r="F14">
        <v>1232851</v>
      </c>
      <c r="G14">
        <v>6739551</v>
      </c>
      <c r="H14">
        <v>5805643</v>
      </c>
      <c r="I14">
        <v>0</v>
      </c>
      <c r="J14">
        <v>0</v>
      </c>
      <c r="K14">
        <v>0</v>
      </c>
      <c r="L14">
        <v>5805643</v>
      </c>
      <c r="M14">
        <v>1111671</v>
      </c>
      <c r="N14">
        <v>249334</v>
      </c>
      <c r="O14">
        <v>6667980</v>
      </c>
      <c r="P14">
        <v>71571</v>
      </c>
      <c r="Q14" s="5">
        <v>1.061955017478167E-2</v>
      </c>
    </row>
    <row r="15" spans="1:17" x14ac:dyDescent="0.3">
      <c r="A15" s="3" t="s">
        <v>28</v>
      </c>
      <c r="B15" s="3" t="s">
        <v>39</v>
      </c>
      <c r="C15" s="3" t="s">
        <v>43</v>
      </c>
      <c r="D15">
        <v>7789989</v>
      </c>
      <c r="E15">
        <v>0</v>
      </c>
      <c r="F15">
        <v>30716</v>
      </c>
      <c r="G15">
        <v>7820705</v>
      </c>
      <c r="H15">
        <v>3614859</v>
      </c>
      <c r="I15">
        <v>0</v>
      </c>
      <c r="J15">
        <v>0</v>
      </c>
      <c r="K15">
        <v>3971693</v>
      </c>
      <c r="L15">
        <v>7586552</v>
      </c>
      <c r="M15">
        <v>150556</v>
      </c>
      <c r="N15">
        <v>124553</v>
      </c>
      <c r="O15">
        <v>7612555</v>
      </c>
      <c r="P15">
        <v>208150</v>
      </c>
      <c r="Q15" s="5">
        <v>2.6615247602358099E-2</v>
      </c>
    </row>
    <row r="16" spans="1:17" x14ac:dyDescent="0.3">
      <c r="A16" s="3" t="s">
        <v>29</v>
      </c>
      <c r="B16" s="3" t="s">
        <v>38</v>
      </c>
      <c r="C16" s="3" t="s">
        <v>41</v>
      </c>
      <c r="D16">
        <v>5541540</v>
      </c>
      <c r="E16">
        <v>30840</v>
      </c>
      <c r="F16">
        <v>1532063</v>
      </c>
      <c r="G16">
        <v>7042763</v>
      </c>
      <c r="H16">
        <v>5528181</v>
      </c>
      <c r="I16">
        <v>0</v>
      </c>
      <c r="J16">
        <v>0</v>
      </c>
      <c r="K16">
        <v>174213</v>
      </c>
      <c r="L16">
        <v>5702394</v>
      </c>
      <c r="M16">
        <v>1423573</v>
      </c>
      <c r="N16">
        <v>294809</v>
      </c>
      <c r="O16">
        <v>6831158</v>
      </c>
      <c r="P16">
        <v>211605</v>
      </c>
      <c r="Q16" s="5">
        <v>3.004573631116083E-2</v>
      </c>
    </row>
    <row r="17" spans="1:17" x14ac:dyDescent="0.3">
      <c r="A17" s="3" t="s">
        <v>30</v>
      </c>
      <c r="B17" s="3" t="s">
        <v>38</v>
      </c>
      <c r="C17" s="3" t="s">
        <v>41</v>
      </c>
      <c r="D17">
        <v>6206200</v>
      </c>
      <c r="E17">
        <v>1800</v>
      </c>
      <c r="F17">
        <v>775503</v>
      </c>
      <c r="G17">
        <v>6979903</v>
      </c>
      <c r="H17">
        <v>6365225</v>
      </c>
      <c r="I17">
        <v>0</v>
      </c>
      <c r="J17">
        <v>0</v>
      </c>
      <c r="K17">
        <v>0</v>
      </c>
      <c r="L17">
        <v>6365225</v>
      </c>
      <c r="M17">
        <v>783767</v>
      </c>
      <c r="N17">
        <v>187177</v>
      </c>
      <c r="O17">
        <v>6961815</v>
      </c>
      <c r="P17">
        <v>18088</v>
      </c>
      <c r="Q17" s="5">
        <v>2.5914400243097929E-3</v>
      </c>
    </row>
    <row r="18" spans="1:17" x14ac:dyDescent="0.3">
      <c r="A18" s="3" t="s">
        <v>31</v>
      </c>
      <c r="B18" s="3" t="s">
        <v>38</v>
      </c>
      <c r="C18" s="3" t="s">
        <v>41</v>
      </c>
      <c r="D18">
        <v>4625460</v>
      </c>
      <c r="E18">
        <v>436</v>
      </c>
      <c r="F18">
        <v>423866</v>
      </c>
      <c r="G18">
        <v>5048890</v>
      </c>
      <c r="H18">
        <v>4379029</v>
      </c>
      <c r="I18">
        <v>0</v>
      </c>
      <c r="J18">
        <v>0</v>
      </c>
      <c r="K18">
        <v>0</v>
      </c>
      <c r="L18">
        <v>4379029</v>
      </c>
      <c r="M18">
        <v>468115</v>
      </c>
      <c r="N18">
        <v>129485</v>
      </c>
      <c r="O18">
        <v>4717659</v>
      </c>
      <c r="P18">
        <v>331231</v>
      </c>
      <c r="Q18" s="5">
        <v>6.5604717076426705E-2</v>
      </c>
    </row>
    <row r="19" spans="1:17" x14ac:dyDescent="0.3">
      <c r="A19" s="3" t="s">
        <v>32</v>
      </c>
      <c r="B19" s="3" t="s">
        <v>38</v>
      </c>
      <c r="C19" s="3" t="s">
        <v>41</v>
      </c>
      <c r="D19">
        <v>2399960</v>
      </c>
      <c r="E19">
        <v>40</v>
      </c>
      <c r="F19">
        <v>114932</v>
      </c>
      <c r="G19">
        <v>2514852</v>
      </c>
      <c r="H19">
        <v>2386041</v>
      </c>
      <c r="I19">
        <v>0</v>
      </c>
      <c r="J19">
        <v>0</v>
      </c>
      <c r="K19">
        <v>0</v>
      </c>
      <c r="L19">
        <v>2386041</v>
      </c>
      <c r="M19">
        <v>45127</v>
      </c>
      <c r="N19">
        <v>9997</v>
      </c>
      <c r="O19">
        <v>2421171</v>
      </c>
      <c r="P19">
        <v>93681</v>
      </c>
      <c r="Q19" s="5">
        <v>3.725109867300342E-2</v>
      </c>
    </row>
    <row r="20" spans="1:17" x14ac:dyDescent="0.3">
      <c r="A20" s="3" t="s">
        <v>33</v>
      </c>
      <c r="B20" s="3" t="s">
        <v>38</v>
      </c>
      <c r="C20" s="3" t="s">
        <v>41</v>
      </c>
      <c r="D20">
        <v>1371100</v>
      </c>
      <c r="E20">
        <v>0</v>
      </c>
      <c r="F20">
        <v>0</v>
      </c>
      <c r="G20">
        <v>1371100</v>
      </c>
      <c r="H20">
        <v>0</v>
      </c>
      <c r="I20">
        <v>0</v>
      </c>
      <c r="J20">
        <v>0</v>
      </c>
      <c r="K20">
        <v>1368737</v>
      </c>
      <c r="L20">
        <v>1368737</v>
      </c>
      <c r="M20">
        <v>0</v>
      </c>
      <c r="N20">
        <v>0</v>
      </c>
      <c r="O20">
        <v>1368737</v>
      </c>
      <c r="P20">
        <v>2363</v>
      </c>
      <c r="Q20" s="5">
        <v>1.723433739333382E-3</v>
      </c>
    </row>
    <row r="21" spans="1:17" x14ac:dyDescent="0.3">
      <c r="A21" s="3" t="s">
        <v>34</v>
      </c>
      <c r="B21" s="3" t="s">
        <v>38</v>
      </c>
      <c r="C21" s="3" t="s">
        <v>41</v>
      </c>
      <c r="D21">
        <v>9535</v>
      </c>
      <c r="E21">
        <v>0</v>
      </c>
      <c r="F21">
        <v>18921</v>
      </c>
      <c r="G21">
        <v>28456</v>
      </c>
      <c r="H21">
        <v>11795</v>
      </c>
      <c r="I21">
        <v>0</v>
      </c>
      <c r="J21">
        <v>0</v>
      </c>
      <c r="K21">
        <v>0</v>
      </c>
      <c r="L21">
        <v>11795</v>
      </c>
      <c r="M21">
        <v>18896</v>
      </c>
      <c r="N21">
        <v>2256</v>
      </c>
      <c r="O21">
        <v>28435</v>
      </c>
      <c r="P21">
        <v>21</v>
      </c>
      <c r="Q21" s="5">
        <v>7.3798144503795329E-4</v>
      </c>
    </row>
    <row r="22" spans="1:17" x14ac:dyDescent="0.3">
      <c r="A22" s="3" t="s">
        <v>35</v>
      </c>
      <c r="B22" s="3" t="s">
        <v>38</v>
      </c>
      <c r="C22" s="3" t="s">
        <v>44</v>
      </c>
      <c r="D22">
        <v>6195570</v>
      </c>
      <c r="E22">
        <v>21600</v>
      </c>
      <c r="F22">
        <v>1502440</v>
      </c>
      <c r="G22">
        <v>7676410</v>
      </c>
      <c r="H22">
        <v>6543246</v>
      </c>
      <c r="I22">
        <v>0</v>
      </c>
      <c r="J22">
        <v>0</v>
      </c>
      <c r="K22">
        <v>0</v>
      </c>
      <c r="L22">
        <v>6543246</v>
      </c>
      <c r="M22">
        <v>1397430</v>
      </c>
      <c r="N22">
        <v>301754</v>
      </c>
      <c r="O22">
        <v>7638922</v>
      </c>
      <c r="P22">
        <v>37488</v>
      </c>
      <c r="Q22" s="5">
        <v>4.8835327972320394E-3</v>
      </c>
    </row>
    <row r="23" spans="1:17" x14ac:dyDescent="0.3">
      <c r="A23" s="2"/>
      <c r="B23" s="3"/>
      <c r="C2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3"/>
  <sheetViews>
    <sheetView workbookViewId="0">
      <selection activeCell="D19" sqref="D19"/>
    </sheetView>
  </sheetViews>
  <sheetFormatPr defaultRowHeight="14.4" x14ac:dyDescent="0.3"/>
  <cols>
    <col min="1" max="1" width="23.6640625" customWidth="1"/>
    <col min="2" max="2" width="11.88671875" customWidth="1"/>
    <col min="3" max="3" width="16.5546875" customWidth="1"/>
    <col min="4" max="4" width="27.21875" customWidth="1"/>
    <col min="5" max="5" width="25.77734375" customWidth="1"/>
    <col min="6" max="6" width="21.21875" customWidth="1"/>
    <col min="7" max="7" width="24.88671875" customWidth="1"/>
    <col min="8" max="8" width="18.21875" customWidth="1"/>
    <col min="9" max="9" width="17.77734375" customWidth="1"/>
    <col min="10" max="10" width="14.33203125" customWidth="1"/>
    <col min="11" max="11" width="17.88671875" customWidth="1"/>
    <col min="12" max="12" width="32.33203125" customWidth="1"/>
    <col min="13" max="13" width="24" customWidth="1"/>
    <col min="14" max="14" width="26.21875" customWidth="1"/>
    <col min="15" max="15" width="27.6640625" customWidth="1"/>
    <col min="16" max="16" width="24.77734375" customWidth="1"/>
    <col min="17" max="17" width="24.44140625" style="5" customWidth="1"/>
  </cols>
  <sheetData>
    <row r="1" spans="1:17" x14ac:dyDescent="0.3">
      <c r="A1" s="2" t="s">
        <v>14</v>
      </c>
      <c r="B1" s="2" t="s">
        <v>36</v>
      </c>
      <c r="C1" s="2" t="s">
        <v>40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4" t="s">
        <v>13</v>
      </c>
    </row>
    <row r="2" spans="1:17" x14ac:dyDescent="0.3">
      <c r="A2" s="3" t="s">
        <v>15</v>
      </c>
      <c r="B2" s="3" t="s">
        <v>37</v>
      </c>
      <c r="C2" s="3" t="s">
        <v>41</v>
      </c>
      <c r="D2">
        <v>3881500</v>
      </c>
      <c r="E2">
        <v>480</v>
      </c>
      <c r="F2">
        <v>3025</v>
      </c>
      <c r="G2">
        <v>3884045</v>
      </c>
      <c r="H2">
        <v>466211</v>
      </c>
      <c r="I2">
        <v>0</v>
      </c>
      <c r="J2">
        <v>0</v>
      </c>
      <c r="K2">
        <v>3346764</v>
      </c>
      <c r="L2">
        <v>3812975</v>
      </c>
      <c r="M2">
        <v>613</v>
      </c>
      <c r="N2">
        <v>0</v>
      </c>
      <c r="O2">
        <v>3813588</v>
      </c>
      <c r="P2">
        <v>70457</v>
      </c>
      <c r="Q2" s="5">
        <v>1.8140109087304599E-2</v>
      </c>
    </row>
    <row r="3" spans="1:17" x14ac:dyDescent="0.3">
      <c r="A3" s="3" t="s">
        <v>16</v>
      </c>
      <c r="B3" s="3" t="s">
        <v>38</v>
      </c>
      <c r="C3" s="3" t="s">
        <v>41</v>
      </c>
      <c r="D3">
        <v>7325050</v>
      </c>
      <c r="E3">
        <v>0</v>
      </c>
      <c r="F3">
        <v>242583</v>
      </c>
      <c r="G3">
        <v>7567633</v>
      </c>
      <c r="H3">
        <v>3636320</v>
      </c>
      <c r="I3">
        <v>0</v>
      </c>
      <c r="J3">
        <v>0</v>
      </c>
      <c r="K3">
        <v>3542816</v>
      </c>
      <c r="L3">
        <v>7179136</v>
      </c>
      <c r="M3">
        <v>478160</v>
      </c>
      <c r="N3">
        <v>265572</v>
      </c>
      <c r="O3">
        <v>7391724</v>
      </c>
      <c r="P3">
        <v>175909</v>
      </c>
      <c r="Q3" s="5">
        <v>2.3244916871629481E-2</v>
      </c>
    </row>
    <row r="4" spans="1:17" x14ac:dyDescent="0.3">
      <c r="A4" s="3" t="s">
        <v>17</v>
      </c>
      <c r="B4" s="3" t="s">
        <v>37</v>
      </c>
      <c r="C4" s="3" t="s">
        <v>41</v>
      </c>
      <c r="D4">
        <v>5484510</v>
      </c>
      <c r="E4">
        <v>0</v>
      </c>
      <c r="F4">
        <v>1839670</v>
      </c>
      <c r="G4">
        <v>7324180</v>
      </c>
      <c r="H4">
        <v>5202622</v>
      </c>
      <c r="I4">
        <v>0</v>
      </c>
      <c r="J4">
        <v>0</v>
      </c>
      <c r="K4">
        <v>270092</v>
      </c>
      <c r="L4">
        <v>5472714</v>
      </c>
      <c r="M4">
        <v>1689805</v>
      </c>
      <c r="N4">
        <v>356597</v>
      </c>
      <c r="O4">
        <v>6805922</v>
      </c>
      <c r="P4">
        <v>518258</v>
      </c>
      <c r="Q4" s="5">
        <v>7.0759866633534396E-2</v>
      </c>
    </row>
    <row r="5" spans="1:17" x14ac:dyDescent="0.3">
      <c r="A5" s="3" t="s">
        <v>18</v>
      </c>
      <c r="B5" s="3" t="s">
        <v>38</v>
      </c>
      <c r="C5" s="3" t="s">
        <v>41</v>
      </c>
      <c r="D5">
        <v>2399960</v>
      </c>
      <c r="E5">
        <v>40</v>
      </c>
      <c r="F5">
        <v>114932</v>
      </c>
      <c r="G5">
        <v>2514852</v>
      </c>
      <c r="H5">
        <v>2386041</v>
      </c>
      <c r="I5">
        <v>0</v>
      </c>
      <c r="J5">
        <v>0</v>
      </c>
      <c r="K5">
        <v>0</v>
      </c>
      <c r="L5">
        <v>2386041</v>
      </c>
      <c r="M5">
        <v>45127</v>
      </c>
      <c r="N5">
        <v>9997</v>
      </c>
      <c r="O5">
        <v>2421171</v>
      </c>
      <c r="P5">
        <v>93681</v>
      </c>
      <c r="Q5" s="5">
        <v>3.725109867300342E-2</v>
      </c>
    </row>
    <row r="6" spans="1:17" x14ac:dyDescent="0.3">
      <c r="A6" s="3" t="s">
        <v>19</v>
      </c>
      <c r="B6" s="3" t="s">
        <v>39</v>
      </c>
      <c r="C6" s="3" t="s">
        <v>42</v>
      </c>
      <c r="D6">
        <v>2607420</v>
      </c>
      <c r="E6">
        <v>0</v>
      </c>
      <c r="F6">
        <v>421364</v>
      </c>
      <c r="G6">
        <v>3028784</v>
      </c>
      <c r="H6">
        <v>2613102</v>
      </c>
      <c r="I6">
        <v>30251.5</v>
      </c>
      <c r="J6">
        <v>0</v>
      </c>
      <c r="K6">
        <v>0</v>
      </c>
      <c r="L6">
        <v>2643353.5</v>
      </c>
      <c r="M6">
        <v>385620</v>
      </c>
      <c r="N6">
        <v>78960</v>
      </c>
      <c r="O6">
        <v>2950013.5</v>
      </c>
      <c r="P6">
        <v>78770.5</v>
      </c>
      <c r="Q6" s="5">
        <v>2.6007301940316641E-2</v>
      </c>
    </row>
    <row r="7" spans="1:17" x14ac:dyDescent="0.3">
      <c r="A7" s="3" t="s">
        <v>20</v>
      </c>
      <c r="B7" s="3" t="s">
        <v>39</v>
      </c>
      <c r="C7" s="3" t="s">
        <v>43</v>
      </c>
      <c r="D7">
        <v>9285960</v>
      </c>
      <c r="E7">
        <v>0</v>
      </c>
      <c r="F7">
        <v>0</v>
      </c>
      <c r="G7">
        <v>9285960</v>
      </c>
      <c r="H7">
        <v>0</v>
      </c>
      <c r="I7">
        <v>0</v>
      </c>
      <c r="J7">
        <v>0</v>
      </c>
      <c r="K7">
        <v>9288611</v>
      </c>
      <c r="L7">
        <v>9288611</v>
      </c>
      <c r="M7">
        <v>0</v>
      </c>
      <c r="N7">
        <v>0</v>
      </c>
      <c r="O7">
        <v>9288611</v>
      </c>
      <c r="P7">
        <v>-2651</v>
      </c>
      <c r="Q7" s="5">
        <v>-2.8548475332652743E-4</v>
      </c>
    </row>
    <row r="8" spans="1:17" x14ac:dyDescent="0.3">
      <c r="A8" s="3" t="s">
        <v>21</v>
      </c>
      <c r="B8" s="3" t="s">
        <v>39</v>
      </c>
      <c r="C8" s="3" t="s">
        <v>43</v>
      </c>
      <c r="D8">
        <v>7789989</v>
      </c>
      <c r="E8">
        <v>0</v>
      </c>
      <c r="F8">
        <v>30716</v>
      </c>
      <c r="G8">
        <v>7820705</v>
      </c>
      <c r="H8">
        <v>3614859</v>
      </c>
      <c r="I8">
        <v>0</v>
      </c>
      <c r="J8">
        <v>0</v>
      </c>
      <c r="K8">
        <v>3971693</v>
      </c>
      <c r="L8">
        <v>7586552</v>
      </c>
      <c r="M8">
        <v>150556</v>
      </c>
      <c r="N8">
        <v>124553</v>
      </c>
      <c r="O8">
        <v>7612555</v>
      </c>
      <c r="P8">
        <v>208150</v>
      </c>
      <c r="Q8" s="5">
        <v>2.6615247602358099E-2</v>
      </c>
    </row>
    <row r="9" spans="1:17" x14ac:dyDescent="0.3">
      <c r="A9" s="3" t="s">
        <v>22</v>
      </c>
      <c r="B9" s="3" t="s">
        <v>38</v>
      </c>
      <c r="C9" s="3" t="s">
        <v>44</v>
      </c>
      <c r="D9">
        <v>6613400</v>
      </c>
      <c r="E9">
        <v>120</v>
      </c>
      <c r="F9">
        <v>0</v>
      </c>
      <c r="G9">
        <v>6613280</v>
      </c>
      <c r="H9">
        <v>0</v>
      </c>
      <c r="I9">
        <v>0</v>
      </c>
      <c r="J9">
        <v>0</v>
      </c>
      <c r="K9">
        <v>6672802</v>
      </c>
      <c r="L9">
        <v>6672802</v>
      </c>
      <c r="M9">
        <v>0</v>
      </c>
      <c r="N9">
        <v>0</v>
      </c>
      <c r="O9">
        <v>6672802</v>
      </c>
      <c r="P9">
        <v>-59522</v>
      </c>
      <c r="Q9" s="5">
        <v>-9.0003750030242177E-3</v>
      </c>
    </row>
    <row r="10" spans="1:17" x14ac:dyDescent="0.3">
      <c r="A10" s="3" t="s">
        <v>23</v>
      </c>
      <c r="B10" s="3" t="s">
        <v>38</v>
      </c>
      <c r="C10" s="3" t="s">
        <v>41</v>
      </c>
      <c r="D10">
        <v>6206200</v>
      </c>
      <c r="E10">
        <v>1800</v>
      </c>
      <c r="F10">
        <v>775503</v>
      </c>
      <c r="G10">
        <v>6979903</v>
      </c>
      <c r="H10">
        <v>6365225</v>
      </c>
      <c r="I10">
        <v>0</v>
      </c>
      <c r="J10">
        <v>0</v>
      </c>
      <c r="K10">
        <v>0</v>
      </c>
      <c r="L10">
        <v>6365225</v>
      </c>
      <c r="M10">
        <v>783767</v>
      </c>
      <c r="N10">
        <v>187177</v>
      </c>
      <c r="O10">
        <v>6961815</v>
      </c>
      <c r="P10">
        <v>18088</v>
      </c>
      <c r="Q10" s="5">
        <v>2.5914400243097929E-3</v>
      </c>
    </row>
    <row r="11" spans="1:17" x14ac:dyDescent="0.3">
      <c r="A11" s="3" t="s">
        <v>24</v>
      </c>
      <c r="B11" s="3" t="s">
        <v>38</v>
      </c>
      <c r="C11" s="3" t="s">
        <v>41</v>
      </c>
      <c r="D11">
        <v>6644176</v>
      </c>
      <c r="E11">
        <v>44160</v>
      </c>
      <c r="F11">
        <v>1400816</v>
      </c>
      <c r="G11">
        <v>8000832</v>
      </c>
      <c r="H11">
        <v>6578119</v>
      </c>
      <c r="I11">
        <v>0</v>
      </c>
      <c r="J11">
        <v>0</v>
      </c>
      <c r="K11">
        <v>0</v>
      </c>
      <c r="L11">
        <v>6578119</v>
      </c>
      <c r="M11">
        <v>1459809</v>
      </c>
      <c r="N11">
        <v>372900</v>
      </c>
      <c r="O11">
        <v>7665028</v>
      </c>
      <c r="P11">
        <v>335804</v>
      </c>
      <c r="Q11" s="5">
        <v>4.1971135001959793E-2</v>
      </c>
    </row>
    <row r="12" spans="1:17" x14ac:dyDescent="0.3">
      <c r="A12" s="3" t="s">
        <v>25</v>
      </c>
      <c r="B12" s="3" t="s">
        <v>38</v>
      </c>
      <c r="C12" s="3" t="s">
        <v>41</v>
      </c>
      <c r="D12">
        <v>1371100</v>
      </c>
      <c r="E12">
        <v>0</v>
      </c>
      <c r="F12">
        <v>0</v>
      </c>
      <c r="G12">
        <v>1371100</v>
      </c>
      <c r="H12">
        <v>0</v>
      </c>
      <c r="I12">
        <v>0</v>
      </c>
      <c r="J12">
        <v>0</v>
      </c>
      <c r="K12">
        <v>1368737</v>
      </c>
      <c r="L12">
        <v>1368737</v>
      </c>
      <c r="M12">
        <v>0</v>
      </c>
      <c r="N12">
        <v>0</v>
      </c>
      <c r="O12">
        <v>1368737</v>
      </c>
      <c r="P12">
        <v>2363</v>
      </c>
      <c r="Q12" s="5">
        <v>1.723433739333382E-3</v>
      </c>
    </row>
    <row r="13" spans="1:17" x14ac:dyDescent="0.3">
      <c r="A13" s="3" t="s">
        <v>26</v>
      </c>
      <c r="B13" s="3" t="s">
        <v>38</v>
      </c>
      <c r="C13" s="3" t="s">
        <v>41</v>
      </c>
      <c r="D13">
        <v>5541540</v>
      </c>
      <c r="E13">
        <v>30840</v>
      </c>
      <c r="F13">
        <v>1532063</v>
      </c>
      <c r="G13">
        <v>7042763</v>
      </c>
      <c r="H13">
        <v>5528181</v>
      </c>
      <c r="I13">
        <v>0</v>
      </c>
      <c r="J13">
        <v>0</v>
      </c>
      <c r="K13">
        <v>174213</v>
      </c>
      <c r="L13">
        <v>5702394</v>
      </c>
      <c r="M13">
        <v>1423573</v>
      </c>
      <c r="N13">
        <v>294809</v>
      </c>
      <c r="O13">
        <v>6831158</v>
      </c>
      <c r="P13">
        <v>211605</v>
      </c>
      <c r="Q13" s="5">
        <v>3.004573631116083E-2</v>
      </c>
    </row>
    <row r="14" spans="1:17" x14ac:dyDescent="0.3">
      <c r="A14" s="3" t="s">
        <v>27</v>
      </c>
      <c r="B14" s="3" t="s">
        <v>38</v>
      </c>
      <c r="C14" s="3" t="s">
        <v>41</v>
      </c>
      <c r="D14">
        <v>6986560</v>
      </c>
      <c r="E14">
        <v>10020</v>
      </c>
      <c r="F14">
        <v>1258418</v>
      </c>
      <c r="G14">
        <v>8234958</v>
      </c>
      <c r="H14">
        <v>7084821</v>
      </c>
      <c r="I14">
        <v>38721.919999999998</v>
      </c>
      <c r="J14">
        <v>0</v>
      </c>
      <c r="K14">
        <v>0</v>
      </c>
      <c r="L14">
        <v>7123542.9199999999</v>
      </c>
      <c r="M14">
        <v>1216620</v>
      </c>
      <c r="N14">
        <v>278593</v>
      </c>
      <c r="O14">
        <v>8061569.9199999999</v>
      </c>
      <c r="P14">
        <v>173388.0800000001</v>
      </c>
      <c r="Q14" s="5">
        <v>2.1055126207079632E-2</v>
      </c>
    </row>
    <row r="15" spans="1:17" x14ac:dyDescent="0.3">
      <c r="A15" s="3" t="s">
        <v>28</v>
      </c>
      <c r="B15" s="3" t="s">
        <v>39</v>
      </c>
      <c r="C15" s="3" t="s">
        <v>43</v>
      </c>
      <c r="D15">
        <v>4625460</v>
      </c>
      <c r="E15">
        <v>436</v>
      </c>
      <c r="F15">
        <v>423866</v>
      </c>
      <c r="G15">
        <v>5048890</v>
      </c>
      <c r="H15">
        <v>4379029</v>
      </c>
      <c r="I15">
        <v>0</v>
      </c>
      <c r="J15">
        <v>0</v>
      </c>
      <c r="K15">
        <v>0</v>
      </c>
      <c r="L15">
        <v>4379029</v>
      </c>
      <c r="M15">
        <v>468115</v>
      </c>
      <c r="N15">
        <v>129485</v>
      </c>
      <c r="O15">
        <v>4717659</v>
      </c>
      <c r="P15">
        <v>331231</v>
      </c>
      <c r="Q15" s="5">
        <v>6.5604717076426705E-2</v>
      </c>
    </row>
    <row r="16" spans="1:17" x14ac:dyDescent="0.3">
      <c r="A16" s="3" t="s">
        <v>29</v>
      </c>
      <c r="B16" s="3" t="s">
        <v>38</v>
      </c>
      <c r="C16" s="3" t="s">
        <v>41</v>
      </c>
      <c r="D16">
        <v>5588220</v>
      </c>
      <c r="E16">
        <v>81520</v>
      </c>
      <c r="F16">
        <v>1232851</v>
      </c>
      <c r="G16">
        <v>6739551</v>
      </c>
      <c r="H16">
        <v>5805643</v>
      </c>
      <c r="I16">
        <v>0</v>
      </c>
      <c r="J16">
        <v>0</v>
      </c>
      <c r="K16">
        <v>0</v>
      </c>
      <c r="L16">
        <v>5805643</v>
      </c>
      <c r="M16">
        <v>1111671</v>
      </c>
      <c r="N16">
        <v>249334</v>
      </c>
      <c r="O16">
        <v>6667980</v>
      </c>
      <c r="P16">
        <v>71571</v>
      </c>
      <c r="Q16" s="5">
        <v>1.061955017478167E-2</v>
      </c>
    </row>
    <row r="17" spans="1:17" x14ac:dyDescent="0.3">
      <c r="A17" s="3" t="s">
        <v>30</v>
      </c>
      <c r="B17" s="3" t="s">
        <v>38</v>
      </c>
      <c r="C17" s="3" t="s">
        <v>41</v>
      </c>
      <c r="D17">
        <v>8870</v>
      </c>
      <c r="E17">
        <v>0</v>
      </c>
      <c r="F17">
        <v>0</v>
      </c>
      <c r="G17">
        <v>8870</v>
      </c>
      <c r="H17">
        <v>8811</v>
      </c>
      <c r="I17">
        <v>0</v>
      </c>
      <c r="J17">
        <v>0</v>
      </c>
      <c r="K17">
        <v>0</v>
      </c>
      <c r="L17">
        <v>8811</v>
      </c>
      <c r="M17">
        <v>0</v>
      </c>
      <c r="N17">
        <v>0</v>
      </c>
      <c r="O17">
        <v>8811</v>
      </c>
      <c r="P17">
        <v>59</v>
      </c>
      <c r="Q17" s="5">
        <v>6.6516347237880486E-3</v>
      </c>
    </row>
    <row r="18" spans="1:17" x14ac:dyDescent="0.3">
      <c r="A18" s="3" t="s">
        <v>31</v>
      </c>
      <c r="B18" s="3" t="s">
        <v>38</v>
      </c>
      <c r="C18" s="3" t="s">
        <v>41</v>
      </c>
      <c r="D18">
        <v>6195570</v>
      </c>
      <c r="E18">
        <v>21600</v>
      </c>
      <c r="F18">
        <v>1502440</v>
      </c>
      <c r="G18">
        <v>7676410</v>
      </c>
      <c r="H18">
        <v>6543246</v>
      </c>
      <c r="I18">
        <v>0</v>
      </c>
      <c r="J18">
        <v>0</v>
      </c>
      <c r="K18">
        <v>0</v>
      </c>
      <c r="L18">
        <v>6543246</v>
      </c>
      <c r="M18">
        <v>1397430</v>
      </c>
      <c r="N18">
        <v>301754</v>
      </c>
      <c r="O18">
        <v>7638922</v>
      </c>
      <c r="P18">
        <v>37488</v>
      </c>
      <c r="Q18" s="5">
        <v>4.8835327972320394E-3</v>
      </c>
    </row>
    <row r="19" spans="1:17" x14ac:dyDescent="0.3">
      <c r="A19" s="3" t="s">
        <v>32</v>
      </c>
      <c r="B19" s="3" t="s">
        <v>38</v>
      </c>
      <c r="C19" s="3" t="s">
        <v>41</v>
      </c>
      <c r="D19">
        <v>9535</v>
      </c>
      <c r="E19">
        <v>0</v>
      </c>
      <c r="F19">
        <v>18921</v>
      </c>
      <c r="G19">
        <v>28456</v>
      </c>
      <c r="H19">
        <v>11795</v>
      </c>
      <c r="I19">
        <v>0</v>
      </c>
      <c r="J19">
        <v>0</v>
      </c>
      <c r="K19">
        <v>0</v>
      </c>
      <c r="L19">
        <v>11795</v>
      </c>
      <c r="M19">
        <v>18896</v>
      </c>
      <c r="N19">
        <v>2256</v>
      </c>
      <c r="O19">
        <v>28435</v>
      </c>
      <c r="P19">
        <v>21</v>
      </c>
      <c r="Q19" s="5">
        <v>7.3798144503795329E-4</v>
      </c>
    </row>
    <row r="20" spans="1:17" x14ac:dyDescent="0.3">
      <c r="A20" s="3" t="s">
        <v>33</v>
      </c>
      <c r="B20" s="3" t="s">
        <v>38</v>
      </c>
      <c r="C20" s="3" t="s">
        <v>41</v>
      </c>
      <c r="D20">
        <v>10095574</v>
      </c>
      <c r="E20">
        <v>0</v>
      </c>
      <c r="F20">
        <v>22950</v>
      </c>
      <c r="G20">
        <v>10118524</v>
      </c>
      <c r="H20">
        <v>1301616</v>
      </c>
      <c r="I20">
        <v>0</v>
      </c>
      <c r="J20">
        <v>0</v>
      </c>
      <c r="K20">
        <v>8699373</v>
      </c>
      <c r="L20">
        <v>10000989</v>
      </c>
      <c r="M20">
        <v>21801</v>
      </c>
      <c r="N20">
        <v>6833</v>
      </c>
      <c r="O20">
        <v>10015957</v>
      </c>
      <c r="P20">
        <v>102567</v>
      </c>
      <c r="Q20" s="5">
        <v>1.013655746628658E-2</v>
      </c>
    </row>
    <row r="21" spans="1:17" x14ac:dyDescent="0.3">
      <c r="A21" s="3" t="s">
        <v>34</v>
      </c>
      <c r="B21" s="3" t="s">
        <v>38</v>
      </c>
      <c r="C21" s="3" t="s">
        <v>41</v>
      </c>
      <c r="D21">
        <v>4788200</v>
      </c>
      <c r="E21">
        <v>36200</v>
      </c>
      <c r="F21">
        <v>1154356</v>
      </c>
      <c r="G21">
        <v>5906356</v>
      </c>
      <c r="H21">
        <v>4838206</v>
      </c>
      <c r="I21">
        <v>0</v>
      </c>
      <c r="J21">
        <v>0</v>
      </c>
      <c r="K21">
        <v>0</v>
      </c>
      <c r="L21">
        <v>4838206</v>
      </c>
      <c r="M21">
        <v>1064406</v>
      </c>
      <c r="N21">
        <v>201168</v>
      </c>
      <c r="O21">
        <v>5701444</v>
      </c>
      <c r="P21">
        <v>204912</v>
      </c>
      <c r="Q21" s="5">
        <v>3.4693472591222067E-2</v>
      </c>
    </row>
    <row r="22" spans="1:17" x14ac:dyDescent="0.3">
      <c r="A22" s="3" t="s">
        <v>35</v>
      </c>
      <c r="B22" s="3" t="s">
        <v>38</v>
      </c>
      <c r="C22" s="3" t="s">
        <v>44</v>
      </c>
      <c r="D22">
        <v>2969700</v>
      </c>
      <c r="E22">
        <v>0</v>
      </c>
      <c r="F22">
        <v>0</v>
      </c>
      <c r="G22">
        <v>2969700</v>
      </c>
      <c r="H22">
        <v>0</v>
      </c>
      <c r="I22">
        <v>0</v>
      </c>
      <c r="J22">
        <v>0</v>
      </c>
      <c r="K22">
        <v>2993280</v>
      </c>
      <c r="L22">
        <v>2993280</v>
      </c>
      <c r="M22">
        <v>0</v>
      </c>
      <c r="N22">
        <v>0</v>
      </c>
      <c r="O22">
        <v>2993280</v>
      </c>
      <c r="P22">
        <v>-23580</v>
      </c>
      <c r="Q22" s="5">
        <v>-7.9401959793918581E-3</v>
      </c>
    </row>
    <row r="23" spans="1:17" x14ac:dyDescent="0.3">
      <c r="A23" s="2"/>
      <c r="B23" s="3"/>
      <c r="C2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3"/>
  <sheetViews>
    <sheetView workbookViewId="0">
      <selection activeCell="B25" sqref="B25"/>
    </sheetView>
  </sheetViews>
  <sheetFormatPr defaultRowHeight="14.4" x14ac:dyDescent="0.3"/>
  <cols>
    <col min="1" max="1" width="23.6640625" customWidth="1"/>
    <col min="2" max="2" width="11.88671875" customWidth="1"/>
    <col min="3" max="3" width="16.5546875" customWidth="1"/>
    <col min="4" max="4" width="30.6640625" customWidth="1"/>
    <col min="5" max="5" width="32.109375" customWidth="1"/>
    <col min="6" max="6" width="28.6640625" customWidth="1"/>
    <col min="7" max="7" width="29.6640625" customWidth="1"/>
    <col min="8" max="8" width="15.5546875" customWidth="1"/>
    <col min="9" max="9" width="15.109375" customWidth="1"/>
    <col min="10" max="10" width="18.6640625" customWidth="1"/>
    <col min="11" max="11" width="13.5546875" customWidth="1"/>
    <col min="12" max="12" width="33.44140625" customWidth="1"/>
    <col min="13" max="13" width="19.88671875" customWidth="1"/>
    <col min="14" max="14" width="24.88671875" customWidth="1"/>
    <col min="15" max="15" width="25.88671875" customWidth="1"/>
    <col min="16" max="16" width="20.44140625" customWidth="1"/>
    <col min="17" max="17" width="24" style="5" customWidth="1"/>
  </cols>
  <sheetData>
    <row r="1" spans="1:17" x14ac:dyDescent="0.3">
      <c r="A1" s="2" t="s">
        <v>14</v>
      </c>
      <c r="B1" s="2" t="s">
        <v>36</v>
      </c>
      <c r="C1" s="2" t="s">
        <v>40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4" t="s">
        <v>13</v>
      </c>
    </row>
    <row r="2" spans="1:17" x14ac:dyDescent="0.3">
      <c r="A2" s="3" t="s">
        <v>15</v>
      </c>
      <c r="B2" s="3" t="s">
        <v>37</v>
      </c>
      <c r="C2" s="3" t="s">
        <v>41</v>
      </c>
      <c r="D2">
        <v>2969700</v>
      </c>
      <c r="E2">
        <v>0</v>
      </c>
      <c r="F2">
        <v>0</v>
      </c>
      <c r="G2">
        <v>2969700</v>
      </c>
      <c r="H2">
        <v>0</v>
      </c>
      <c r="I2">
        <v>0</v>
      </c>
      <c r="J2">
        <v>0</v>
      </c>
      <c r="K2">
        <v>2993280</v>
      </c>
      <c r="L2">
        <v>2993280</v>
      </c>
      <c r="M2">
        <v>0</v>
      </c>
      <c r="N2">
        <v>0</v>
      </c>
      <c r="O2">
        <v>2993280</v>
      </c>
      <c r="P2">
        <v>-23580</v>
      </c>
      <c r="Q2" s="5">
        <v>-7.9401959793918581E-3</v>
      </c>
    </row>
    <row r="3" spans="1:17" x14ac:dyDescent="0.3">
      <c r="A3" s="3" t="s">
        <v>16</v>
      </c>
      <c r="B3" s="3" t="s">
        <v>38</v>
      </c>
      <c r="C3" s="3" t="s">
        <v>41</v>
      </c>
      <c r="D3">
        <v>1371100</v>
      </c>
      <c r="E3">
        <v>0</v>
      </c>
      <c r="F3">
        <v>0</v>
      </c>
      <c r="G3">
        <v>1371100</v>
      </c>
      <c r="H3">
        <v>0</v>
      </c>
      <c r="I3">
        <v>0</v>
      </c>
      <c r="J3">
        <v>0</v>
      </c>
      <c r="K3">
        <v>1368737</v>
      </c>
      <c r="L3">
        <v>1368737</v>
      </c>
      <c r="M3">
        <v>0</v>
      </c>
      <c r="N3">
        <v>0</v>
      </c>
      <c r="O3">
        <v>1368737</v>
      </c>
      <c r="P3">
        <v>2363</v>
      </c>
      <c r="Q3" s="5">
        <v>1.723433739333382E-3</v>
      </c>
    </row>
    <row r="4" spans="1:17" x14ac:dyDescent="0.3">
      <c r="A4" s="3" t="s">
        <v>17</v>
      </c>
      <c r="B4" s="3" t="s">
        <v>37</v>
      </c>
      <c r="C4" s="3" t="s">
        <v>41</v>
      </c>
      <c r="D4">
        <v>5541540</v>
      </c>
      <c r="E4">
        <v>30840</v>
      </c>
      <c r="F4">
        <v>1532063</v>
      </c>
      <c r="G4">
        <v>7042763</v>
      </c>
      <c r="H4">
        <v>5528181</v>
      </c>
      <c r="I4">
        <v>0</v>
      </c>
      <c r="J4">
        <v>0</v>
      </c>
      <c r="K4">
        <v>174213</v>
      </c>
      <c r="L4">
        <v>5702394</v>
      </c>
      <c r="M4">
        <v>1423573</v>
      </c>
      <c r="N4">
        <v>294809</v>
      </c>
      <c r="O4">
        <v>6831158</v>
      </c>
      <c r="P4">
        <v>211605</v>
      </c>
      <c r="Q4" s="5">
        <v>3.004573631116083E-2</v>
      </c>
    </row>
    <row r="5" spans="1:17" x14ac:dyDescent="0.3">
      <c r="A5" s="3" t="s">
        <v>18</v>
      </c>
      <c r="B5" s="3" t="s">
        <v>38</v>
      </c>
      <c r="C5" s="3" t="s">
        <v>41</v>
      </c>
      <c r="D5">
        <v>2399960</v>
      </c>
      <c r="E5">
        <v>40</v>
      </c>
      <c r="F5">
        <v>114932</v>
      </c>
      <c r="G5">
        <v>2514852</v>
      </c>
      <c r="H5">
        <v>2386041</v>
      </c>
      <c r="I5">
        <v>0</v>
      </c>
      <c r="J5">
        <v>0</v>
      </c>
      <c r="K5">
        <v>0</v>
      </c>
      <c r="L5">
        <v>2386041</v>
      </c>
      <c r="M5">
        <v>45127</v>
      </c>
      <c r="N5">
        <v>9997</v>
      </c>
      <c r="O5">
        <v>2421171</v>
      </c>
      <c r="P5">
        <v>93681</v>
      </c>
      <c r="Q5" s="5">
        <v>3.725109867300342E-2</v>
      </c>
    </row>
    <row r="6" spans="1:17" x14ac:dyDescent="0.3">
      <c r="A6" s="3" t="s">
        <v>19</v>
      </c>
      <c r="B6" s="3" t="s">
        <v>39</v>
      </c>
      <c r="C6" s="3" t="s">
        <v>42</v>
      </c>
      <c r="D6">
        <v>5484510</v>
      </c>
      <c r="E6">
        <v>0</v>
      </c>
      <c r="F6">
        <v>1839670</v>
      </c>
      <c r="G6">
        <v>7324180</v>
      </c>
      <c r="H6">
        <v>5202622</v>
      </c>
      <c r="I6">
        <v>0</v>
      </c>
      <c r="J6">
        <v>0</v>
      </c>
      <c r="K6">
        <v>270092</v>
      </c>
      <c r="L6">
        <v>5472714</v>
      </c>
      <c r="M6">
        <v>1689805</v>
      </c>
      <c r="N6">
        <v>356597</v>
      </c>
      <c r="O6">
        <v>6805922</v>
      </c>
      <c r="P6">
        <v>518258</v>
      </c>
      <c r="Q6" s="5">
        <v>7.0759866633534396E-2</v>
      </c>
    </row>
    <row r="7" spans="1:17" x14ac:dyDescent="0.3">
      <c r="A7" s="3" t="s">
        <v>20</v>
      </c>
      <c r="B7" s="3" t="s">
        <v>39</v>
      </c>
      <c r="C7" s="3" t="s">
        <v>43</v>
      </c>
      <c r="D7">
        <v>9285960</v>
      </c>
      <c r="E7">
        <v>0</v>
      </c>
      <c r="F7">
        <v>0</v>
      </c>
      <c r="G7">
        <v>9285960</v>
      </c>
      <c r="H7">
        <v>0</v>
      </c>
      <c r="I7">
        <v>0</v>
      </c>
      <c r="J7">
        <v>0</v>
      </c>
      <c r="K7">
        <v>9288611</v>
      </c>
      <c r="L7">
        <v>9288611</v>
      </c>
      <c r="M7">
        <v>0</v>
      </c>
      <c r="N7">
        <v>0</v>
      </c>
      <c r="O7">
        <v>9288611</v>
      </c>
      <c r="P7">
        <v>-2651</v>
      </c>
      <c r="Q7" s="5">
        <v>-2.8548475332652743E-4</v>
      </c>
    </row>
    <row r="8" spans="1:17" x14ac:dyDescent="0.3">
      <c r="A8" s="3" t="s">
        <v>21</v>
      </c>
      <c r="B8" s="3" t="s">
        <v>39</v>
      </c>
      <c r="C8" s="3" t="s">
        <v>43</v>
      </c>
      <c r="D8">
        <v>6206200</v>
      </c>
      <c r="E8">
        <v>1800</v>
      </c>
      <c r="F8">
        <v>775503</v>
      </c>
      <c r="G8">
        <v>6979903</v>
      </c>
      <c r="H8">
        <v>6365225</v>
      </c>
      <c r="I8">
        <v>0</v>
      </c>
      <c r="J8">
        <v>0</v>
      </c>
      <c r="K8">
        <v>0</v>
      </c>
      <c r="L8">
        <v>6365225</v>
      </c>
      <c r="M8">
        <v>783767</v>
      </c>
      <c r="N8">
        <v>187177</v>
      </c>
      <c r="O8">
        <v>6961815</v>
      </c>
      <c r="P8">
        <v>18088</v>
      </c>
      <c r="Q8" s="5">
        <v>2.5914400243097929E-3</v>
      </c>
    </row>
    <row r="9" spans="1:17" x14ac:dyDescent="0.3">
      <c r="A9" s="3" t="s">
        <v>22</v>
      </c>
      <c r="B9" s="3" t="s">
        <v>38</v>
      </c>
      <c r="C9" s="3" t="s">
        <v>44</v>
      </c>
      <c r="D9">
        <v>6613400</v>
      </c>
      <c r="E9">
        <v>120</v>
      </c>
      <c r="F9">
        <v>0</v>
      </c>
      <c r="G9">
        <v>6613280</v>
      </c>
      <c r="H9">
        <v>0</v>
      </c>
      <c r="I9">
        <v>0</v>
      </c>
      <c r="J9">
        <v>0</v>
      </c>
      <c r="K9">
        <v>6672802</v>
      </c>
      <c r="L9">
        <v>6672802</v>
      </c>
      <c r="M9">
        <v>0</v>
      </c>
      <c r="N9">
        <v>0</v>
      </c>
      <c r="O9">
        <v>6672802</v>
      </c>
      <c r="P9">
        <v>-59522</v>
      </c>
      <c r="Q9" s="5">
        <v>-9.0003750030242177E-3</v>
      </c>
    </row>
    <row r="10" spans="1:17" x14ac:dyDescent="0.3">
      <c r="A10" s="3" t="s">
        <v>23</v>
      </c>
      <c r="B10" s="3" t="s">
        <v>38</v>
      </c>
      <c r="C10" s="3" t="s">
        <v>41</v>
      </c>
      <c r="D10">
        <v>7789989</v>
      </c>
      <c r="E10">
        <v>0</v>
      </c>
      <c r="F10">
        <v>30716</v>
      </c>
      <c r="G10">
        <v>7820705</v>
      </c>
      <c r="H10">
        <v>3614859</v>
      </c>
      <c r="I10">
        <v>0</v>
      </c>
      <c r="J10">
        <v>0</v>
      </c>
      <c r="K10">
        <v>3971693</v>
      </c>
      <c r="L10">
        <v>7586552</v>
      </c>
      <c r="M10">
        <v>150556</v>
      </c>
      <c r="N10">
        <v>124553</v>
      </c>
      <c r="O10">
        <v>7612555</v>
      </c>
      <c r="P10">
        <v>208150</v>
      </c>
      <c r="Q10" s="5">
        <v>2.6615247602358099E-2</v>
      </c>
    </row>
    <row r="11" spans="1:17" x14ac:dyDescent="0.3">
      <c r="A11" s="3" t="s">
        <v>24</v>
      </c>
      <c r="B11" s="3" t="s">
        <v>38</v>
      </c>
      <c r="C11" s="3" t="s">
        <v>41</v>
      </c>
      <c r="D11">
        <v>6644176</v>
      </c>
      <c r="E11">
        <v>44160</v>
      </c>
      <c r="F11">
        <v>1400816</v>
      </c>
      <c r="G11">
        <v>8000832</v>
      </c>
      <c r="H11">
        <v>6578119</v>
      </c>
      <c r="I11">
        <v>0</v>
      </c>
      <c r="J11">
        <v>0</v>
      </c>
      <c r="K11">
        <v>0</v>
      </c>
      <c r="L11">
        <v>6578119</v>
      </c>
      <c r="M11">
        <v>1459809</v>
      </c>
      <c r="N11">
        <v>372900</v>
      </c>
      <c r="O11">
        <v>7665028</v>
      </c>
      <c r="P11">
        <v>335804</v>
      </c>
      <c r="Q11" s="5">
        <v>4.1971135001959793E-2</v>
      </c>
    </row>
    <row r="12" spans="1:17" x14ac:dyDescent="0.3">
      <c r="A12" s="3" t="s">
        <v>25</v>
      </c>
      <c r="B12" s="3" t="s">
        <v>38</v>
      </c>
      <c r="C12" s="3" t="s">
        <v>41</v>
      </c>
      <c r="D12">
        <v>2607420</v>
      </c>
      <c r="E12">
        <v>0</v>
      </c>
      <c r="F12">
        <v>421364</v>
      </c>
      <c r="G12">
        <v>3028784</v>
      </c>
      <c r="H12">
        <v>2613102</v>
      </c>
      <c r="I12">
        <v>30251.5</v>
      </c>
      <c r="J12">
        <v>0</v>
      </c>
      <c r="K12">
        <v>0</v>
      </c>
      <c r="L12">
        <v>2643353.5</v>
      </c>
      <c r="M12">
        <v>385620</v>
      </c>
      <c r="N12">
        <v>78960</v>
      </c>
      <c r="O12">
        <v>2950013.5</v>
      </c>
      <c r="P12">
        <v>78770.5</v>
      </c>
      <c r="Q12" s="5">
        <v>2.6007301940316641E-2</v>
      </c>
    </row>
    <row r="13" spans="1:17" x14ac:dyDescent="0.3">
      <c r="A13" s="3" t="s">
        <v>26</v>
      </c>
      <c r="B13" s="3" t="s">
        <v>38</v>
      </c>
      <c r="C13" s="3" t="s">
        <v>41</v>
      </c>
      <c r="D13">
        <v>6195570</v>
      </c>
      <c r="E13">
        <v>21600</v>
      </c>
      <c r="F13">
        <v>1502440</v>
      </c>
      <c r="G13">
        <v>7676410</v>
      </c>
      <c r="H13">
        <v>6543246</v>
      </c>
      <c r="I13">
        <v>0</v>
      </c>
      <c r="J13">
        <v>0</v>
      </c>
      <c r="K13">
        <v>0</v>
      </c>
      <c r="L13">
        <v>6543246</v>
      </c>
      <c r="M13">
        <v>1397430</v>
      </c>
      <c r="N13">
        <v>301754</v>
      </c>
      <c r="O13">
        <v>7638922</v>
      </c>
      <c r="P13">
        <v>37488</v>
      </c>
      <c r="Q13" s="5">
        <v>4.8835327972320394E-3</v>
      </c>
    </row>
    <row r="14" spans="1:17" x14ac:dyDescent="0.3">
      <c r="A14" s="3" t="s">
        <v>27</v>
      </c>
      <c r="B14" s="3" t="s">
        <v>38</v>
      </c>
      <c r="C14" s="3" t="s">
        <v>41</v>
      </c>
      <c r="D14">
        <v>5588220</v>
      </c>
      <c r="E14">
        <v>81520</v>
      </c>
      <c r="F14">
        <v>1232851</v>
      </c>
      <c r="G14">
        <v>6739551</v>
      </c>
      <c r="H14">
        <v>5805643</v>
      </c>
      <c r="I14">
        <v>0</v>
      </c>
      <c r="J14">
        <v>0</v>
      </c>
      <c r="K14">
        <v>0</v>
      </c>
      <c r="L14">
        <v>5805643</v>
      </c>
      <c r="M14">
        <v>1111671</v>
      </c>
      <c r="N14">
        <v>249334</v>
      </c>
      <c r="O14">
        <v>6667980</v>
      </c>
      <c r="P14">
        <v>71571</v>
      </c>
      <c r="Q14" s="5">
        <v>1.061955017478167E-2</v>
      </c>
    </row>
    <row r="15" spans="1:17" x14ac:dyDescent="0.3">
      <c r="A15" s="3" t="s">
        <v>28</v>
      </c>
      <c r="B15" s="3" t="s">
        <v>39</v>
      </c>
      <c r="C15" s="3" t="s">
        <v>43</v>
      </c>
      <c r="D15">
        <v>10095574</v>
      </c>
      <c r="E15">
        <v>0</v>
      </c>
      <c r="F15">
        <v>22950</v>
      </c>
      <c r="G15">
        <v>10118524</v>
      </c>
      <c r="H15">
        <v>1301616</v>
      </c>
      <c r="I15">
        <v>0</v>
      </c>
      <c r="J15">
        <v>0</v>
      </c>
      <c r="K15">
        <v>8699373</v>
      </c>
      <c r="L15">
        <v>10000989</v>
      </c>
      <c r="M15">
        <v>21801</v>
      </c>
      <c r="N15">
        <v>6833</v>
      </c>
      <c r="O15">
        <v>10015957</v>
      </c>
      <c r="P15">
        <v>102567</v>
      </c>
      <c r="Q15" s="5">
        <v>1.013655746628658E-2</v>
      </c>
    </row>
    <row r="16" spans="1:17" x14ac:dyDescent="0.3">
      <c r="A16" s="3" t="s">
        <v>29</v>
      </c>
      <c r="B16" s="3" t="s">
        <v>38</v>
      </c>
      <c r="C16" s="3" t="s">
        <v>41</v>
      </c>
      <c r="D16">
        <v>9535</v>
      </c>
      <c r="E16">
        <v>0</v>
      </c>
      <c r="F16">
        <v>18921</v>
      </c>
      <c r="G16">
        <v>28456</v>
      </c>
      <c r="H16">
        <v>11795</v>
      </c>
      <c r="I16">
        <v>0</v>
      </c>
      <c r="J16">
        <v>0</v>
      </c>
      <c r="K16">
        <v>0</v>
      </c>
      <c r="L16">
        <v>11795</v>
      </c>
      <c r="M16">
        <v>18896</v>
      </c>
      <c r="N16">
        <v>2256</v>
      </c>
      <c r="O16">
        <v>28435</v>
      </c>
      <c r="P16">
        <v>21</v>
      </c>
      <c r="Q16" s="5">
        <v>7.3798144503795329E-4</v>
      </c>
    </row>
    <row r="17" spans="1:17" x14ac:dyDescent="0.3">
      <c r="A17" s="3" t="s">
        <v>30</v>
      </c>
      <c r="B17" s="3" t="s">
        <v>38</v>
      </c>
      <c r="C17" s="3" t="s">
        <v>41</v>
      </c>
      <c r="D17">
        <v>7325050</v>
      </c>
      <c r="E17">
        <v>0</v>
      </c>
      <c r="F17">
        <v>242583</v>
      </c>
      <c r="G17">
        <v>7567633</v>
      </c>
      <c r="H17">
        <v>3636320</v>
      </c>
      <c r="I17">
        <v>0</v>
      </c>
      <c r="J17">
        <v>0</v>
      </c>
      <c r="K17">
        <v>3542816</v>
      </c>
      <c r="L17">
        <v>7179136</v>
      </c>
      <c r="M17">
        <v>478160</v>
      </c>
      <c r="N17">
        <v>265572</v>
      </c>
      <c r="O17">
        <v>7391724</v>
      </c>
      <c r="P17">
        <v>175909</v>
      </c>
      <c r="Q17" s="5">
        <v>2.3244916871629481E-2</v>
      </c>
    </row>
    <row r="18" spans="1:17" x14ac:dyDescent="0.3">
      <c r="A18" s="3" t="s">
        <v>31</v>
      </c>
      <c r="B18" s="3" t="s">
        <v>38</v>
      </c>
      <c r="C18" s="3" t="s">
        <v>41</v>
      </c>
      <c r="D18">
        <v>4625460</v>
      </c>
      <c r="E18">
        <v>436</v>
      </c>
      <c r="F18">
        <v>423866</v>
      </c>
      <c r="G18">
        <v>5048890</v>
      </c>
      <c r="H18">
        <v>4379029</v>
      </c>
      <c r="I18">
        <v>0</v>
      </c>
      <c r="J18">
        <v>0</v>
      </c>
      <c r="K18">
        <v>0</v>
      </c>
      <c r="L18">
        <v>4379029</v>
      </c>
      <c r="M18">
        <v>468115</v>
      </c>
      <c r="N18">
        <v>129485</v>
      </c>
      <c r="O18">
        <v>4717659</v>
      </c>
      <c r="P18">
        <v>331231</v>
      </c>
      <c r="Q18" s="5">
        <v>6.5604717076426705E-2</v>
      </c>
    </row>
    <row r="19" spans="1:17" x14ac:dyDescent="0.3">
      <c r="A19" s="3" t="s">
        <v>32</v>
      </c>
      <c r="B19" s="3" t="s">
        <v>38</v>
      </c>
      <c r="C19" s="3" t="s">
        <v>41</v>
      </c>
      <c r="D19">
        <v>6986560</v>
      </c>
      <c r="E19">
        <v>10020</v>
      </c>
      <c r="F19">
        <v>1258418</v>
      </c>
      <c r="G19">
        <v>8234958</v>
      </c>
      <c r="H19">
        <v>7084821</v>
      </c>
      <c r="I19">
        <v>38721.919999999998</v>
      </c>
      <c r="J19">
        <v>0</v>
      </c>
      <c r="K19">
        <v>0</v>
      </c>
      <c r="L19">
        <v>7123542.9199999999</v>
      </c>
      <c r="M19">
        <v>1216620</v>
      </c>
      <c r="N19">
        <v>278593</v>
      </c>
      <c r="O19">
        <v>8061569.9199999999</v>
      </c>
      <c r="P19">
        <v>173388.0800000001</v>
      </c>
      <c r="Q19" s="5">
        <v>2.1055126207079632E-2</v>
      </c>
    </row>
    <row r="20" spans="1:17" x14ac:dyDescent="0.3">
      <c r="A20" s="3" t="s">
        <v>33</v>
      </c>
      <c r="B20" s="3" t="s">
        <v>38</v>
      </c>
      <c r="C20" s="3" t="s">
        <v>41</v>
      </c>
      <c r="D20">
        <v>3881500</v>
      </c>
      <c r="E20">
        <v>480</v>
      </c>
      <c r="F20">
        <v>3025</v>
      </c>
      <c r="G20">
        <v>3884045</v>
      </c>
      <c r="H20">
        <v>466211</v>
      </c>
      <c r="I20">
        <v>0</v>
      </c>
      <c r="J20">
        <v>0</v>
      </c>
      <c r="K20">
        <v>3346764</v>
      </c>
      <c r="L20">
        <v>3812975</v>
      </c>
      <c r="M20">
        <v>613</v>
      </c>
      <c r="N20">
        <v>0</v>
      </c>
      <c r="O20">
        <v>3813588</v>
      </c>
      <c r="P20">
        <v>70457</v>
      </c>
      <c r="Q20" s="5">
        <v>1.8140109087304599E-2</v>
      </c>
    </row>
    <row r="21" spans="1:17" x14ac:dyDescent="0.3">
      <c r="A21" s="3" t="s">
        <v>34</v>
      </c>
      <c r="B21" s="3" t="s">
        <v>38</v>
      </c>
      <c r="C21" s="3" t="s">
        <v>41</v>
      </c>
      <c r="D21">
        <v>8870</v>
      </c>
      <c r="E21">
        <v>0</v>
      </c>
      <c r="F21">
        <v>0</v>
      </c>
      <c r="G21">
        <v>8870</v>
      </c>
      <c r="H21">
        <v>8811</v>
      </c>
      <c r="I21">
        <v>0</v>
      </c>
      <c r="J21">
        <v>0</v>
      </c>
      <c r="K21">
        <v>0</v>
      </c>
      <c r="L21">
        <v>8811</v>
      </c>
      <c r="M21">
        <v>0</v>
      </c>
      <c r="N21">
        <v>0</v>
      </c>
      <c r="O21">
        <v>8811</v>
      </c>
      <c r="P21">
        <v>59</v>
      </c>
      <c r="Q21" s="5">
        <v>6.6516347237880486E-3</v>
      </c>
    </row>
    <row r="22" spans="1:17" x14ac:dyDescent="0.3">
      <c r="A22" s="3" t="s">
        <v>35</v>
      </c>
      <c r="B22" s="3" t="s">
        <v>38</v>
      </c>
      <c r="C22" s="3" t="s">
        <v>44</v>
      </c>
      <c r="D22">
        <v>4788200</v>
      </c>
      <c r="E22">
        <v>36200</v>
      </c>
      <c r="F22">
        <v>1154356</v>
      </c>
      <c r="G22">
        <v>5906356</v>
      </c>
      <c r="H22">
        <v>4838206</v>
      </c>
      <c r="I22">
        <v>0</v>
      </c>
      <c r="J22">
        <v>0</v>
      </c>
      <c r="K22">
        <v>0</v>
      </c>
      <c r="L22">
        <v>4838206</v>
      </c>
      <c r="M22">
        <v>1064406</v>
      </c>
      <c r="N22">
        <v>201168</v>
      </c>
      <c r="O22">
        <v>5701444</v>
      </c>
      <c r="P22">
        <v>204912</v>
      </c>
      <c r="Q22" s="5">
        <v>3.4693472591222067E-2</v>
      </c>
    </row>
    <row r="23" spans="1:17" x14ac:dyDescent="0.3">
      <c r="A23" s="2"/>
      <c r="B23" s="3"/>
      <c r="C2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3"/>
  <sheetViews>
    <sheetView workbookViewId="0">
      <selection activeCell="P1" sqref="P1:P1048576"/>
    </sheetView>
  </sheetViews>
  <sheetFormatPr defaultRowHeight="14.4" x14ac:dyDescent="0.3"/>
  <cols>
    <col min="1" max="1" width="23.6640625" customWidth="1"/>
    <col min="2" max="2" width="11.88671875" customWidth="1"/>
    <col min="3" max="3" width="16.5546875" customWidth="1"/>
    <col min="4" max="4" width="26.5546875" customWidth="1"/>
    <col min="5" max="5" width="23.33203125" customWidth="1"/>
    <col min="6" max="6" width="20.33203125" customWidth="1"/>
    <col min="7" max="7" width="22.5546875" customWidth="1"/>
    <col min="8" max="8" width="15.88671875" customWidth="1"/>
    <col min="9" max="9" width="13.77734375" customWidth="1"/>
    <col min="10" max="10" width="15" customWidth="1"/>
    <col min="11" max="11" width="14.109375" customWidth="1"/>
    <col min="12" max="12" width="34.6640625" customWidth="1"/>
    <col min="13" max="13" width="20.44140625" customWidth="1"/>
    <col min="14" max="14" width="22.44140625" customWidth="1"/>
    <col min="15" max="15" width="24.88671875" customWidth="1"/>
    <col min="16" max="16" width="19.6640625" customWidth="1"/>
    <col min="17" max="17" width="22.88671875" style="5" customWidth="1"/>
  </cols>
  <sheetData>
    <row r="1" spans="1:17" x14ac:dyDescent="0.3">
      <c r="A1" s="2" t="s">
        <v>14</v>
      </c>
      <c r="B1" s="2" t="s">
        <v>36</v>
      </c>
      <c r="C1" s="2" t="s">
        <v>40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4" t="s">
        <v>13</v>
      </c>
    </row>
    <row r="2" spans="1:17" x14ac:dyDescent="0.3">
      <c r="A2" s="3" t="s">
        <v>15</v>
      </c>
      <c r="B2" s="3" t="s">
        <v>37</v>
      </c>
      <c r="C2" s="3" t="s">
        <v>41</v>
      </c>
      <c r="D2">
        <v>8870</v>
      </c>
      <c r="E2">
        <v>0</v>
      </c>
      <c r="F2">
        <v>0</v>
      </c>
      <c r="G2">
        <v>8870</v>
      </c>
      <c r="H2">
        <v>8811</v>
      </c>
      <c r="I2">
        <v>0</v>
      </c>
      <c r="J2">
        <v>0</v>
      </c>
      <c r="K2">
        <v>0</v>
      </c>
      <c r="L2">
        <v>8811</v>
      </c>
      <c r="M2">
        <v>0</v>
      </c>
      <c r="N2">
        <v>0</v>
      </c>
      <c r="O2">
        <v>8811</v>
      </c>
      <c r="P2">
        <v>59</v>
      </c>
      <c r="Q2" s="5">
        <v>6.6516347237880486E-3</v>
      </c>
    </row>
    <row r="3" spans="1:17" x14ac:dyDescent="0.3">
      <c r="A3" s="3" t="s">
        <v>16</v>
      </c>
      <c r="B3" s="3" t="s">
        <v>38</v>
      </c>
      <c r="C3" s="3" t="s">
        <v>41</v>
      </c>
      <c r="D3">
        <v>5484510</v>
      </c>
      <c r="E3">
        <v>0</v>
      </c>
      <c r="F3">
        <v>1839670</v>
      </c>
      <c r="G3">
        <v>7324180</v>
      </c>
      <c r="H3">
        <v>5202622</v>
      </c>
      <c r="I3">
        <v>0</v>
      </c>
      <c r="J3">
        <v>0</v>
      </c>
      <c r="K3">
        <v>270092</v>
      </c>
      <c r="L3">
        <v>5472714</v>
      </c>
      <c r="M3">
        <v>1689805</v>
      </c>
      <c r="N3">
        <v>356597</v>
      </c>
      <c r="O3">
        <v>6805922</v>
      </c>
      <c r="P3">
        <v>518258</v>
      </c>
      <c r="Q3" s="5">
        <v>7.0759866633534396E-2</v>
      </c>
    </row>
    <row r="4" spans="1:17" x14ac:dyDescent="0.3">
      <c r="A4" s="3" t="s">
        <v>17</v>
      </c>
      <c r="B4" s="3" t="s">
        <v>37</v>
      </c>
      <c r="C4" s="3" t="s">
        <v>41</v>
      </c>
      <c r="D4">
        <v>5541540</v>
      </c>
      <c r="E4">
        <v>30840</v>
      </c>
      <c r="F4">
        <v>1532063</v>
      </c>
      <c r="G4">
        <v>7042763</v>
      </c>
      <c r="H4">
        <v>5528181</v>
      </c>
      <c r="I4">
        <v>0</v>
      </c>
      <c r="J4">
        <v>0</v>
      </c>
      <c r="K4">
        <v>174213</v>
      </c>
      <c r="L4">
        <v>5702394</v>
      </c>
      <c r="M4">
        <v>1423573</v>
      </c>
      <c r="N4">
        <v>294809</v>
      </c>
      <c r="O4">
        <v>6831158</v>
      </c>
      <c r="P4">
        <v>211605</v>
      </c>
      <c r="Q4" s="5">
        <v>3.004573631116083E-2</v>
      </c>
    </row>
    <row r="5" spans="1:17" x14ac:dyDescent="0.3">
      <c r="A5" s="3" t="s">
        <v>18</v>
      </c>
      <c r="B5" s="3" t="s">
        <v>38</v>
      </c>
      <c r="C5" s="3" t="s">
        <v>41</v>
      </c>
      <c r="D5">
        <v>6644176</v>
      </c>
      <c r="E5">
        <v>44160</v>
      </c>
      <c r="F5">
        <v>1400816</v>
      </c>
      <c r="G5">
        <v>8000832</v>
      </c>
      <c r="H5">
        <v>6578119</v>
      </c>
      <c r="I5">
        <v>0</v>
      </c>
      <c r="J5">
        <v>0</v>
      </c>
      <c r="K5">
        <v>0</v>
      </c>
      <c r="L5">
        <v>6578119</v>
      </c>
      <c r="M5">
        <v>1459809</v>
      </c>
      <c r="N5">
        <v>372900</v>
      </c>
      <c r="O5">
        <v>7665028</v>
      </c>
      <c r="P5">
        <v>335804</v>
      </c>
      <c r="Q5" s="5">
        <v>4.1971135001959793E-2</v>
      </c>
    </row>
    <row r="6" spans="1:17" x14ac:dyDescent="0.3">
      <c r="A6" s="3" t="s">
        <v>19</v>
      </c>
      <c r="B6" s="3" t="s">
        <v>39</v>
      </c>
      <c r="C6" s="3" t="s">
        <v>42</v>
      </c>
      <c r="D6">
        <v>6206200</v>
      </c>
      <c r="E6">
        <v>1800</v>
      </c>
      <c r="F6">
        <v>775503</v>
      </c>
      <c r="G6">
        <v>6979903</v>
      </c>
      <c r="H6">
        <v>6365225</v>
      </c>
      <c r="I6">
        <v>0</v>
      </c>
      <c r="J6">
        <v>0</v>
      </c>
      <c r="K6">
        <v>0</v>
      </c>
      <c r="L6">
        <v>6365225</v>
      </c>
      <c r="M6">
        <v>783767</v>
      </c>
      <c r="N6">
        <v>187177</v>
      </c>
      <c r="O6">
        <v>6961815</v>
      </c>
      <c r="P6">
        <v>18088</v>
      </c>
      <c r="Q6" s="5">
        <v>2.5914400243097929E-3</v>
      </c>
    </row>
    <row r="7" spans="1:17" x14ac:dyDescent="0.3">
      <c r="A7" s="3" t="s">
        <v>20</v>
      </c>
      <c r="B7" s="3" t="s">
        <v>39</v>
      </c>
      <c r="C7" s="3" t="s">
        <v>43</v>
      </c>
      <c r="D7">
        <v>2607420</v>
      </c>
      <c r="E7">
        <v>0</v>
      </c>
      <c r="F7">
        <v>421364</v>
      </c>
      <c r="G7">
        <v>3028784</v>
      </c>
      <c r="H7">
        <v>2613102</v>
      </c>
      <c r="I7">
        <v>30251.5</v>
      </c>
      <c r="J7">
        <v>0</v>
      </c>
      <c r="K7">
        <v>0</v>
      </c>
      <c r="L7">
        <v>2643353.5</v>
      </c>
      <c r="M7">
        <v>385620</v>
      </c>
      <c r="N7">
        <v>78960</v>
      </c>
      <c r="O7">
        <v>2950013.5</v>
      </c>
      <c r="P7">
        <v>78770.5</v>
      </c>
      <c r="Q7" s="5">
        <v>2.6007301940316641E-2</v>
      </c>
    </row>
    <row r="8" spans="1:17" x14ac:dyDescent="0.3">
      <c r="A8" s="3" t="s">
        <v>21</v>
      </c>
      <c r="B8" s="3" t="s">
        <v>39</v>
      </c>
      <c r="C8" s="3" t="s">
        <v>43</v>
      </c>
      <c r="D8">
        <v>5588220</v>
      </c>
      <c r="E8">
        <v>81520</v>
      </c>
      <c r="F8">
        <v>1232851</v>
      </c>
      <c r="G8">
        <v>6739551</v>
      </c>
      <c r="H8">
        <v>5805643</v>
      </c>
      <c r="I8">
        <v>0</v>
      </c>
      <c r="J8">
        <v>0</v>
      </c>
      <c r="K8">
        <v>0</v>
      </c>
      <c r="L8">
        <v>5805643</v>
      </c>
      <c r="M8">
        <v>1111671</v>
      </c>
      <c r="N8">
        <v>249334</v>
      </c>
      <c r="O8">
        <v>6667980</v>
      </c>
      <c r="P8">
        <v>71571</v>
      </c>
      <c r="Q8" s="5">
        <v>1.061955017478167E-2</v>
      </c>
    </row>
    <row r="9" spans="1:17" x14ac:dyDescent="0.3">
      <c r="A9" s="3" t="s">
        <v>22</v>
      </c>
      <c r="B9" s="3" t="s">
        <v>38</v>
      </c>
      <c r="C9" s="3" t="s">
        <v>44</v>
      </c>
      <c r="D9">
        <v>1371100</v>
      </c>
      <c r="E9">
        <v>0</v>
      </c>
      <c r="F9">
        <v>0</v>
      </c>
      <c r="G9">
        <v>1371100</v>
      </c>
      <c r="H9">
        <v>0</v>
      </c>
      <c r="I9">
        <v>0</v>
      </c>
      <c r="J9">
        <v>0</v>
      </c>
      <c r="K9">
        <v>1368737</v>
      </c>
      <c r="L9">
        <v>1368737</v>
      </c>
      <c r="M9">
        <v>0</v>
      </c>
      <c r="N9">
        <v>0</v>
      </c>
      <c r="O9">
        <v>1368737</v>
      </c>
      <c r="P9">
        <v>2363</v>
      </c>
      <c r="Q9" s="5">
        <v>1.723433739333382E-3</v>
      </c>
    </row>
    <row r="10" spans="1:17" x14ac:dyDescent="0.3">
      <c r="A10" s="3" t="s">
        <v>23</v>
      </c>
      <c r="B10" s="3" t="s">
        <v>38</v>
      </c>
      <c r="C10" s="3" t="s">
        <v>41</v>
      </c>
      <c r="D10">
        <v>6613400</v>
      </c>
      <c r="E10">
        <v>120</v>
      </c>
      <c r="F10">
        <v>0</v>
      </c>
      <c r="G10">
        <v>6613280</v>
      </c>
      <c r="H10">
        <v>0</v>
      </c>
      <c r="I10">
        <v>0</v>
      </c>
      <c r="J10">
        <v>0</v>
      </c>
      <c r="K10">
        <v>6672802</v>
      </c>
      <c r="L10">
        <v>6672802</v>
      </c>
      <c r="M10">
        <v>0</v>
      </c>
      <c r="N10">
        <v>0</v>
      </c>
      <c r="O10">
        <v>6672802</v>
      </c>
      <c r="P10">
        <v>-59522</v>
      </c>
      <c r="Q10" s="5">
        <v>-9.0003750030242177E-3</v>
      </c>
    </row>
    <row r="11" spans="1:17" x14ac:dyDescent="0.3">
      <c r="A11" s="3" t="s">
        <v>24</v>
      </c>
      <c r="B11" s="3" t="s">
        <v>38</v>
      </c>
      <c r="C11" s="3" t="s">
        <v>41</v>
      </c>
      <c r="D11">
        <v>4788200</v>
      </c>
      <c r="E11">
        <v>36200</v>
      </c>
      <c r="F11">
        <v>1154356</v>
      </c>
      <c r="G11">
        <v>5906356</v>
      </c>
      <c r="H11">
        <v>4838206</v>
      </c>
      <c r="I11">
        <v>0</v>
      </c>
      <c r="J11">
        <v>0</v>
      </c>
      <c r="K11">
        <v>0</v>
      </c>
      <c r="L11">
        <v>4838206</v>
      </c>
      <c r="M11">
        <v>1064406</v>
      </c>
      <c r="N11">
        <v>201168</v>
      </c>
      <c r="O11">
        <v>5701444</v>
      </c>
      <c r="P11">
        <v>204912</v>
      </c>
      <c r="Q11" s="5">
        <v>3.4693472591222067E-2</v>
      </c>
    </row>
    <row r="12" spans="1:17" x14ac:dyDescent="0.3">
      <c r="A12" s="3" t="s">
        <v>25</v>
      </c>
      <c r="B12" s="3" t="s">
        <v>38</v>
      </c>
      <c r="C12" s="3" t="s">
        <v>41</v>
      </c>
      <c r="D12">
        <v>4625460</v>
      </c>
      <c r="E12">
        <v>436</v>
      </c>
      <c r="F12">
        <v>423866</v>
      </c>
      <c r="G12">
        <v>5048890</v>
      </c>
      <c r="H12">
        <v>4379029</v>
      </c>
      <c r="I12">
        <v>0</v>
      </c>
      <c r="J12">
        <v>0</v>
      </c>
      <c r="K12">
        <v>0</v>
      </c>
      <c r="L12">
        <v>4379029</v>
      </c>
      <c r="M12">
        <v>468115</v>
      </c>
      <c r="N12">
        <v>129485</v>
      </c>
      <c r="O12">
        <v>4717659</v>
      </c>
      <c r="P12">
        <v>331231</v>
      </c>
      <c r="Q12" s="5">
        <v>6.5604717076426705E-2</v>
      </c>
    </row>
    <row r="13" spans="1:17" x14ac:dyDescent="0.3">
      <c r="A13" s="3" t="s">
        <v>26</v>
      </c>
      <c r="B13" s="3" t="s">
        <v>38</v>
      </c>
      <c r="C13" s="3" t="s">
        <v>41</v>
      </c>
      <c r="D13">
        <v>2969700</v>
      </c>
      <c r="E13">
        <v>0</v>
      </c>
      <c r="F13">
        <v>0</v>
      </c>
      <c r="G13">
        <v>2969700</v>
      </c>
      <c r="H13">
        <v>0</v>
      </c>
      <c r="I13">
        <v>0</v>
      </c>
      <c r="J13">
        <v>0</v>
      </c>
      <c r="K13">
        <v>2993280</v>
      </c>
      <c r="L13">
        <v>2993280</v>
      </c>
      <c r="M13">
        <v>0</v>
      </c>
      <c r="N13">
        <v>0</v>
      </c>
      <c r="O13">
        <v>2993280</v>
      </c>
      <c r="P13">
        <v>-23580</v>
      </c>
      <c r="Q13" s="5">
        <v>-7.9401959793918581E-3</v>
      </c>
    </row>
    <row r="14" spans="1:17" x14ac:dyDescent="0.3">
      <c r="A14" s="3" t="s">
        <v>27</v>
      </c>
      <c r="B14" s="3" t="s">
        <v>38</v>
      </c>
      <c r="C14" s="3" t="s">
        <v>41</v>
      </c>
      <c r="D14">
        <v>2399960</v>
      </c>
      <c r="E14">
        <v>40</v>
      </c>
      <c r="F14">
        <v>114932</v>
      </c>
      <c r="G14">
        <v>2514852</v>
      </c>
      <c r="H14">
        <v>2386041</v>
      </c>
      <c r="I14">
        <v>0</v>
      </c>
      <c r="J14">
        <v>0</v>
      </c>
      <c r="K14">
        <v>0</v>
      </c>
      <c r="L14">
        <v>2386041</v>
      </c>
      <c r="M14">
        <v>45127</v>
      </c>
      <c r="N14">
        <v>9997</v>
      </c>
      <c r="O14">
        <v>2421171</v>
      </c>
      <c r="P14">
        <v>93681</v>
      </c>
      <c r="Q14" s="5">
        <v>3.725109867300342E-2</v>
      </c>
    </row>
    <row r="15" spans="1:17" x14ac:dyDescent="0.3">
      <c r="A15" s="3" t="s">
        <v>28</v>
      </c>
      <c r="B15" s="3" t="s">
        <v>39</v>
      </c>
      <c r="C15" s="3" t="s">
        <v>43</v>
      </c>
      <c r="D15">
        <v>6195570</v>
      </c>
      <c r="E15">
        <v>21600</v>
      </c>
      <c r="F15">
        <v>1502440</v>
      </c>
      <c r="G15">
        <v>7676410</v>
      </c>
      <c r="H15">
        <v>6543246</v>
      </c>
      <c r="I15">
        <v>0</v>
      </c>
      <c r="J15">
        <v>0</v>
      </c>
      <c r="K15">
        <v>0</v>
      </c>
      <c r="L15">
        <v>6543246</v>
      </c>
      <c r="M15">
        <v>1397430</v>
      </c>
      <c r="N15">
        <v>301754</v>
      </c>
      <c r="O15">
        <v>7638922</v>
      </c>
      <c r="P15">
        <v>37488</v>
      </c>
      <c r="Q15" s="5">
        <v>4.8835327972320394E-3</v>
      </c>
    </row>
    <row r="16" spans="1:17" x14ac:dyDescent="0.3">
      <c r="A16" s="3" t="s">
        <v>29</v>
      </c>
      <c r="B16" s="3" t="s">
        <v>38</v>
      </c>
      <c r="C16" s="3" t="s">
        <v>41</v>
      </c>
      <c r="D16">
        <v>3881500</v>
      </c>
      <c r="E16">
        <v>480</v>
      </c>
      <c r="F16">
        <v>3025</v>
      </c>
      <c r="G16">
        <v>3884045</v>
      </c>
      <c r="H16">
        <v>466211</v>
      </c>
      <c r="I16">
        <v>0</v>
      </c>
      <c r="J16">
        <v>0</v>
      </c>
      <c r="K16">
        <v>3346764</v>
      </c>
      <c r="L16">
        <v>3812975</v>
      </c>
      <c r="M16">
        <v>613</v>
      </c>
      <c r="N16">
        <v>0</v>
      </c>
      <c r="O16">
        <v>3813588</v>
      </c>
      <c r="P16">
        <v>70457</v>
      </c>
      <c r="Q16" s="5">
        <v>1.8140109087304599E-2</v>
      </c>
    </row>
    <row r="17" spans="1:17" x14ac:dyDescent="0.3">
      <c r="A17" s="3" t="s">
        <v>30</v>
      </c>
      <c r="B17" s="3" t="s">
        <v>38</v>
      </c>
      <c r="C17" s="3" t="s">
        <v>41</v>
      </c>
      <c r="D17">
        <v>7789989</v>
      </c>
      <c r="E17">
        <v>0</v>
      </c>
      <c r="F17">
        <v>30716</v>
      </c>
      <c r="G17">
        <v>7820705</v>
      </c>
      <c r="H17">
        <v>3614859</v>
      </c>
      <c r="I17">
        <v>0</v>
      </c>
      <c r="J17">
        <v>0</v>
      </c>
      <c r="K17">
        <v>3971693</v>
      </c>
      <c r="L17">
        <v>7586552</v>
      </c>
      <c r="M17">
        <v>150556</v>
      </c>
      <c r="N17">
        <v>124553</v>
      </c>
      <c r="O17">
        <v>7612555</v>
      </c>
      <c r="P17">
        <v>208150</v>
      </c>
      <c r="Q17" s="5">
        <v>2.6615247602358099E-2</v>
      </c>
    </row>
    <row r="18" spans="1:17" x14ac:dyDescent="0.3">
      <c r="A18" s="3" t="s">
        <v>31</v>
      </c>
      <c r="B18" s="3" t="s">
        <v>38</v>
      </c>
      <c r="C18" s="3" t="s">
        <v>41</v>
      </c>
      <c r="D18">
        <v>6986560</v>
      </c>
      <c r="E18">
        <v>10020</v>
      </c>
      <c r="F18">
        <v>1258418</v>
      </c>
      <c r="G18">
        <v>8234958</v>
      </c>
      <c r="H18">
        <v>7084821</v>
      </c>
      <c r="I18">
        <v>38721.919999999998</v>
      </c>
      <c r="J18">
        <v>0</v>
      </c>
      <c r="K18">
        <v>0</v>
      </c>
      <c r="L18">
        <v>7123542.9199999999</v>
      </c>
      <c r="M18">
        <v>1216620</v>
      </c>
      <c r="N18">
        <v>278593</v>
      </c>
      <c r="O18">
        <v>8061569.9199999999</v>
      </c>
      <c r="P18">
        <v>173388.0800000001</v>
      </c>
      <c r="Q18" s="5">
        <v>2.1055126207079632E-2</v>
      </c>
    </row>
    <row r="19" spans="1:17" x14ac:dyDescent="0.3">
      <c r="A19" s="3" t="s">
        <v>32</v>
      </c>
      <c r="B19" s="3" t="s">
        <v>38</v>
      </c>
      <c r="C19" s="3" t="s">
        <v>41</v>
      </c>
      <c r="D19">
        <v>10095574</v>
      </c>
      <c r="E19">
        <v>0</v>
      </c>
      <c r="F19">
        <v>22950</v>
      </c>
      <c r="G19">
        <v>10118524</v>
      </c>
      <c r="H19">
        <v>1301616</v>
      </c>
      <c r="I19">
        <v>0</v>
      </c>
      <c r="J19">
        <v>0</v>
      </c>
      <c r="K19">
        <v>8699373</v>
      </c>
      <c r="L19">
        <v>10000989</v>
      </c>
      <c r="M19">
        <v>21801</v>
      </c>
      <c r="N19">
        <v>6833</v>
      </c>
      <c r="O19">
        <v>10015957</v>
      </c>
      <c r="P19">
        <v>102567</v>
      </c>
      <c r="Q19" s="5">
        <v>1.013655746628658E-2</v>
      </c>
    </row>
    <row r="20" spans="1:17" x14ac:dyDescent="0.3">
      <c r="A20" s="3" t="s">
        <v>33</v>
      </c>
      <c r="B20" s="3" t="s">
        <v>38</v>
      </c>
      <c r="C20" s="3" t="s">
        <v>41</v>
      </c>
      <c r="D20">
        <v>9285960</v>
      </c>
      <c r="E20">
        <v>0</v>
      </c>
      <c r="F20">
        <v>0</v>
      </c>
      <c r="G20">
        <v>9285960</v>
      </c>
      <c r="H20">
        <v>0</v>
      </c>
      <c r="I20">
        <v>0</v>
      </c>
      <c r="J20">
        <v>0</v>
      </c>
      <c r="K20">
        <v>9288611</v>
      </c>
      <c r="L20">
        <v>9288611</v>
      </c>
      <c r="M20">
        <v>0</v>
      </c>
      <c r="N20">
        <v>0</v>
      </c>
      <c r="O20">
        <v>9288611</v>
      </c>
      <c r="P20">
        <v>-2651</v>
      </c>
      <c r="Q20" s="5">
        <v>-2.8548475332652743E-4</v>
      </c>
    </row>
    <row r="21" spans="1:17" x14ac:dyDescent="0.3">
      <c r="A21" s="3" t="s">
        <v>34</v>
      </c>
      <c r="B21" s="3" t="s">
        <v>38</v>
      </c>
      <c r="C21" s="3" t="s">
        <v>41</v>
      </c>
      <c r="D21">
        <v>9535</v>
      </c>
      <c r="E21">
        <v>0</v>
      </c>
      <c r="F21">
        <v>18921</v>
      </c>
      <c r="G21">
        <v>28456</v>
      </c>
      <c r="H21">
        <v>11795</v>
      </c>
      <c r="I21">
        <v>0</v>
      </c>
      <c r="J21">
        <v>0</v>
      </c>
      <c r="K21">
        <v>0</v>
      </c>
      <c r="L21">
        <v>11795</v>
      </c>
      <c r="M21">
        <v>18896</v>
      </c>
      <c r="N21">
        <v>2256</v>
      </c>
      <c r="O21">
        <v>28435</v>
      </c>
      <c r="P21">
        <v>21</v>
      </c>
      <c r="Q21" s="5">
        <v>7.3798144503795329E-4</v>
      </c>
    </row>
    <row r="22" spans="1:17" x14ac:dyDescent="0.3">
      <c r="A22" s="3" t="s">
        <v>35</v>
      </c>
      <c r="B22" s="3" t="s">
        <v>38</v>
      </c>
      <c r="C22" s="3" t="s">
        <v>44</v>
      </c>
      <c r="D22">
        <v>7325050</v>
      </c>
      <c r="E22">
        <v>0</v>
      </c>
      <c r="F22">
        <v>242583</v>
      </c>
      <c r="G22">
        <v>7567633</v>
      </c>
      <c r="H22">
        <v>3636320</v>
      </c>
      <c r="I22">
        <v>0</v>
      </c>
      <c r="J22">
        <v>0</v>
      </c>
      <c r="K22">
        <v>3542816</v>
      </c>
      <c r="L22">
        <v>7179136</v>
      </c>
      <c r="M22">
        <v>478160</v>
      </c>
      <c r="N22">
        <v>265572</v>
      </c>
      <c r="O22">
        <v>7391724</v>
      </c>
      <c r="P22">
        <v>175909</v>
      </c>
      <c r="Q22" s="5">
        <v>2.3244916871629481E-2</v>
      </c>
    </row>
    <row r="23" spans="1:17" x14ac:dyDescent="0.3">
      <c r="A23" s="2"/>
      <c r="B23" s="3"/>
      <c r="C23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3"/>
  <sheetViews>
    <sheetView workbookViewId="0">
      <selection activeCell="Q1" sqref="Q1:Q1048576"/>
    </sheetView>
  </sheetViews>
  <sheetFormatPr defaultRowHeight="14.4" x14ac:dyDescent="0.3"/>
  <cols>
    <col min="1" max="1" width="23.6640625" customWidth="1"/>
    <col min="2" max="2" width="11.88671875" customWidth="1"/>
    <col min="3" max="3" width="16.5546875" customWidth="1"/>
    <col min="4" max="4" width="24.21875" customWidth="1"/>
    <col min="5" max="5" width="26" customWidth="1"/>
    <col min="6" max="6" width="25.6640625" customWidth="1"/>
    <col min="7" max="7" width="24.6640625" customWidth="1"/>
    <col min="8" max="8" width="14.44140625" customWidth="1"/>
    <col min="9" max="9" width="15.77734375" customWidth="1"/>
    <col min="10" max="10" width="12.88671875" customWidth="1"/>
    <col min="11" max="11" width="10.88671875" customWidth="1"/>
    <col min="12" max="12" width="33.21875" customWidth="1"/>
    <col min="13" max="13" width="18.5546875" customWidth="1"/>
    <col min="14" max="14" width="23" customWidth="1"/>
    <col min="15" max="15" width="25.33203125" customWidth="1"/>
    <col min="16" max="16" width="21.109375" customWidth="1"/>
    <col min="17" max="17" width="25.33203125" style="5" customWidth="1"/>
  </cols>
  <sheetData>
    <row r="1" spans="1:17" x14ac:dyDescent="0.3">
      <c r="A1" s="2" t="s">
        <v>14</v>
      </c>
      <c r="B1" s="2" t="s">
        <v>36</v>
      </c>
      <c r="C1" s="2" t="s">
        <v>40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4" t="s">
        <v>13</v>
      </c>
    </row>
    <row r="2" spans="1:17" x14ac:dyDescent="0.3">
      <c r="A2" s="3" t="s">
        <v>15</v>
      </c>
      <c r="B2" s="3" t="s">
        <v>37</v>
      </c>
      <c r="C2" s="3" t="s">
        <v>41</v>
      </c>
      <c r="D2">
        <v>5588220</v>
      </c>
      <c r="E2">
        <v>81520</v>
      </c>
      <c r="F2">
        <v>1232851</v>
      </c>
      <c r="G2">
        <v>6739551</v>
      </c>
      <c r="H2">
        <v>5805643</v>
      </c>
      <c r="I2">
        <v>0</v>
      </c>
      <c r="J2">
        <v>0</v>
      </c>
      <c r="K2">
        <v>0</v>
      </c>
      <c r="L2">
        <v>5805643</v>
      </c>
      <c r="M2">
        <v>1111671</v>
      </c>
      <c r="N2">
        <v>249334</v>
      </c>
      <c r="O2">
        <v>6667980</v>
      </c>
      <c r="P2">
        <v>71571</v>
      </c>
      <c r="Q2" s="5">
        <v>1.061955017478167E-2</v>
      </c>
    </row>
    <row r="3" spans="1:17" x14ac:dyDescent="0.3">
      <c r="A3" s="3" t="s">
        <v>16</v>
      </c>
      <c r="B3" s="3" t="s">
        <v>38</v>
      </c>
      <c r="C3" s="3" t="s">
        <v>41</v>
      </c>
      <c r="D3">
        <v>6644176</v>
      </c>
      <c r="E3">
        <v>44160</v>
      </c>
      <c r="F3">
        <v>1400816</v>
      </c>
      <c r="G3">
        <v>8000832</v>
      </c>
      <c r="H3">
        <v>6578119</v>
      </c>
      <c r="I3">
        <v>0</v>
      </c>
      <c r="J3">
        <v>0</v>
      </c>
      <c r="K3">
        <v>0</v>
      </c>
      <c r="L3">
        <v>6578119</v>
      </c>
      <c r="M3">
        <v>1459809</v>
      </c>
      <c r="N3">
        <v>372900</v>
      </c>
      <c r="O3">
        <v>7665028</v>
      </c>
      <c r="P3">
        <v>335804</v>
      </c>
      <c r="Q3" s="5">
        <v>4.1971135001959793E-2</v>
      </c>
    </row>
    <row r="4" spans="1:17" x14ac:dyDescent="0.3">
      <c r="A4" s="3" t="s">
        <v>17</v>
      </c>
      <c r="B4" s="3" t="s">
        <v>37</v>
      </c>
      <c r="C4" s="3" t="s">
        <v>41</v>
      </c>
      <c r="D4">
        <v>6195570</v>
      </c>
      <c r="E4">
        <v>21600</v>
      </c>
      <c r="F4">
        <v>1502440</v>
      </c>
      <c r="G4">
        <v>7676410</v>
      </c>
      <c r="H4">
        <v>6543246</v>
      </c>
      <c r="I4">
        <v>0</v>
      </c>
      <c r="J4">
        <v>0</v>
      </c>
      <c r="K4">
        <v>0</v>
      </c>
      <c r="L4">
        <v>6543246</v>
      </c>
      <c r="M4">
        <v>1397430</v>
      </c>
      <c r="N4">
        <v>301754</v>
      </c>
      <c r="O4">
        <v>7638922</v>
      </c>
      <c r="P4">
        <v>37488</v>
      </c>
      <c r="Q4" s="5">
        <v>4.8835327972320394E-3</v>
      </c>
    </row>
    <row r="5" spans="1:17" x14ac:dyDescent="0.3">
      <c r="A5" s="3" t="s">
        <v>18</v>
      </c>
      <c r="B5" s="3" t="s">
        <v>38</v>
      </c>
      <c r="C5" s="3" t="s">
        <v>41</v>
      </c>
      <c r="D5">
        <v>7789989</v>
      </c>
      <c r="E5">
        <v>0</v>
      </c>
      <c r="F5">
        <v>30716</v>
      </c>
      <c r="G5">
        <v>7820705</v>
      </c>
      <c r="H5">
        <v>3614859</v>
      </c>
      <c r="I5">
        <v>0</v>
      </c>
      <c r="J5">
        <v>0</v>
      </c>
      <c r="K5">
        <v>3971693</v>
      </c>
      <c r="L5">
        <v>7586552</v>
      </c>
      <c r="M5">
        <v>150556</v>
      </c>
      <c r="N5">
        <v>124553</v>
      </c>
      <c r="O5">
        <v>7612555</v>
      </c>
      <c r="P5">
        <v>208150</v>
      </c>
      <c r="Q5" s="5">
        <v>2.6615247602358099E-2</v>
      </c>
    </row>
    <row r="6" spans="1:17" x14ac:dyDescent="0.3">
      <c r="A6" s="3" t="s">
        <v>19</v>
      </c>
      <c r="B6" s="3" t="s">
        <v>39</v>
      </c>
      <c r="C6" s="3" t="s">
        <v>42</v>
      </c>
      <c r="D6">
        <v>2969700</v>
      </c>
      <c r="E6">
        <v>0</v>
      </c>
      <c r="F6">
        <v>0</v>
      </c>
      <c r="G6">
        <v>2969700</v>
      </c>
      <c r="H6">
        <v>0</v>
      </c>
      <c r="I6">
        <v>0</v>
      </c>
      <c r="J6">
        <v>0</v>
      </c>
      <c r="K6">
        <v>2993280</v>
      </c>
      <c r="L6">
        <v>2993280</v>
      </c>
      <c r="M6">
        <v>0</v>
      </c>
      <c r="N6">
        <v>0</v>
      </c>
      <c r="O6">
        <v>2993280</v>
      </c>
      <c r="P6">
        <v>-23580</v>
      </c>
      <c r="Q6" s="5">
        <v>-7.9401959793918581E-3</v>
      </c>
    </row>
    <row r="7" spans="1:17" x14ac:dyDescent="0.3">
      <c r="A7" s="3" t="s">
        <v>20</v>
      </c>
      <c r="B7" s="3" t="s">
        <v>39</v>
      </c>
      <c r="C7" s="3" t="s">
        <v>43</v>
      </c>
      <c r="D7">
        <v>2399960</v>
      </c>
      <c r="E7">
        <v>40</v>
      </c>
      <c r="F7">
        <v>114932</v>
      </c>
      <c r="G7">
        <v>2514852</v>
      </c>
      <c r="H7">
        <v>2386041</v>
      </c>
      <c r="I7">
        <v>0</v>
      </c>
      <c r="J7">
        <v>0</v>
      </c>
      <c r="K7">
        <v>0</v>
      </c>
      <c r="L7">
        <v>2386041</v>
      </c>
      <c r="M7">
        <v>45127</v>
      </c>
      <c r="N7">
        <v>9997</v>
      </c>
      <c r="O7">
        <v>2421171</v>
      </c>
      <c r="P7">
        <v>93681</v>
      </c>
      <c r="Q7" s="5">
        <v>3.725109867300342E-2</v>
      </c>
    </row>
    <row r="8" spans="1:17" x14ac:dyDescent="0.3">
      <c r="A8" s="3" t="s">
        <v>21</v>
      </c>
      <c r="B8" s="3" t="s">
        <v>39</v>
      </c>
      <c r="C8" s="3" t="s">
        <v>43</v>
      </c>
      <c r="D8">
        <v>7325050</v>
      </c>
      <c r="E8">
        <v>0</v>
      </c>
      <c r="F8">
        <v>242583</v>
      </c>
      <c r="G8">
        <v>7567633</v>
      </c>
      <c r="H8">
        <v>3636320</v>
      </c>
      <c r="I8">
        <v>0</v>
      </c>
      <c r="J8">
        <v>0</v>
      </c>
      <c r="K8">
        <v>3542816</v>
      </c>
      <c r="L8">
        <v>7179136</v>
      </c>
      <c r="M8">
        <v>478160</v>
      </c>
      <c r="N8">
        <v>265572</v>
      </c>
      <c r="O8">
        <v>7391724</v>
      </c>
      <c r="P8">
        <v>175909</v>
      </c>
      <c r="Q8" s="5">
        <v>2.3244916871629481E-2</v>
      </c>
    </row>
    <row r="9" spans="1:17" x14ac:dyDescent="0.3">
      <c r="A9" s="3" t="s">
        <v>22</v>
      </c>
      <c r="B9" s="3" t="s">
        <v>38</v>
      </c>
      <c r="C9" s="3" t="s">
        <v>44</v>
      </c>
      <c r="D9">
        <v>6986560</v>
      </c>
      <c r="E9">
        <v>10020</v>
      </c>
      <c r="F9">
        <v>1258418</v>
      </c>
      <c r="G9">
        <v>8234958</v>
      </c>
      <c r="H9">
        <v>7084821</v>
      </c>
      <c r="I9">
        <v>38721.919999999998</v>
      </c>
      <c r="J9">
        <v>0</v>
      </c>
      <c r="K9">
        <v>0</v>
      </c>
      <c r="L9">
        <v>7123542.9199999999</v>
      </c>
      <c r="M9">
        <v>1216620</v>
      </c>
      <c r="N9">
        <v>278593</v>
      </c>
      <c r="O9">
        <v>8061569.9199999999</v>
      </c>
      <c r="P9">
        <v>173388.0800000001</v>
      </c>
      <c r="Q9" s="5">
        <v>2.1055126207079632E-2</v>
      </c>
    </row>
    <row r="10" spans="1:17" x14ac:dyDescent="0.3">
      <c r="A10" s="3" t="s">
        <v>23</v>
      </c>
      <c r="B10" s="3" t="s">
        <v>38</v>
      </c>
      <c r="C10" s="3" t="s">
        <v>41</v>
      </c>
      <c r="D10">
        <v>6206200</v>
      </c>
      <c r="E10">
        <v>1800</v>
      </c>
      <c r="F10">
        <v>775503</v>
      </c>
      <c r="G10">
        <v>6979903</v>
      </c>
      <c r="H10">
        <v>6365225</v>
      </c>
      <c r="I10">
        <v>0</v>
      </c>
      <c r="J10">
        <v>0</v>
      </c>
      <c r="K10">
        <v>0</v>
      </c>
      <c r="L10">
        <v>6365225</v>
      </c>
      <c r="M10">
        <v>783767</v>
      </c>
      <c r="N10">
        <v>187177</v>
      </c>
      <c r="O10">
        <v>6961815</v>
      </c>
      <c r="P10">
        <v>18088</v>
      </c>
      <c r="Q10" s="5">
        <v>2.5914400243097929E-3</v>
      </c>
    </row>
    <row r="11" spans="1:17" x14ac:dyDescent="0.3">
      <c r="A11" s="3" t="s">
        <v>24</v>
      </c>
      <c r="B11" s="3" t="s">
        <v>38</v>
      </c>
      <c r="C11" s="3" t="s">
        <v>41</v>
      </c>
      <c r="D11">
        <v>10095574</v>
      </c>
      <c r="E11">
        <v>0</v>
      </c>
      <c r="F11">
        <v>22950</v>
      </c>
      <c r="G11">
        <v>10118524</v>
      </c>
      <c r="H11">
        <v>1301616</v>
      </c>
      <c r="I11">
        <v>0</v>
      </c>
      <c r="J11">
        <v>0</v>
      </c>
      <c r="K11">
        <v>8699373</v>
      </c>
      <c r="L11">
        <v>10000989</v>
      </c>
      <c r="M11">
        <v>21801</v>
      </c>
      <c r="N11">
        <v>6833</v>
      </c>
      <c r="O11">
        <v>10015957</v>
      </c>
      <c r="P11">
        <v>102567</v>
      </c>
      <c r="Q11" s="5">
        <v>1.013655746628658E-2</v>
      </c>
    </row>
    <row r="12" spans="1:17" x14ac:dyDescent="0.3">
      <c r="A12" s="3" t="s">
        <v>25</v>
      </c>
      <c r="B12" s="3" t="s">
        <v>38</v>
      </c>
      <c r="C12" s="3" t="s">
        <v>41</v>
      </c>
      <c r="D12">
        <v>4625460</v>
      </c>
      <c r="E12">
        <v>436</v>
      </c>
      <c r="F12">
        <v>423866</v>
      </c>
      <c r="G12">
        <v>5048890</v>
      </c>
      <c r="H12">
        <v>4379029</v>
      </c>
      <c r="I12">
        <v>0</v>
      </c>
      <c r="J12">
        <v>0</v>
      </c>
      <c r="K12">
        <v>0</v>
      </c>
      <c r="L12">
        <v>4379029</v>
      </c>
      <c r="M12">
        <v>468115</v>
      </c>
      <c r="N12">
        <v>129485</v>
      </c>
      <c r="O12">
        <v>4717659</v>
      </c>
      <c r="P12">
        <v>331231</v>
      </c>
      <c r="Q12" s="5">
        <v>6.5604717076426705E-2</v>
      </c>
    </row>
    <row r="13" spans="1:17" x14ac:dyDescent="0.3">
      <c r="A13" s="3" t="s">
        <v>26</v>
      </c>
      <c r="B13" s="3" t="s">
        <v>38</v>
      </c>
      <c r="C13" s="3" t="s">
        <v>41</v>
      </c>
      <c r="D13">
        <v>8870</v>
      </c>
      <c r="E13">
        <v>0</v>
      </c>
      <c r="F13">
        <v>0</v>
      </c>
      <c r="G13">
        <v>8870</v>
      </c>
      <c r="H13">
        <v>8811</v>
      </c>
      <c r="I13">
        <v>0</v>
      </c>
      <c r="J13">
        <v>0</v>
      </c>
      <c r="K13">
        <v>0</v>
      </c>
      <c r="L13">
        <v>8811</v>
      </c>
      <c r="M13">
        <v>0</v>
      </c>
      <c r="N13">
        <v>0</v>
      </c>
      <c r="O13">
        <v>8811</v>
      </c>
      <c r="P13">
        <v>59</v>
      </c>
      <c r="Q13" s="5">
        <v>6.6516347237880486E-3</v>
      </c>
    </row>
    <row r="14" spans="1:17" x14ac:dyDescent="0.3">
      <c r="A14" s="3" t="s">
        <v>27</v>
      </c>
      <c r="B14" s="3" t="s">
        <v>38</v>
      </c>
      <c r="C14" s="3" t="s">
        <v>41</v>
      </c>
      <c r="D14">
        <v>5484510</v>
      </c>
      <c r="E14">
        <v>0</v>
      </c>
      <c r="F14">
        <v>1839670</v>
      </c>
      <c r="G14">
        <v>7324180</v>
      </c>
      <c r="H14">
        <v>5202622</v>
      </c>
      <c r="I14">
        <v>0</v>
      </c>
      <c r="J14">
        <v>0</v>
      </c>
      <c r="K14">
        <v>270092</v>
      </c>
      <c r="L14">
        <v>5472714</v>
      </c>
      <c r="M14">
        <v>1689805</v>
      </c>
      <c r="N14">
        <v>356597</v>
      </c>
      <c r="O14">
        <v>6805922</v>
      </c>
      <c r="P14">
        <v>518258</v>
      </c>
      <c r="Q14" s="5">
        <v>7.0759866633534396E-2</v>
      </c>
    </row>
    <row r="15" spans="1:17" x14ac:dyDescent="0.3">
      <c r="A15" s="3" t="s">
        <v>28</v>
      </c>
      <c r="B15" s="3" t="s">
        <v>39</v>
      </c>
      <c r="C15" s="3" t="s">
        <v>43</v>
      </c>
      <c r="D15">
        <v>4788200</v>
      </c>
      <c r="E15">
        <v>36200</v>
      </c>
      <c r="F15">
        <v>1154356</v>
      </c>
      <c r="G15">
        <v>5906356</v>
      </c>
      <c r="H15">
        <v>4838206</v>
      </c>
      <c r="I15">
        <v>0</v>
      </c>
      <c r="J15">
        <v>0</v>
      </c>
      <c r="K15">
        <v>0</v>
      </c>
      <c r="L15">
        <v>4838206</v>
      </c>
      <c r="M15">
        <v>1064406</v>
      </c>
      <c r="N15">
        <v>201168</v>
      </c>
      <c r="O15">
        <v>5701444</v>
      </c>
      <c r="P15">
        <v>204912</v>
      </c>
      <c r="Q15" s="5">
        <v>3.4693472591222067E-2</v>
      </c>
    </row>
    <row r="16" spans="1:17" x14ac:dyDescent="0.3">
      <c r="A16" s="3" t="s">
        <v>29</v>
      </c>
      <c r="B16" s="3" t="s">
        <v>38</v>
      </c>
      <c r="C16" s="3" t="s">
        <v>41</v>
      </c>
      <c r="D16">
        <v>2607420</v>
      </c>
      <c r="E16">
        <v>0</v>
      </c>
      <c r="F16">
        <v>421364</v>
      </c>
      <c r="G16">
        <v>3028784</v>
      </c>
      <c r="H16">
        <v>2613102</v>
      </c>
      <c r="I16">
        <v>30251.5</v>
      </c>
      <c r="J16">
        <v>0</v>
      </c>
      <c r="K16">
        <v>0</v>
      </c>
      <c r="L16">
        <v>2643353.5</v>
      </c>
      <c r="M16">
        <v>385620</v>
      </c>
      <c r="N16">
        <v>78960</v>
      </c>
      <c r="O16">
        <v>2950013.5</v>
      </c>
      <c r="P16">
        <v>78770.5</v>
      </c>
      <c r="Q16" s="5">
        <v>2.6007301940316641E-2</v>
      </c>
    </row>
    <row r="17" spans="1:17" x14ac:dyDescent="0.3">
      <c r="A17" s="3" t="s">
        <v>30</v>
      </c>
      <c r="B17" s="3" t="s">
        <v>38</v>
      </c>
      <c r="C17" s="3" t="s">
        <v>41</v>
      </c>
      <c r="D17">
        <v>3881500</v>
      </c>
      <c r="E17">
        <v>480</v>
      </c>
      <c r="F17">
        <v>3025</v>
      </c>
      <c r="G17">
        <v>3884045</v>
      </c>
      <c r="H17">
        <v>466211</v>
      </c>
      <c r="I17">
        <v>0</v>
      </c>
      <c r="J17">
        <v>0</v>
      </c>
      <c r="K17">
        <v>3346764</v>
      </c>
      <c r="L17">
        <v>3812975</v>
      </c>
      <c r="M17">
        <v>613</v>
      </c>
      <c r="N17">
        <v>0</v>
      </c>
      <c r="O17">
        <v>3813588</v>
      </c>
      <c r="P17">
        <v>70457</v>
      </c>
      <c r="Q17" s="5">
        <v>1.8140109087304599E-2</v>
      </c>
    </row>
    <row r="18" spans="1:17" x14ac:dyDescent="0.3">
      <c r="A18" s="3" t="s">
        <v>31</v>
      </c>
      <c r="B18" s="3" t="s">
        <v>38</v>
      </c>
      <c r="C18" s="3" t="s">
        <v>41</v>
      </c>
      <c r="D18">
        <v>5541540</v>
      </c>
      <c r="E18">
        <v>30840</v>
      </c>
      <c r="F18">
        <v>1532063</v>
      </c>
      <c r="G18">
        <v>7042763</v>
      </c>
      <c r="H18">
        <v>5528181</v>
      </c>
      <c r="I18">
        <v>0</v>
      </c>
      <c r="J18">
        <v>0</v>
      </c>
      <c r="K18">
        <v>174213</v>
      </c>
      <c r="L18">
        <v>5702394</v>
      </c>
      <c r="M18">
        <v>1423573</v>
      </c>
      <c r="N18">
        <v>294809</v>
      </c>
      <c r="O18">
        <v>6831158</v>
      </c>
      <c r="P18">
        <v>211605</v>
      </c>
      <c r="Q18" s="5">
        <v>3.004573631116083E-2</v>
      </c>
    </row>
    <row r="19" spans="1:17" x14ac:dyDescent="0.3">
      <c r="A19" s="3" t="s">
        <v>32</v>
      </c>
      <c r="B19" s="3" t="s">
        <v>38</v>
      </c>
      <c r="C19" s="3" t="s">
        <v>41</v>
      </c>
      <c r="D19">
        <v>6613400</v>
      </c>
      <c r="E19">
        <v>120</v>
      </c>
      <c r="F19">
        <v>0</v>
      </c>
      <c r="G19">
        <v>6613280</v>
      </c>
      <c r="H19">
        <v>0</v>
      </c>
      <c r="I19">
        <v>0</v>
      </c>
      <c r="J19">
        <v>0</v>
      </c>
      <c r="K19">
        <v>6672802</v>
      </c>
      <c r="L19">
        <v>6672802</v>
      </c>
      <c r="M19">
        <v>0</v>
      </c>
      <c r="N19">
        <v>0</v>
      </c>
      <c r="O19">
        <v>6672802</v>
      </c>
      <c r="P19">
        <v>-59522</v>
      </c>
      <c r="Q19" s="5">
        <v>-9.0003750030242177E-3</v>
      </c>
    </row>
    <row r="20" spans="1:17" x14ac:dyDescent="0.3">
      <c r="A20" s="3" t="s">
        <v>33</v>
      </c>
      <c r="B20" s="3" t="s">
        <v>38</v>
      </c>
      <c r="C20" s="3" t="s">
        <v>41</v>
      </c>
      <c r="D20">
        <v>9285960</v>
      </c>
      <c r="E20">
        <v>0</v>
      </c>
      <c r="F20">
        <v>0</v>
      </c>
      <c r="G20">
        <v>9285960</v>
      </c>
      <c r="H20">
        <v>0</v>
      </c>
      <c r="I20">
        <v>0</v>
      </c>
      <c r="J20">
        <v>0</v>
      </c>
      <c r="K20">
        <v>9288611</v>
      </c>
      <c r="L20">
        <v>9288611</v>
      </c>
      <c r="M20">
        <v>0</v>
      </c>
      <c r="N20">
        <v>0</v>
      </c>
      <c r="O20">
        <v>9288611</v>
      </c>
      <c r="P20">
        <v>-2651</v>
      </c>
      <c r="Q20" s="5">
        <v>-2.8548475332652743E-4</v>
      </c>
    </row>
    <row r="21" spans="1:17" x14ac:dyDescent="0.3">
      <c r="A21" s="3" t="s">
        <v>34</v>
      </c>
      <c r="B21" s="3" t="s">
        <v>38</v>
      </c>
      <c r="C21" s="3" t="s">
        <v>41</v>
      </c>
      <c r="D21">
        <v>9535</v>
      </c>
      <c r="E21">
        <v>0</v>
      </c>
      <c r="F21">
        <v>18921</v>
      </c>
      <c r="G21">
        <v>28456</v>
      </c>
      <c r="H21">
        <v>11795</v>
      </c>
      <c r="I21">
        <v>0</v>
      </c>
      <c r="J21">
        <v>0</v>
      </c>
      <c r="K21">
        <v>0</v>
      </c>
      <c r="L21">
        <v>11795</v>
      </c>
      <c r="M21">
        <v>18896</v>
      </c>
      <c r="N21">
        <v>2256</v>
      </c>
      <c r="O21">
        <v>28435</v>
      </c>
      <c r="P21">
        <v>21</v>
      </c>
      <c r="Q21" s="5">
        <v>7.3798144503795329E-4</v>
      </c>
    </row>
    <row r="22" spans="1:17" x14ac:dyDescent="0.3">
      <c r="A22" s="3" t="s">
        <v>35</v>
      </c>
      <c r="B22" s="3" t="s">
        <v>38</v>
      </c>
      <c r="C22" s="3" t="s">
        <v>44</v>
      </c>
      <c r="D22">
        <v>1371100</v>
      </c>
      <c r="E22">
        <v>0</v>
      </c>
      <c r="F22">
        <v>0</v>
      </c>
      <c r="G22">
        <v>1371100</v>
      </c>
      <c r="H22">
        <v>0</v>
      </c>
      <c r="I22">
        <v>0</v>
      </c>
      <c r="J22">
        <v>0</v>
      </c>
      <c r="K22">
        <v>1368737</v>
      </c>
      <c r="L22">
        <v>1368737</v>
      </c>
      <c r="M22">
        <v>0</v>
      </c>
      <c r="N22">
        <v>0</v>
      </c>
      <c r="O22">
        <v>1368737</v>
      </c>
      <c r="P22">
        <v>2363</v>
      </c>
      <c r="Q22" s="5">
        <v>1.723433739333382E-3</v>
      </c>
    </row>
    <row r="23" spans="1:17" x14ac:dyDescent="0.3">
      <c r="A23" s="2"/>
      <c r="B23" s="3"/>
      <c r="C2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3"/>
  <sheetViews>
    <sheetView workbookViewId="0">
      <selection activeCell="Q1" sqref="Q1:Q1048576"/>
    </sheetView>
  </sheetViews>
  <sheetFormatPr defaultRowHeight="14.4" x14ac:dyDescent="0.3"/>
  <cols>
    <col min="1" max="1" width="23.6640625" customWidth="1"/>
    <col min="2" max="2" width="11.88671875" customWidth="1"/>
    <col min="3" max="3" width="16.5546875" customWidth="1"/>
    <col min="4" max="4" width="25.88671875" customWidth="1"/>
    <col min="5" max="5" width="25.6640625" customWidth="1"/>
    <col min="6" max="6" width="22.33203125" customWidth="1"/>
    <col min="7" max="7" width="24" customWidth="1"/>
    <col min="8" max="8" width="16.109375" customWidth="1"/>
    <col min="9" max="9" width="14.88671875" customWidth="1"/>
    <col min="10" max="10" width="13.77734375" customWidth="1"/>
    <col min="11" max="11" width="11.21875" customWidth="1"/>
    <col min="12" max="12" width="31.33203125" customWidth="1"/>
    <col min="13" max="13" width="20.88671875" customWidth="1"/>
    <col min="14" max="14" width="24" customWidth="1"/>
    <col min="15" max="15" width="26.33203125" customWidth="1"/>
    <col min="16" max="16" width="19.109375" customWidth="1"/>
    <col min="17" max="17" width="24.44140625" style="5" customWidth="1"/>
  </cols>
  <sheetData>
    <row r="1" spans="1:17" x14ac:dyDescent="0.3">
      <c r="A1" s="2" t="s">
        <v>14</v>
      </c>
      <c r="B1" s="2" t="s">
        <v>36</v>
      </c>
      <c r="C1" s="2" t="s">
        <v>40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4" t="s">
        <v>13</v>
      </c>
    </row>
    <row r="2" spans="1:17" x14ac:dyDescent="0.3">
      <c r="A2" s="3" t="s">
        <v>15</v>
      </c>
      <c r="B2" s="3" t="s">
        <v>37</v>
      </c>
      <c r="C2" s="3" t="s">
        <v>41</v>
      </c>
      <c r="D2">
        <v>2399960</v>
      </c>
      <c r="E2">
        <v>40</v>
      </c>
      <c r="F2">
        <v>114932</v>
      </c>
      <c r="G2">
        <v>2514852</v>
      </c>
      <c r="H2">
        <v>2386041</v>
      </c>
      <c r="I2">
        <v>0</v>
      </c>
      <c r="J2">
        <v>0</v>
      </c>
      <c r="K2">
        <v>0</v>
      </c>
      <c r="L2">
        <v>2386041</v>
      </c>
      <c r="M2">
        <v>45127</v>
      </c>
      <c r="N2">
        <v>9997</v>
      </c>
      <c r="O2">
        <v>2421171</v>
      </c>
      <c r="P2">
        <v>93681</v>
      </c>
      <c r="Q2" s="5">
        <v>3.725109867300342E-2</v>
      </c>
    </row>
    <row r="3" spans="1:17" x14ac:dyDescent="0.3">
      <c r="A3" s="3" t="s">
        <v>16</v>
      </c>
      <c r="B3" s="3" t="s">
        <v>38</v>
      </c>
      <c r="C3" s="3" t="s">
        <v>41</v>
      </c>
      <c r="D3">
        <v>4788200</v>
      </c>
      <c r="E3">
        <v>36200</v>
      </c>
      <c r="F3">
        <v>1154356</v>
      </c>
      <c r="G3">
        <v>5906356</v>
      </c>
      <c r="H3">
        <v>4838206</v>
      </c>
      <c r="I3">
        <v>0</v>
      </c>
      <c r="J3">
        <v>0</v>
      </c>
      <c r="K3">
        <v>0</v>
      </c>
      <c r="L3">
        <v>4838206</v>
      </c>
      <c r="M3">
        <v>1064406</v>
      </c>
      <c r="N3">
        <v>201168</v>
      </c>
      <c r="O3">
        <v>5701444</v>
      </c>
      <c r="P3">
        <v>204912</v>
      </c>
      <c r="Q3" s="5">
        <v>3.4693472591222067E-2</v>
      </c>
    </row>
    <row r="4" spans="1:17" x14ac:dyDescent="0.3">
      <c r="A4" s="3" t="s">
        <v>17</v>
      </c>
      <c r="B4" s="3" t="s">
        <v>37</v>
      </c>
      <c r="C4" s="3" t="s">
        <v>41</v>
      </c>
      <c r="D4">
        <v>2607420</v>
      </c>
      <c r="E4">
        <v>0</v>
      </c>
      <c r="F4">
        <v>421364</v>
      </c>
      <c r="G4">
        <v>3028784</v>
      </c>
      <c r="H4">
        <v>2613102</v>
      </c>
      <c r="I4">
        <v>30251.5</v>
      </c>
      <c r="J4">
        <v>0</v>
      </c>
      <c r="K4">
        <v>0</v>
      </c>
      <c r="L4">
        <v>2643353.5</v>
      </c>
      <c r="M4">
        <v>385620</v>
      </c>
      <c r="N4">
        <v>78960</v>
      </c>
      <c r="O4">
        <v>2950013.5</v>
      </c>
      <c r="P4">
        <v>78770.5</v>
      </c>
      <c r="Q4" s="5">
        <v>2.6007301940316641E-2</v>
      </c>
    </row>
    <row r="5" spans="1:17" x14ac:dyDescent="0.3">
      <c r="A5" s="3" t="s">
        <v>18</v>
      </c>
      <c r="B5" s="3" t="s">
        <v>38</v>
      </c>
      <c r="C5" s="3" t="s">
        <v>41</v>
      </c>
      <c r="D5">
        <v>5541540</v>
      </c>
      <c r="E5">
        <v>30840</v>
      </c>
      <c r="F5">
        <v>1532063</v>
      </c>
      <c r="G5">
        <v>7042763</v>
      </c>
      <c r="H5">
        <v>5528181</v>
      </c>
      <c r="I5">
        <v>0</v>
      </c>
      <c r="J5">
        <v>0</v>
      </c>
      <c r="K5">
        <v>174213</v>
      </c>
      <c r="L5">
        <v>5702394</v>
      </c>
      <c r="M5">
        <v>1423573</v>
      </c>
      <c r="N5">
        <v>294809</v>
      </c>
      <c r="O5">
        <v>6831158</v>
      </c>
      <c r="P5">
        <v>211605</v>
      </c>
      <c r="Q5" s="5">
        <v>3.004573631116083E-2</v>
      </c>
    </row>
    <row r="6" spans="1:17" x14ac:dyDescent="0.3">
      <c r="A6" s="3" t="s">
        <v>19</v>
      </c>
      <c r="B6" s="3" t="s">
        <v>39</v>
      </c>
      <c r="C6" s="3" t="s">
        <v>42</v>
      </c>
      <c r="D6">
        <v>10095574</v>
      </c>
      <c r="E6">
        <v>0</v>
      </c>
      <c r="F6">
        <v>22950</v>
      </c>
      <c r="G6">
        <v>10118524</v>
      </c>
      <c r="H6">
        <v>1301616</v>
      </c>
      <c r="I6">
        <v>0</v>
      </c>
      <c r="J6">
        <v>0</v>
      </c>
      <c r="K6">
        <v>8699373</v>
      </c>
      <c r="L6">
        <v>10000989</v>
      </c>
      <c r="M6">
        <v>21801</v>
      </c>
      <c r="N6">
        <v>6833</v>
      </c>
      <c r="O6">
        <v>10015957</v>
      </c>
      <c r="P6">
        <v>102567</v>
      </c>
      <c r="Q6" s="5">
        <v>1.013655746628658E-2</v>
      </c>
    </row>
    <row r="7" spans="1:17" x14ac:dyDescent="0.3">
      <c r="A7" s="3" t="s">
        <v>20</v>
      </c>
      <c r="B7" s="3" t="s">
        <v>39</v>
      </c>
      <c r="C7" s="3" t="s">
        <v>43</v>
      </c>
      <c r="D7">
        <v>6986560</v>
      </c>
      <c r="E7">
        <v>10020</v>
      </c>
      <c r="F7">
        <v>1258418</v>
      </c>
      <c r="G7">
        <v>8234958</v>
      </c>
      <c r="H7">
        <v>7084821</v>
      </c>
      <c r="I7">
        <v>38721.919999999998</v>
      </c>
      <c r="J7">
        <v>0</v>
      </c>
      <c r="K7">
        <v>0</v>
      </c>
      <c r="L7">
        <v>7123542.9199999999</v>
      </c>
      <c r="M7">
        <v>1216620</v>
      </c>
      <c r="N7">
        <v>278593</v>
      </c>
      <c r="O7">
        <v>8061569.9199999999</v>
      </c>
      <c r="P7">
        <v>173388.0800000001</v>
      </c>
      <c r="Q7" s="5">
        <v>2.1055126207079632E-2</v>
      </c>
    </row>
    <row r="8" spans="1:17" x14ac:dyDescent="0.3">
      <c r="A8" s="3" t="s">
        <v>21</v>
      </c>
      <c r="B8" s="3" t="s">
        <v>39</v>
      </c>
      <c r="C8" s="3" t="s">
        <v>43</v>
      </c>
      <c r="D8">
        <v>6206200</v>
      </c>
      <c r="E8">
        <v>1800</v>
      </c>
      <c r="F8">
        <v>775503</v>
      </c>
      <c r="G8">
        <v>6979903</v>
      </c>
      <c r="H8">
        <v>6365225</v>
      </c>
      <c r="I8">
        <v>0</v>
      </c>
      <c r="J8">
        <v>0</v>
      </c>
      <c r="K8">
        <v>0</v>
      </c>
      <c r="L8">
        <v>6365225</v>
      </c>
      <c r="M8">
        <v>783767</v>
      </c>
      <c r="N8">
        <v>187177</v>
      </c>
      <c r="O8">
        <v>6961815</v>
      </c>
      <c r="P8">
        <v>18088</v>
      </c>
      <c r="Q8" s="5">
        <v>2.5914400243097929E-3</v>
      </c>
    </row>
    <row r="9" spans="1:17" x14ac:dyDescent="0.3">
      <c r="A9" s="3" t="s">
        <v>22</v>
      </c>
      <c r="B9" s="3" t="s">
        <v>38</v>
      </c>
      <c r="C9" s="3" t="s">
        <v>44</v>
      </c>
      <c r="D9">
        <v>5588220</v>
      </c>
      <c r="E9">
        <v>81520</v>
      </c>
      <c r="F9">
        <v>1232851</v>
      </c>
      <c r="G9">
        <v>6739551</v>
      </c>
      <c r="H9">
        <v>5805643</v>
      </c>
      <c r="I9">
        <v>0</v>
      </c>
      <c r="J9">
        <v>0</v>
      </c>
      <c r="K9">
        <v>0</v>
      </c>
      <c r="L9">
        <v>5805643</v>
      </c>
      <c r="M9">
        <v>1111671</v>
      </c>
      <c r="N9">
        <v>249334</v>
      </c>
      <c r="O9">
        <v>6667980</v>
      </c>
      <c r="P9">
        <v>71571</v>
      </c>
      <c r="Q9" s="5">
        <v>1.061955017478167E-2</v>
      </c>
    </row>
    <row r="10" spans="1:17" x14ac:dyDescent="0.3">
      <c r="A10" s="3" t="s">
        <v>23</v>
      </c>
      <c r="B10" s="3" t="s">
        <v>38</v>
      </c>
      <c r="C10" s="3" t="s">
        <v>41</v>
      </c>
      <c r="D10">
        <v>9535</v>
      </c>
      <c r="E10">
        <v>0</v>
      </c>
      <c r="F10">
        <v>18921</v>
      </c>
      <c r="G10">
        <v>28456</v>
      </c>
      <c r="H10">
        <v>11795</v>
      </c>
      <c r="I10">
        <v>0</v>
      </c>
      <c r="J10">
        <v>0</v>
      </c>
      <c r="K10">
        <v>0</v>
      </c>
      <c r="L10">
        <v>11795</v>
      </c>
      <c r="M10">
        <v>18896</v>
      </c>
      <c r="N10">
        <v>2256</v>
      </c>
      <c r="O10">
        <v>28435</v>
      </c>
      <c r="P10">
        <v>21</v>
      </c>
      <c r="Q10" s="5">
        <v>7.3798144503795329E-4</v>
      </c>
    </row>
    <row r="11" spans="1:17" x14ac:dyDescent="0.3">
      <c r="A11" s="3" t="s">
        <v>24</v>
      </c>
      <c r="B11" s="3" t="s">
        <v>38</v>
      </c>
      <c r="C11" s="3" t="s">
        <v>41</v>
      </c>
      <c r="D11">
        <v>7789989</v>
      </c>
      <c r="E11">
        <v>0</v>
      </c>
      <c r="F11">
        <v>30716</v>
      </c>
      <c r="G11">
        <v>7820705</v>
      </c>
      <c r="H11">
        <v>3614859</v>
      </c>
      <c r="I11">
        <v>0</v>
      </c>
      <c r="J11">
        <v>0</v>
      </c>
      <c r="K11">
        <v>3971693</v>
      </c>
      <c r="L11">
        <v>7586552</v>
      </c>
      <c r="M11">
        <v>150556</v>
      </c>
      <c r="N11">
        <v>124553</v>
      </c>
      <c r="O11">
        <v>7612555</v>
      </c>
      <c r="P11">
        <v>208150</v>
      </c>
      <c r="Q11" s="5">
        <v>2.6615247602358099E-2</v>
      </c>
    </row>
    <row r="12" spans="1:17" x14ac:dyDescent="0.3">
      <c r="A12" s="3" t="s">
        <v>25</v>
      </c>
      <c r="B12" s="3" t="s">
        <v>38</v>
      </c>
      <c r="C12" s="3" t="s">
        <v>41</v>
      </c>
      <c r="D12">
        <v>3881500</v>
      </c>
      <c r="E12">
        <v>480</v>
      </c>
      <c r="F12">
        <v>3025</v>
      </c>
      <c r="G12">
        <v>3884045</v>
      </c>
      <c r="H12">
        <v>466211</v>
      </c>
      <c r="I12">
        <v>0</v>
      </c>
      <c r="J12">
        <v>0</v>
      </c>
      <c r="K12">
        <v>3346764</v>
      </c>
      <c r="L12">
        <v>3812975</v>
      </c>
      <c r="M12">
        <v>613</v>
      </c>
      <c r="N12">
        <v>0</v>
      </c>
      <c r="O12">
        <v>3813588</v>
      </c>
      <c r="P12">
        <v>70457</v>
      </c>
      <c r="Q12" s="5">
        <v>1.8140109087304599E-2</v>
      </c>
    </row>
    <row r="13" spans="1:17" x14ac:dyDescent="0.3">
      <c r="A13" s="3" t="s">
        <v>26</v>
      </c>
      <c r="B13" s="3" t="s">
        <v>38</v>
      </c>
      <c r="C13" s="3" t="s">
        <v>41</v>
      </c>
      <c r="D13">
        <v>4625460</v>
      </c>
      <c r="E13">
        <v>436</v>
      </c>
      <c r="F13">
        <v>423866</v>
      </c>
      <c r="G13">
        <v>5048890</v>
      </c>
      <c r="H13">
        <v>4379029</v>
      </c>
      <c r="I13">
        <v>0</v>
      </c>
      <c r="J13">
        <v>0</v>
      </c>
      <c r="K13">
        <v>0</v>
      </c>
      <c r="L13">
        <v>4379029</v>
      </c>
      <c r="M13">
        <v>468115</v>
      </c>
      <c r="N13">
        <v>129485</v>
      </c>
      <c r="O13">
        <v>4717659</v>
      </c>
      <c r="P13">
        <v>331231</v>
      </c>
      <c r="Q13" s="5">
        <v>6.5604717076426705E-2</v>
      </c>
    </row>
    <row r="14" spans="1:17" x14ac:dyDescent="0.3">
      <c r="A14" s="3" t="s">
        <v>27</v>
      </c>
      <c r="B14" s="3" t="s">
        <v>38</v>
      </c>
      <c r="C14" s="3" t="s">
        <v>41</v>
      </c>
      <c r="D14">
        <v>6613400</v>
      </c>
      <c r="E14">
        <v>120</v>
      </c>
      <c r="F14">
        <v>0</v>
      </c>
      <c r="G14">
        <v>6613280</v>
      </c>
      <c r="H14">
        <v>0</v>
      </c>
      <c r="I14">
        <v>0</v>
      </c>
      <c r="J14">
        <v>0</v>
      </c>
      <c r="K14">
        <v>6672802</v>
      </c>
      <c r="L14">
        <v>6672802</v>
      </c>
      <c r="M14">
        <v>0</v>
      </c>
      <c r="N14">
        <v>0</v>
      </c>
      <c r="O14">
        <v>6672802</v>
      </c>
      <c r="P14">
        <v>-59522</v>
      </c>
      <c r="Q14" s="5">
        <v>-9.0003750030242177E-3</v>
      </c>
    </row>
    <row r="15" spans="1:17" x14ac:dyDescent="0.3">
      <c r="A15" s="3" t="s">
        <v>28</v>
      </c>
      <c r="B15" s="3" t="s">
        <v>39</v>
      </c>
      <c r="C15" s="3" t="s">
        <v>43</v>
      </c>
      <c r="D15">
        <v>2969700</v>
      </c>
      <c r="E15">
        <v>0</v>
      </c>
      <c r="F15">
        <v>0</v>
      </c>
      <c r="G15">
        <v>2969700</v>
      </c>
      <c r="H15">
        <v>0</v>
      </c>
      <c r="I15">
        <v>0</v>
      </c>
      <c r="J15">
        <v>0</v>
      </c>
      <c r="K15">
        <v>2993280</v>
      </c>
      <c r="L15">
        <v>2993280</v>
      </c>
      <c r="M15">
        <v>0</v>
      </c>
      <c r="N15">
        <v>0</v>
      </c>
      <c r="O15">
        <v>2993280</v>
      </c>
      <c r="P15">
        <v>-23580</v>
      </c>
      <c r="Q15" s="5">
        <v>-7.9401959793918581E-3</v>
      </c>
    </row>
    <row r="16" spans="1:17" x14ac:dyDescent="0.3">
      <c r="A16" s="3" t="s">
        <v>29</v>
      </c>
      <c r="B16" s="3" t="s">
        <v>38</v>
      </c>
      <c r="C16" s="3" t="s">
        <v>41</v>
      </c>
      <c r="D16">
        <v>8870</v>
      </c>
      <c r="E16">
        <v>0</v>
      </c>
      <c r="F16">
        <v>0</v>
      </c>
      <c r="G16">
        <v>8870</v>
      </c>
      <c r="H16">
        <v>8811</v>
      </c>
      <c r="I16">
        <v>0</v>
      </c>
      <c r="J16">
        <v>0</v>
      </c>
      <c r="K16">
        <v>0</v>
      </c>
      <c r="L16">
        <v>8811</v>
      </c>
      <c r="M16">
        <v>0</v>
      </c>
      <c r="N16">
        <v>0</v>
      </c>
      <c r="O16">
        <v>8811</v>
      </c>
      <c r="P16">
        <v>59</v>
      </c>
      <c r="Q16" s="5">
        <v>6.6516347237880486E-3</v>
      </c>
    </row>
    <row r="17" spans="1:17" x14ac:dyDescent="0.3">
      <c r="A17" s="3" t="s">
        <v>30</v>
      </c>
      <c r="B17" s="3" t="s">
        <v>38</v>
      </c>
      <c r="C17" s="3" t="s">
        <v>41</v>
      </c>
      <c r="D17">
        <v>6644176</v>
      </c>
      <c r="E17">
        <v>44160</v>
      </c>
      <c r="F17">
        <v>1400816</v>
      </c>
      <c r="G17">
        <v>8000832</v>
      </c>
      <c r="H17">
        <v>6578119</v>
      </c>
      <c r="I17">
        <v>0</v>
      </c>
      <c r="J17">
        <v>0</v>
      </c>
      <c r="K17">
        <v>0</v>
      </c>
      <c r="L17">
        <v>6578119</v>
      </c>
      <c r="M17">
        <v>1459809</v>
      </c>
      <c r="N17">
        <v>372900</v>
      </c>
      <c r="O17">
        <v>7665028</v>
      </c>
      <c r="P17">
        <v>335804</v>
      </c>
      <c r="Q17" s="5">
        <v>4.1971135001959793E-2</v>
      </c>
    </row>
    <row r="18" spans="1:17" x14ac:dyDescent="0.3">
      <c r="A18" s="3" t="s">
        <v>31</v>
      </c>
      <c r="B18" s="3" t="s">
        <v>38</v>
      </c>
      <c r="C18" s="3" t="s">
        <v>41</v>
      </c>
      <c r="D18">
        <v>5484510</v>
      </c>
      <c r="E18">
        <v>0</v>
      </c>
      <c r="F18">
        <v>1839670</v>
      </c>
      <c r="G18">
        <v>7324180</v>
      </c>
      <c r="H18">
        <v>5202622</v>
      </c>
      <c r="I18">
        <v>0</v>
      </c>
      <c r="J18">
        <v>0</v>
      </c>
      <c r="K18">
        <v>270092</v>
      </c>
      <c r="L18">
        <v>5472714</v>
      </c>
      <c r="M18">
        <v>1689805</v>
      </c>
      <c r="N18">
        <v>356597</v>
      </c>
      <c r="O18">
        <v>6805922</v>
      </c>
      <c r="P18">
        <v>518258</v>
      </c>
      <c r="Q18" s="5">
        <v>7.0759866633534396E-2</v>
      </c>
    </row>
    <row r="19" spans="1:17" x14ac:dyDescent="0.3">
      <c r="A19" s="3" t="s">
        <v>32</v>
      </c>
      <c r="B19" s="3" t="s">
        <v>38</v>
      </c>
      <c r="C19" s="3" t="s">
        <v>41</v>
      </c>
      <c r="D19">
        <v>6195570</v>
      </c>
      <c r="E19">
        <v>21600</v>
      </c>
      <c r="F19">
        <v>1502440</v>
      </c>
      <c r="G19">
        <v>7676410</v>
      </c>
      <c r="H19">
        <v>6543246</v>
      </c>
      <c r="I19">
        <v>0</v>
      </c>
      <c r="J19">
        <v>0</v>
      </c>
      <c r="K19">
        <v>0</v>
      </c>
      <c r="L19">
        <v>6543246</v>
      </c>
      <c r="M19">
        <v>1397430</v>
      </c>
      <c r="N19">
        <v>301754</v>
      </c>
      <c r="O19">
        <v>7638922</v>
      </c>
      <c r="P19">
        <v>37488</v>
      </c>
      <c r="Q19" s="5">
        <v>4.8835327972320394E-3</v>
      </c>
    </row>
    <row r="20" spans="1:17" x14ac:dyDescent="0.3">
      <c r="A20" s="3" t="s">
        <v>33</v>
      </c>
      <c r="B20" s="3" t="s">
        <v>38</v>
      </c>
      <c r="C20" s="3" t="s">
        <v>41</v>
      </c>
      <c r="D20">
        <v>7325050</v>
      </c>
      <c r="E20">
        <v>0</v>
      </c>
      <c r="F20">
        <v>242583</v>
      </c>
      <c r="G20">
        <v>7567633</v>
      </c>
      <c r="H20">
        <v>3636320</v>
      </c>
      <c r="I20">
        <v>0</v>
      </c>
      <c r="J20">
        <v>0</v>
      </c>
      <c r="K20">
        <v>3542816</v>
      </c>
      <c r="L20">
        <v>7179136</v>
      </c>
      <c r="M20">
        <v>478160</v>
      </c>
      <c r="N20">
        <v>265572</v>
      </c>
      <c r="O20">
        <v>7391724</v>
      </c>
      <c r="P20">
        <v>175909</v>
      </c>
      <c r="Q20" s="5">
        <v>2.3244916871629481E-2</v>
      </c>
    </row>
    <row r="21" spans="1:17" x14ac:dyDescent="0.3">
      <c r="A21" s="3" t="s">
        <v>34</v>
      </c>
      <c r="B21" s="3" t="s">
        <v>38</v>
      </c>
      <c r="C21" s="3" t="s">
        <v>41</v>
      </c>
      <c r="D21">
        <v>9285960</v>
      </c>
      <c r="E21">
        <v>0</v>
      </c>
      <c r="F21">
        <v>0</v>
      </c>
      <c r="G21">
        <v>9285960</v>
      </c>
      <c r="H21">
        <v>0</v>
      </c>
      <c r="I21">
        <v>0</v>
      </c>
      <c r="J21">
        <v>0</v>
      </c>
      <c r="K21">
        <v>9288611</v>
      </c>
      <c r="L21">
        <v>9288611</v>
      </c>
      <c r="M21">
        <v>0</v>
      </c>
      <c r="N21">
        <v>0</v>
      </c>
      <c r="O21">
        <v>9288611</v>
      </c>
      <c r="P21">
        <v>-2651</v>
      </c>
      <c r="Q21" s="5">
        <v>-2.8548475332652743E-4</v>
      </c>
    </row>
    <row r="22" spans="1:17" x14ac:dyDescent="0.3">
      <c r="A22" s="3" t="s">
        <v>35</v>
      </c>
      <c r="B22" s="3" t="s">
        <v>38</v>
      </c>
      <c r="C22" s="3" t="s">
        <v>44</v>
      </c>
      <c r="D22">
        <v>1371100</v>
      </c>
      <c r="E22">
        <v>0</v>
      </c>
      <c r="F22">
        <v>0</v>
      </c>
      <c r="G22">
        <v>1371100</v>
      </c>
      <c r="H22">
        <v>0</v>
      </c>
      <c r="I22">
        <v>0</v>
      </c>
      <c r="J22">
        <v>0</v>
      </c>
      <c r="K22">
        <v>1368737</v>
      </c>
      <c r="L22">
        <v>1368737</v>
      </c>
      <c r="M22">
        <v>0</v>
      </c>
      <c r="N22">
        <v>0</v>
      </c>
      <c r="O22">
        <v>1368737</v>
      </c>
      <c r="P22">
        <v>2363</v>
      </c>
      <c r="Q22" s="5">
        <v>1.723433739333382E-3</v>
      </c>
    </row>
    <row r="23" spans="1:17" x14ac:dyDescent="0.3">
      <c r="A23" s="2"/>
      <c r="B23" s="3"/>
      <c r="C23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3"/>
  <sheetViews>
    <sheetView workbookViewId="0">
      <selection activeCell="P1" sqref="P1"/>
    </sheetView>
  </sheetViews>
  <sheetFormatPr defaultRowHeight="14.4" x14ac:dyDescent="0.3"/>
  <cols>
    <col min="1" max="1" width="23.6640625" customWidth="1"/>
    <col min="2" max="2" width="11.88671875" customWidth="1"/>
    <col min="3" max="3" width="16.5546875" customWidth="1"/>
    <col min="4" max="4" width="26" customWidth="1"/>
    <col min="5" max="5" width="25.6640625" customWidth="1"/>
    <col min="6" max="6" width="19.5546875" customWidth="1"/>
    <col min="7" max="7" width="23" customWidth="1"/>
    <col min="8" max="8" width="20.77734375" customWidth="1"/>
    <col min="9" max="9" width="13.88671875" customWidth="1"/>
    <col min="10" max="10" width="16" customWidth="1"/>
    <col min="11" max="11" width="15.5546875" customWidth="1"/>
    <col min="12" max="12" width="33.44140625" customWidth="1"/>
    <col min="13" max="13" width="21.44140625" customWidth="1"/>
    <col min="14" max="14" width="25" customWidth="1"/>
    <col min="15" max="15" width="25.21875" customWidth="1"/>
    <col min="16" max="16" width="25.5546875" customWidth="1"/>
    <col min="17" max="17" width="21" style="5" customWidth="1"/>
  </cols>
  <sheetData>
    <row r="1" spans="1:17" x14ac:dyDescent="0.3">
      <c r="A1" s="2" t="s">
        <v>14</v>
      </c>
      <c r="B1" s="2" t="s">
        <v>36</v>
      </c>
      <c r="C1" s="2" t="s">
        <v>40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4" t="s">
        <v>13</v>
      </c>
    </row>
    <row r="2" spans="1:17" x14ac:dyDescent="0.3">
      <c r="A2" s="3" t="s">
        <v>15</v>
      </c>
      <c r="B2" s="3" t="s">
        <v>37</v>
      </c>
      <c r="C2" s="3" t="s">
        <v>41</v>
      </c>
      <c r="D2">
        <v>7325050</v>
      </c>
      <c r="E2">
        <v>0</v>
      </c>
      <c r="F2">
        <v>242583</v>
      </c>
      <c r="G2">
        <v>7567633</v>
      </c>
      <c r="H2">
        <v>3636320</v>
      </c>
      <c r="I2">
        <v>0</v>
      </c>
      <c r="J2">
        <v>0</v>
      </c>
      <c r="K2">
        <v>3542816</v>
      </c>
      <c r="L2">
        <v>7179136</v>
      </c>
      <c r="M2">
        <v>478160</v>
      </c>
      <c r="N2">
        <v>265572</v>
      </c>
      <c r="O2">
        <v>7391724</v>
      </c>
      <c r="P2">
        <v>175909</v>
      </c>
      <c r="Q2" s="5">
        <v>2.3244916871629481E-2</v>
      </c>
    </row>
    <row r="3" spans="1:17" x14ac:dyDescent="0.3">
      <c r="A3" s="3" t="s">
        <v>16</v>
      </c>
      <c r="B3" s="3" t="s">
        <v>38</v>
      </c>
      <c r="C3" s="3" t="s">
        <v>41</v>
      </c>
      <c r="D3">
        <v>4625460</v>
      </c>
      <c r="E3">
        <v>436</v>
      </c>
      <c r="F3">
        <v>423866</v>
      </c>
      <c r="G3">
        <v>5048890</v>
      </c>
      <c r="H3">
        <v>4379029</v>
      </c>
      <c r="I3">
        <v>0</v>
      </c>
      <c r="J3">
        <v>0</v>
      </c>
      <c r="K3">
        <v>0</v>
      </c>
      <c r="L3">
        <v>4379029</v>
      </c>
      <c r="M3">
        <v>468115</v>
      </c>
      <c r="N3">
        <v>129485</v>
      </c>
      <c r="O3">
        <v>4717659</v>
      </c>
      <c r="P3">
        <v>331231</v>
      </c>
      <c r="Q3" s="5">
        <v>6.5604717076426705E-2</v>
      </c>
    </row>
    <row r="4" spans="1:17" x14ac:dyDescent="0.3">
      <c r="A4" s="3" t="s">
        <v>17</v>
      </c>
      <c r="B4" s="3" t="s">
        <v>37</v>
      </c>
      <c r="C4" s="3" t="s">
        <v>41</v>
      </c>
      <c r="D4">
        <v>2969700</v>
      </c>
      <c r="E4">
        <v>0</v>
      </c>
      <c r="F4">
        <v>0</v>
      </c>
      <c r="G4">
        <v>2969700</v>
      </c>
      <c r="H4">
        <v>0</v>
      </c>
      <c r="I4">
        <v>0</v>
      </c>
      <c r="J4">
        <v>0</v>
      </c>
      <c r="K4">
        <v>2993280</v>
      </c>
      <c r="L4">
        <v>2993280</v>
      </c>
      <c r="M4">
        <v>0</v>
      </c>
      <c r="N4">
        <v>0</v>
      </c>
      <c r="O4">
        <v>2993280</v>
      </c>
      <c r="P4">
        <v>-23580</v>
      </c>
      <c r="Q4" s="5">
        <v>-7.9401959793918581E-3</v>
      </c>
    </row>
    <row r="5" spans="1:17" x14ac:dyDescent="0.3">
      <c r="A5" s="3" t="s">
        <v>18</v>
      </c>
      <c r="B5" s="3" t="s">
        <v>38</v>
      </c>
      <c r="C5" s="3" t="s">
        <v>41</v>
      </c>
      <c r="D5">
        <v>6644176</v>
      </c>
      <c r="E5">
        <v>44160</v>
      </c>
      <c r="F5">
        <v>1400816</v>
      </c>
      <c r="G5">
        <v>8000832</v>
      </c>
      <c r="H5">
        <v>6578119</v>
      </c>
      <c r="I5">
        <v>0</v>
      </c>
      <c r="J5">
        <v>0</v>
      </c>
      <c r="K5">
        <v>0</v>
      </c>
      <c r="L5">
        <v>6578119</v>
      </c>
      <c r="M5">
        <v>1459809</v>
      </c>
      <c r="N5">
        <v>372900</v>
      </c>
      <c r="O5">
        <v>7665028</v>
      </c>
      <c r="P5">
        <v>335804</v>
      </c>
      <c r="Q5" s="5">
        <v>4.1971135001959793E-2</v>
      </c>
    </row>
    <row r="6" spans="1:17" x14ac:dyDescent="0.3">
      <c r="A6" s="3" t="s">
        <v>19</v>
      </c>
      <c r="B6" s="3" t="s">
        <v>39</v>
      </c>
      <c r="C6" s="3" t="s">
        <v>42</v>
      </c>
      <c r="D6">
        <v>6206200</v>
      </c>
      <c r="E6">
        <v>1800</v>
      </c>
      <c r="F6">
        <v>775503</v>
      </c>
      <c r="G6">
        <v>6979903</v>
      </c>
      <c r="H6">
        <v>6365225</v>
      </c>
      <c r="I6">
        <v>0</v>
      </c>
      <c r="J6">
        <v>0</v>
      </c>
      <c r="K6">
        <v>0</v>
      </c>
      <c r="L6">
        <v>6365225</v>
      </c>
      <c r="M6">
        <v>783767</v>
      </c>
      <c r="N6">
        <v>187177</v>
      </c>
      <c r="O6">
        <v>6961815</v>
      </c>
      <c r="P6">
        <v>18088</v>
      </c>
      <c r="Q6" s="5">
        <v>2.5914400243097929E-3</v>
      </c>
    </row>
    <row r="7" spans="1:17" x14ac:dyDescent="0.3">
      <c r="A7" s="3" t="s">
        <v>20</v>
      </c>
      <c r="B7" s="3" t="s">
        <v>39</v>
      </c>
      <c r="C7" s="3" t="s">
        <v>43</v>
      </c>
      <c r="D7">
        <v>6986560</v>
      </c>
      <c r="E7">
        <v>10020</v>
      </c>
      <c r="F7">
        <v>1258418</v>
      </c>
      <c r="G7">
        <v>8234958</v>
      </c>
      <c r="H7">
        <v>7084821</v>
      </c>
      <c r="I7">
        <v>38721.919999999998</v>
      </c>
      <c r="J7">
        <v>0</v>
      </c>
      <c r="K7">
        <v>0</v>
      </c>
      <c r="L7">
        <v>7123542.9199999999</v>
      </c>
      <c r="M7">
        <v>1216620</v>
      </c>
      <c r="N7">
        <v>278593</v>
      </c>
      <c r="O7">
        <v>8061569.9199999999</v>
      </c>
      <c r="P7">
        <v>173388.0800000001</v>
      </c>
      <c r="Q7" s="5">
        <v>2.1055126207079632E-2</v>
      </c>
    </row>
    <row r="8" spans="1:17" x14ac:dyDescent="0.3">
      <c r="A8" s="3" t="s">
        <v>21</v>
      </c>
      <c r="B8" s="3" t="s">
        <v>39</v>
      </c>
      <c r="C8" s="3" t="s">
        <v>43</v>
      </c>
      <c r="D8">
        <v>9535</v>
      </c>
      <c r="E8">
        <v>0</v>
      </c>
      <c r="F8">
        <v>18921</v>
      </c>
      <c r="G8">
        <v>28456</v>
      </c>
      <c r="H8">
        <v>11795</v>
      </c>
      <c r="I8">
        <v>0</v>
      </c>
      <c r="J8">
        <v>0</v>
      </c>
      <c r="K8">
        <v>0</v>
      </c>
      <c r="L8">
        <v>11795</v>
      </c>
      <c r="M8">
        <v>18896</v>
      </c>
      <c r="N8">
        <v>2256</v>
      </c>
      <c r="O8">
        <v>28435</v>
      </c>
      <c r="P8">
        <v>21</v>
      </c>
      <c r="Q8" s="5">
        <v>7.3798144503795329E-4</v>
      </c>
    </row>
    <row r="9" spans="1:17" x14ac:dyDescent="0.3">
      <c r="A9" s="3" t="s">
        <v>22</v>
      </c>
      <c r="B9" s="3" t="s">
        <v>38</v>
      </c>
      <c r="C9" s="3" t="s">
        <v>44</v>
      </c>
      <c r="D9">
        <v>6613400</v>
      </c>
      <c r="E9">
        <v>120</v>
      </c>
      <c r="F9">
        <v>0</v>
      </c>
      <c r="G9">
        <v>6613280</v>
      </c>
      <c r="H9">
        <v>0</v>
      </c>
      <c r="I9">
        <v>0</v>
      </c>
      <c r="J9">
        <v>0</v>
      </c>
      <c r="K9">
        <v>6672802</v>
      </c>
      <c r="L9">
        <v>6672802</v>
      </c>
      <c r="M9">
        <v>0</v>
      </c>
      <c r="N9">
        <v>0</v>
      </c>
      <c r="O9">
        <v>6672802</v>
      </c>
      <c r="P9">
        <v>-59522</v>
      </c>
      <c r="Q9" s="5">
        <v>-9.0003750030242177E-3</v>
      </c>
    </row>
    <row r="10" spans="1:17" x14ac:dyDescent="0.3">
      <c r="A10" s="3" t="s">
        <v>23</v>
      </c>
      <c r="B10" s="3" t="s">
        <v>38</v>
      </c>
      <c r="C10" s="3" t="s">
        <v>41</v>
      </c>
      <c r="D10">
        <v>8870</v>
      </c>
      <c r="E10">
        <v>0</v>
      </c>
      <c r="F10">
        <v>0</v>
      </c>
      <c r="G10">
        <v>8870</v>
      </c>
      <c r="H10">
        <v>8811</v>
      </c>
      <c r="I10">
        <v>0</v>
      </c>
      <c r="J10">
        <v>0</v>
      </c>
      <c r="K10">
        <v>0</v>
      </c>
      <c r="L10">
        <v>8811</v>
      </c>
      <c r="M10">
        <v>0</v>
      </c>
      <c r="N10">
        <v>0</v>
      </c>
      <c r="O10">
        <v>8811</v>
      </c>
      <c r="P10">
        <v>59</v>
      </c>
      <c r="Q10" s="5">
        <v>6.6516347237880486E-3</v>
      </c>
    </row>
    <row r="11" spans="1:17" x14ac:dyDescent="0.3">
      <c r="A11" s="3" t="s">
        <v>24</v>
      </c>
      <c r="B11" s="3" t="s">
        <v>38</v>
      </c>
      <c r="C11" s="3" t="s">
        <v>41</v>
      </c>
      <c r="D11">
        <v>7789989</v>
      </c>
      <c r="E11">
        <v>0</v>
      </c>
      <c r="F11">
        <v>30716</v>
      </c>
      <c r="G11">
        <v>7820705</v>
      </c>
      <c r="H11">
        <v>3614859</v>
      </c>
      <c r="I11">
        <v>0</v>
      </c>
      <c r="J11">
        <v>0</v>
      </c>
      <c r="K11">
        <v>3971693</v>
      </c>
      <c r="L11">
        <v>7586552</v>
      </c>
      <c r="M11">
        <v>150556</v>
      </c>
      <c r="N11">
        <v>124553</v>
      </c>
      <c r="O11">
        <v>7612555</v>
      </c>
      <c r="P11">
        <v>208150</v>
      </c>
      <c r="Q11" s="5">
        <v>2.6615247602358099E-2</v>
      </c>
    </row>
    <row r="12" spans="1:17" x14ac:dyDescent="0.3">
      <c r="A12" s="3" t="s">
        <v>25</v>
      </c>
      <c r="B12" s="3" t="s">
        <v>38</v>
      </c>
      <c r="C12" s="3" t="s">
        <v>41</v>
      </c>
      <c r="D12">
        <v>2399960</v>
      </c>
      <c r="E12">
        <v>40</v>
      </c>
      <c r="F12">
        <v>114932</v>
      </c>
      <c r="G12">
        <v>2514852</v>
      </c>
      <c r="H12">
        <v>2386041</v>
      </c>
      <c r="I12">
        <v>0</v>
      </c>
      <c r="J12">
        <v>0</v>
      </c>
      <c r="K12">
        <v>0</v>
      </c>
      <c r="L12">
        <v>2386041</v>
      </c>
      <c r="M12">
        <v>45127</v>
      </c>
      <c r="N12">
        <v>9997</v>
      </c>
      <c r="O12">
        <v>2421171</v>
      </c>
      <c r="P12">
        <v>93681</v>
      </c>
      <c r="Q12" s="5">
        <v>3.725109867300342E-2</v>
      </c>
    </row>
    <row r="13" spans="1:17" x14ac:dyDescent="0.3">
      <c r="A13" s="3" t="s">
        <v>26</v>
      </c>
      <c r="B13" s="3" t="s">
        <v>38</v>
      </c>
      <c r="C13" s="3" t="s">
        <v>41</v>
      </c>
      <c r="D13">
        <v>10095574</v>
      </c>
      <c r="E13">
        <v>0</v>
      </c>
      <c r="F13">
        <v>22950</v>
      </c>
      <c r="G13">
        <v>10118524</v>
      </c>
      <c r="H13">
        <v>1301616</v>
      </c>
      <c r="I13">
        <v>0</v>
      </c>
      <c r="J13">
        <v>0</v>
      </c>
      <c r="K13">
        <v>8699373</v>
      </c>
      <c r="L13">
        <v>10000989</v>
      </c>
      <c r="M13">
        <v>21801</v>
      </c>
      <c r="N13">
        <v>6833</v>
      </c>
      <c r="O13">
        <v>10015957</v>
      </c>
      <c r="P13">
        <v>102567</v>
      </c>
      <c r="Q13" s="5">
        <v>1.013655746628658E-2</v>
      </c>
    </row>
    <row r="14" spans="1:17" x14ac:dyDescent="0.3">
      <c r="A14" s="3" t="s">
        <v>27</v>
      </c>
      <c r="B14" s="3" t="s">
        <v>38</v>
      </c>
      <c r="C14" s="3" t="s">
        <v>41</v>
      </c>
      <c r="D14">
        <v>4788200</v>
      </c>
      <c r="E14">
        <v>36200</v>
      </c>
      <c r="F14">
        <v>1154356</v>
      </c>
      <c r="G14">
        <v>5906356</v>
      </c>
      <c r="H14">
        <v>4838206</v>
      </c>
      <c r="I14">
        <v>0</v>
      </c>
      <c r="J14">
        <v>0</v>
      </c>
      <c r="K14">
        <v>0</v>
      </c>
      <c r="L14">
        <v>4838206</v>
      </c>
      <c r="M14">
        <v>1064406</v>
      </c>
      <c r="N14">
        <v>201168</v>
      </c>
      <c r="O14">
        <v>5701444</v>
      </c>
      <c r="P14">
        <v>204912</v>
      </c>
      <c r="Q14" s="5">
        <v>3.4693472591222067E-2</v>
      </c>
    </row>
    <row r="15" spans="1:17" x14ac:dyDescent="0.3">
      <c r="A15" s="3" t="s">
        <v>28</v>
      </c>
      <c r="B15" s="3" t="s">
        <v>39</v>
      </c>
      <c r="C15" s="3" t="s">
        <v>43</v>
      </c>
      <c r="D15">
        <v>2607420</v>
      </c>
      <c r="E15">
        <v>0</v>
      </c>
      <c r="F15">
        <v>421364</v>
      </c>
      <c r="G15">
        <v>3028784</v>
      </c>
      <c r="H15">
        <v>2613102</v>
      </c>
      <c r="I15">
        <v>30251.5</v>
      </c>
      <c r="J15">
        <v>0</v>
      </c>
      <c r="K15">
        <v>0</v>
      </c>
      <c r="L15">
        <v>2643353.5</v>
      </c>
      <c r="M15">
        <v>385620</v>
      </c>
      <c r="N15">
        <v>78960</v>
      </c>
      <c r="O15">
        <v>2950013.5</v>
      </c>
      <c r="P15">
        <v>78770.5</v>
      </c>
      <c r="Q15" s="5">
        <v>2.6007301940316641E-2</v>
      </c>
    </row>
    <row r="16" spans="1:17" x14ac:dyDescent="0.3">
      <c r="A16" s="3" t="s">
        <v>29</v>
      </c>
      <c r="B16" s="3" t="s">
        <v>38</v>
      </c>
      <c r="C16" s="3" t="s">
        <v>41</v>
      </c>
      <c r="D16">
        <v>9285960</v>
      </c>
      <c r="E16">
        <v>0</v>
      </c>
      <c r="F16">
        <v>0</v>
      </c>
      <c r="G16">
        <v>9285960</v>
      </c>
      <c r="H16">
        <v>0</v>
      </c>
      <c r="I16">
        <v>0</v>
      </c>
      <c r="J16">
        <v>0</v>
      </c>
      <c r="K16">
        <v>9288611</v>
      </c>
      <c r="L16">
        <v>9288611</v>
      </c>
      <c r="M16">
        <v>0</v>
      </c>
      <c r="N16">
        <v>0</v>
      </c>
      <c r="O16">
        <v>9288611</v>
      </c>
      <c r="P16">
        <v>-2651</v>
      </c>
      <c r="Q16" s="5">
        <v>-2.8548475332652743E-4</v>
      </c>
    </row>
    <row r="17" spans="1:17" x14ac:dyDescent="0.3">
      <c r="A17" s="3" t="s">
        <v>30</v>
      </c>
      <c r="B17" s="3" t="s">
        <v>38</v>
      </c>
      <c r="C17" s="3" t="s">
        <v>41</v>
      </c>
      <c r="D17">
        <v>5588220</v>
      </c>
      <c r="E17">
        <v>81520</v>
      </c>
      <c r="F17">
        <v>1232851</v>
      </c>
      <c r="G17">
        <v>6739551</v>
      </c>
      <c r="H17">
        <v>5805643</v>
      </c>
      <c r="I17">
        <v>0</v>
      </c>
      <c r="J17">
        <v>0</v>
      </c>
      <c r="K17">
        <v>0</v>
      </c>
      <c r="L17">
        <v>5805643</v>
      </c>
      <c r="M17">
        <v>1111671</v>
      </c>
      <c r="N17">
        <v>249334</v>
      </c>
      <c r="O17">
        <v>6667980</v>
      </c>
      <c r="P17">
        <v>71571</v>
      </c>
      <c r="Q17" s="5">
        <v>1.061955017478167E-2</v>
      </c>
    </row>
    <row r="18" spans="1:17" x14ac:dyDescent="0.3">
      <c r="A18" s="3" t="s">
        <v>31</v>
      </c>
      <c r="B18" s="3" t="s">
        <v>38</v>
      </c>
      <c r="C18" s="3" t="s">
        <v>41</v>
      </c>
      <c r="D18">
        <v>5484510</v>
      </c>
      <c r="E18">
        <v>0</v>
      </c>
      <c r="F18">
        <v>1839670</v>
      </c>
      <c r="G18">
        <v>7324180</v>
      </c>
      <c r="H18">
        <v>5202622</v>
      </c>
      <c r="I18">
        <v>0</v>
      </c>
      <c r="J18">
        <v>0</v>
      </c>
      <c r="K18">
        <v>270092</v>
      </c>
      <c r="L18">
        <v>5472714</v>
      </c>
      <c r="M18">
        <v>1689805</v>
      </c>
      <c r="N18">
        <v>356597</v>
      </c>
      <c r="O18">
        <v>6805922</v>
      </c>
      <c r="P18">
        <v>518258</v>
      </c>
      <c r="Q18" s="5">
        <v>7.0759866633534396E-2</v>
      </c>
    </row>
    <row r="19" spans="1:17" x14ac:dyDescent="0.3">
      <c r="A19" s="3" t="s">
        <v>32</v>
      </c>
      <c r="B19" s="3" t="s">
        <v>38</v>
      </c>
      <c r="C19" s="3" t="s">
        <v>41</v>
      </c>
      <c r="D19">
        <v>3881500</v>
      </c>
      <c r="E19">
        <v>480</v>
      </c>
      <c r="F19">
        <v>3025</v>
      </c>
      <c r="G19">
        <v>3884045</v>
      </c>
      <c r="H19">
        <v>466211</v>
      </c>
      <c r="I19">
        <v>0</v>
      </c>
      <c r="J19">
        <v>0</v>
      </c>
      <c r="K19">
        <v>3346764</v>
      </c>
      <c r="L19">
        <v>3812975</v>
      </c>
      <c r="M19">
        <v>613</v>
      </c>
      <c r="N19">
        <v>0</v>
      </c>
      <c r="O19">
        <v>3813588</v>
      </c>
      <c r="P19">
        <v>70457</v>
      </c>
      <c r="Q19" s="5">
        <v>1.8140109087304599E-2</v>
      </c>
    </row>
    <row r="20" spans="1:17" x14ac:dyDescent="0.3">
      <c r="A20" s="3" t="s">
        <v>33</v>
      </c>
      <c r="B20" s="3" t="s">
        <v>38</v>
      </c>
      <c r="C20" s="3" t="s">
        <v>41</v>
      </c>
      <c r="D20">
        <v>5541540</v>
      </c>
      <c r="E20">
        <v>30840</v>
      </c>
      <c r="F20">
        <v>1532063</v>
      </c>
      <c r="G20">
        <v>7042763</v>
      </c>
      <c r="H20">
        <v>5528181</v>
      </c>
      <c r="I20">
        <v>0</v>
      </c>
      <c r="J20">
        <v>0</v>
      </c>
      <c r="K20">
        <v>174213</v>
      </c>
      <c r="L20">
        <v>5702394</v>
      </c>
      <c r="M20">
        <v>1423573</v>
      </c>
      <c r="N20">
        <v>294809</v>
      </c>
      <c r="O20">
        <v>6831158</v>
      </c>
      <c r="P20">
        <v>211605</v>
      </c>
      <c r="Q20" s="5">
        <v>3.004573631116083E-2</v>
      </c>
    </row>
    <row r="21" spans="1:17" x14ac:dyDescent="0.3">
      <c r="A21" s="3" t="s">
        <v>34</v>
      </c>
      <c r="B21" s="3" t="s">
        <v>38</v>
      </c>
      <c r="C21" s="3" t="s">
        <v>41</v>
      </c>
      <c r="D21">
        <v>6195570</v>
      </c>
      <c r="E21">
        <v>21600</v>
      </c>
      <c r="F21">
        <v>1502440</v>
      </c>
      <c r="G21">
        <v>7676410</v>
      </c>
      <c r="H21">
        <v>6543246</v>
      </c>
      <c r="I21">
        <v>0</v>
      </c>
      <c r="J21">
        <v>0</v>
      </c>
      <c r="K21">
        <v>0</v>
      </c>
      <c r="L21">
        <v>6543246</v>
      </c>
      <c r="M21">
        <v>1397430</v>
      </c>
      <c r="N21">
        <v>301754</v>
      </c>
      <c r="O21">
        <v>7638922</v>
      </c>
      <c r="P21">
        <v>37488</v>
      </c>
      <c r="Q21" s="5">
        <v>4.8835327972320394E-3</v>
      </c>
    </row>
    <row r="22" spans="1:17" x14ac:dyDescent="0.3">
      <c r="A22" s="3" t="s">
        <v>35</v>
      </c>
      <c r="B22" s="3" t="s">
        <v>38</v>
      </c>
      <c r="C22" s="3" t="s">
        <v>44</v>
      </c>
      <c r="D22">
        <v>1371100</v>
      </c>
      <c r="E22">
        <v>0</v>
      </c>
      <c r="F22">
        <v>0</v>
      </c>
      <c r="G22">
        <v>1371100</v>
      </c>
      <c r="H22">
        <v>0</v>
      </c>
      <c r="I22">
        <v>0</v>
      </c>
      <c r="J22">
        <v>0</v>
      </c>
      <c r="K22">
        <v>1368737</v>
      </c>
      <c r="L22">
        <v>1368737</v>
      </c>
      <c r="M22">
        <v>0</v>
      </c>
      <c r="N22">
        <v>0</v>
      </c>
      <c r="O22">
        <v>1368737</v>
      </c>
      <c r="P22">
        <v>2363</v>
      </c>
      <c r="Q22" s="5">
        <v>1.723433739333382E-3</v>
      </c>
    </row>
    <row r="23" spans="1:17" x14ac:dyDescent="0.3">
      <c r="A23" s="2"/>
      <c r="B23" s="3"/>
      <c r="C23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/>
  </sheetPr>
  <dimension ref="A1:Q23"/>
  <sheetViews>
    <sheetView workbookViewId="0">
      <selection activeCell="R18" sqref="R18"/>
    </sheetView>
  </sheetViews>
  <sheetFormatPr defaultRowHeight="14.4" x14ac:dyDescent="0.3"/>
  <cols>
    <col min="1" max="1" width="23.6640625" customWidth="1"/>
    <col min="2" max="2" width="11.88671875" customWidth="1"/>
    <col min="3" max="3" width="16.5546875" customWidth="1"/>
    <col min="4" max="4" width="26.44140625" customWidth="1"/>
    <col min="5" max="5" width="24.77734375" customWidth="1"/>
    <col min="6" max="6" width="19" customWidth="1"/>
    <col min="7" max="7" width="23.44140625" customWidth="1"/>
    <col min="8" max="8" width="14.21875" customWidth="1"/>
    <col min="9" max="9" width="13.88671875" customWidth="1"/>
    <col min="10" max="10" width="15.44140625" customWidth="1"/>
    <col min="11" max="11" width="14.44140625" customWidth="1"/>
    <col min="12" max="12" width="31.109375" customWidth="1"/>
    <col min="13" max="13" width="19.88671875" customWidth="1"/>
    <col min="14" max="14" width="22.6640625" customWidth="1"/>
    <col min="15" max="15" width="25.44140625" customWidth="1"/>
    <col min="16" max="16" width="22.33203125" customWidth="1"/>
    <col min="17" max="17" width="29.77734375" customWidth="1"/>
  </cols>
  <sheetData>
    <row r="1" spans="1:17" x14ac:dyDescent="0.3">
      <c r="A1" s="2" t="s">
        <v>14</v>
      </c>
      <c r="B1" s="2" t="s">
        <v>36</v>
      </c>
      <c r="C1" s="2" t="s">
        <v>40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</row>
    <row r="2" spans="1:17" x14ac:dyDescent="0.3">
      <c r="A2" s="3" t="s">
        <v>15</v>
      </c>
      <c r="B2" s="3" t="s">
        <v>37</v>
      </c>
      <c r="C2" s="3" t="s">
        <v>41</v>
      </c>
      <c r="D2">
        <v>2607420</v>
      </c>
      <c r="E2">
        <v>0</v>
      </c>
      <c r="F2">
        <v>421364</v>
      </c>
      <c r="G2">
        <v>3028784</v>
      </c>
      <c r="H2">
        <v>2613102</v>
      </c>
      <c r="I2">
        <v>30251.5</v>
      </c>
      <c r="J2">
        <v>0</v>
      </c>
      <c r="K2">
        <v>0</v>
      </c>
      <c r="L2">
        <v>2643353.5</v>
      </c>
      <c r="M2">
        <v>385620</v>
      </c>
      <c r="N2">
        <v>78960</v>
      </c>
      <c r="O2">
        <v>2950013.5</v>
      </c>
      <c r="P2">
        <v>78770.5</v>
      </c>
      <c r="Q2" s="5">
        <f>(P2/G2)</f>
        <v>2.6007301940316641E-2</v>
      </c>
    </row>
    <row r="3" spans="1:17" x14ac:dyDescent="0.3">
      <c r="A3" s="3" t="s">
        <v>16</v>
      </c>
      <c r="B3" s="3" t="s">
        <v>38</v>
      </c>
      <c r="C3" s="3" t="s">
        <v>41</v>
      </c>
      <c r="D3">
        <v>5484510</v>
      </c>
      <c r="E3">
        <v>0</v>
      </c>
      <c r="F3">
        <v>1839670</v>
      </c>
      <c r="G3">
        <v>7324180</v>
      </c>
      <c r="H3">
        <v>5202622</v>
      </c>
      <c r="I3">
        <v>0</v>
      </c>
      <c r="J3">
        <v>0</v>
      </c>
      <c r="K3">
        <v>270092</v>
      </c>
      <c r="L3">
        <v>5472714</v>
      </c>
      <c r="M3">
        <v>1689805</v>
      </c>
      <c r="N3">
        <v>356597</v>
      </c>
      <c r="O3">
        <v>6805922</v>
      </c>
      <c r="P3">
        <v>518258</v>
      </c>
      <c r="Q3" s="5">
        <f t="shared" ref="Q3:Q22" si="0">(P3/G3)</f>
        <v>7.0759866633534396E-2</v>
      </c>
    </row>
    <row r="4" spans="1:17" x14ac:dyDescent="0.3">
      <c r="A4" s="3" t="s">
        <v>17</v>
      </c>
      <c r="B4" s="3" t="s">
        <v>37</v>
      </c>
      <c r="C4" s="3" t="s">
        <v>41</v>
      </c>
      <c r="D4">
        <v>7325050</v>
      </c>
      <c r="E4">
        <v>0</v>
      </c>
      <c r="F4">
        <v>242583</v>
      </c>
      <c r="G4">
        <v>7567633</v>
      </c>
      <c r="H4">
        <v>3636320</v>
      </c>
      <c r="I4">
        <v>0</v>
      </c>
      <c r="J4">
        <v>0</v>
      </c>
      <c r="K4">
        <v>3542816</v>
      </c>
      <c r="L4">
        <v>7179136</v>
      </c>
      <c r="M4">
        <v>478160</v>
      </c>
      <c r="N4">
        <v>265572</v>
      </c>
      <c r="O4">
        <v>7391724</v>
      </c>
      <c r="P4">
        <v>175909</v>
      </c>
      <c r="Q4" s="5">
        <f t="shared" si="0"/>
        <v>2.3244916871629478E-2</v>
      </c>
    </row>
    <row r="5" spans="1:17" x14ac:dyDescent="0.3">
      <c r="A5" s="3" t="s">
        <v>18</v>
      </c>
      <c r="B5" s="3" t="s">
        <v>38</v>
      </c>
      <c r="C5" s="3" t="s">
        <v>41</v>
      </c>
      <c r="D5">
        <v>4625460</v>
      </c>
      <c r="E5">
        <v>436</v>
      </c>
      <c r="F5">
        <v>423866</v>
      </c>
      <c r="G5">
        <v>5048890</v>
      </c>
      <c r="H5">
        <v>4379029</v>
      </c>
      <c r="I5">
        <v>0</v>
      </c>
      <c r="J5">
        <v>0</v>
      </c>
      <c r="K5">
        <v>0</v>
      </c>
      <c r="L5">
        <v>4379029</v>
      </c>
      <c r="M5">
        <v>468115</v>
      </c>
      <c r="N5">
        <v>129485</v>
      </c>
      <c r="O5">
        <v>4717659</v>
      </c>
      <c r="P5">
        <v>331231</v>
      </c>
      <c r="Q5" s="5">
        <f t="shared" si="0"/>
        <v>6.5604717076426705E-2</v>
      </c>
    </row>
    <row r="6" spans="1:17" x14ac:dyDescent="0.3">
      <c r="A6" s="3" t="s">
        <v>19</v>
      </c>
      <c r="B6" s="3" t="s">
        <v>39</v>
      </c>
      <c r="C6" s="3" t="s">
        <v>42</v>
      </c>
      <c r="D6">
        <v>5541540</v>
      </c>
      <c r="E6">
        <v>30840</v>
      </c>
      <c r="F6">
        <v>1532063</v>
      </c>
      <c r="G6">
        <v>7042763</v>
      </c>
      <c r="H6">
        <v>5528181</v>
      </c>
      <c r="I6">
        <v>0</v>
      </c>
      <c r="J6">
        <v>0</v>
      </c>
      <c r="K6">
        <v>174213</v>
      </c>
      <c r="L6">
        <v>5702394</v>
      </c>
      <c r="M6">
        <v>1423573</v>
      </c>
      <c r="N6">
        <v>294809</v>
      </c>
      <c r="O6">
        <v>6831158</v>
      </c>
      <c r="P6">
        <v>211605</v>
      </c>
      <c r="Q6" s="5">
        <f t="shared" si="0"/>
        <v>3.0045736311160833E-2</v>
      </c>
    </row>
    <row r="7" spans="1:17" x14ac:dyDescent="0.3">
      <c r="A7" s="3" t="s">
        <v>20</v>
      </c>
      <c r="B7" s="3" t="s">
        <v>39</v>
      </c>
      <c r="C7" s="3" t="s">
        <v>43</v>
      </c>
      <c r="D7">
        <v>4788200</v>
      </c>
      <c r="E7">
        <v>36200</v>
      </c>
      <c r="F7">
        <v>1154356</v>
      </c>
      <c r="G7">
        <v>5906356</v>
      </c>
      <c r="H7">
        <v>4838206</v>
      </c>
      <c r="I7">
        <v>0</v>
      </c>
      <c r="J7">
        <v>0</v>
      </c>
      <c r="K7">
        <v>0</v>
      </c>
      <c r="L7">
        <v>4838206</v>
      </c>
      <c r="M7">
        <v>1064406</v>
      </c>
      <c r="N7">
        <v>201168</v>
      </c>
      <c r="O7">
        <v>5701444</v>
      </c>
      <c r="P7">
        <v>204912</v>
      </c>
      <c r="Q7" s="5">
        <f t="shared" si="0"/>
        <v>3.4693472591222067E-2</v>
      </c>
    </row>
    <row r="8" spans="1:17" x14ac:dyDescent="0.3">
      <c r="A8" s="3" t="s">
        <v>21</v>
      </c>
      <c r="B8" s="3" t="s">
        <v>39</v>
      </c>
      <c r="C8" s="3" t="s">
        <v>43</v>
      </c>
      <c r="D8">
        <v>8870</v>
      </c>
      <c r="E8">
        <v>0</v>
      </c>
      <c r="F8">
        <v>0</v>
      </c>
      <c r="G8">
        <v>8870</v>
      </c>
      <c r="H8">
        <v>8811</v>
      </c>
      <c r="I8">
        <v>0</v>
      </c>
      <c r="J8">
        <v>0</v>
      </c>
      <c r="K8">
        <v>0</v>
      </c>
      <c r="L8">
        <v>8811</v>
      </c>
      <c r="M8">
        <v>0</v>
      </c>
      <c r="N8">
        <v>0</v>
      </c>
      <c r="O8">
        <v>8811</v>
      </c>
      <c r="P8">
        <v>59</v>
      </c>
      <c r="Q8" s="5">
        <f t="shared" si="0"/>
        <v>6.6516347237880495E-3</v>
      </c>
    </row>
    <row r="9" spans="1:17" x14ac:dyDescent="0.3">
      <c r="A9" s="3" t="s">
        <v>22</v>
      </c>
      <c r="B9" s="3" t="s">
        <v>38</v>
      </c>
      <c r="C9" s="3" t="s">
        <v>44</v>
      </c>
      <c r="D9">
        <v>2969700</v>
      </c>
      <c r="E9">
        <v>0</v>
      </c>
      <c r="F9">
        <v>0</v>
      </c>
      <c r="G9">
        <v>2969700</v>
      </c>
      <c r="H9">
        <v>0</v>
      </c>
      <c r="I9">
        <v>0</v>
      </c>
      <c r="J9">
        <v>0</v>
      </c>
      <c r="K9">
        <v>2993280</v>
      </c>
      <c r="L9">
        <v>2993280</v>
      </c>
      <c r="M9">
        <v>0</v>
      </c>
      <c r="N9">
        <v>0</v>
      </c>
      <c r="O9">
        <v>2993280</v>
      </c>
      <c r="P9">
        <v>-23580</v>
      </c>
      <c r="Q9" s="5">
        <f t="shared" si="0"/>
        <v>-7.9401959793918581E-3</v>
      </c>
    </row>
    <row r="10" spans="1:17" x14ac:dyDescent="0.3">
      <c r="A10" s="3" t="s">
        <v>23</v>
      </c>
      <c r="B10" s="3" t="s">
        <v>38</v>
      </c>
      <c r="C10" s="3" t="s">
        <v>41</v>
      </c>
      <c r="D10">
        <v>5588220</v>
      </c>
      <c r="E10">
        <v>81520</v>
      </c>
      <c r="F10">
        <v>1232851</v>
      </c>
      <c r="G10">
        <v>6739551</v>
      </c>
      <c r="H10">
        <v>5805643</v>
      </c>
      <c r="I10">
        <v>0</v>
      </c>
      <c r="J10">
        <v>0</v>
      </c>
      <c r="K10">
        <v>0</v>
      </c>
      <c r="L10">
        <v>5805643</v>
      </c>
      <c r="M10">
        <v>1111671</v>
      </c>
      <c r="N10">
        <v>249334</v>
      </c>
      <c r="O10">
        <v>6667980</v>
      </c>
      <c r="P10">
        <v>71571</v>
      </c>
      <c r="Q10" s="5">
        <f t="shared" si="0"/>
        <v>1.0619550174781674E-2</v>
      </c>
    </row>
    <row r="11" spans="1:17" x14ac:dyDescent="0.3">
      <c r="A11" s="3" t="s">
        <v>24</v>
      </c>
      <c r="B11" s="3" t="s">
        <v>38</v>
      </c>
      <c r="C11" s="3" t="s">
        <v>41</v>
      </c>
      <c r="D11">
        <v>6986560</v>
      </c>
      <c r="E11">
        <v>10020</v>
      </c>
      <c r="F11">
        <v>1258418</v>
      </c>
      <c r="G11">
        <v>8234958</v>
      </c>
      <c r="H11">
        <v>7084821</v>
      </c>
      <c r="I11">
        <v>38721.919999999998</v>
      </c>
      <c r="J11">
        <v>0</v>
      </c>
      <c r="K11">
        <v>0</v>
      </c>
      <c r="L11">
        <v>7123542.9199999999</v>
      </c>
      <c r="M11">
        <v>1216620</v>
      </c>
      <c r="N11">
        <v>278593</v>
      </c>
      <c r="O11">
        <v>8061569.9199999999</v>
      </c>
      <c r="P11">
        <v>173388.0800000001</v>
      </c>
      <c r="Q11" s="5">
        <f t="shared" si="0"/>
        <v>2.1055126207079635E-2</v>
      </c>
    </row>
    <row r="12" spans="1:17" x14ac:dyDescent="0.3">
      <c r="A12" s="3" t="s">
        <v>25</v>
      </c>
      <c r="B12" s="3" t="s">
        <v>38</v>
      </c>
      <c r="C12" s="3" t="s">
        <v>41</v>
      </c>
      <c r="D12">
        <v>3881500</v>
      </c>
      <c r="E12">
        <v>480</v>
      </c>
      <c r="F12">
        <v>3025</v>
      </c>
      <c r="G12">
        <v>3884045</v>
      </c>
      <c r="H12">
        <v>466211</v>
      </c>
      <c r="I12">
        <v>0</v>
      </c>
      <c r="J12">
        <v>0</v>
      </c>
      <c r="K12">
        <v>3346764</v>
      </c>
      <c r="L12">
        <v>3812975</v>
      </c>
      <c r="M12">
        <v>613</v>
      </c>
      <c r="N12">
        <v>0</v>
      </c>
      <c r="O12">
        <v>3813588</v>
      </c>
      <c r="P12">
        <v>70457</v>
      </c>
      <c r="Q12" s="5">
        <f t="shared" si="0"/>
        <v>1.8140109087304603E-2</v>
      </c>
    </row>
    <row r="13" spans="1:17" x14ac:dyDescent="0.3">
      <c r="A13" s="3" t="s">
        <v>26</v>
      </c>
      <c r="B13" s="3" t="s">
        <v>38</v>
      </c>
      <c r="C13" s="3" t="s">
        <v>41</v>
      </c>
      <c r="D13">
        <v>6644176</v>
      </c>
      <c r="E13">
        <v>44160</v>
      </c>
      <c r="F13">
        <v>1400816</v>
      </c>
      <c r="G13">
        <v>8000832</v>
      </c>
      <c r="H13">
        <v>6578119</v>
      </c>
      <c r="I13">
        <v>0</v>
      </c>
      <c r="J13">
        <v>0</v>
      </c>
      <c r="K13">
        <v>0</v>
      </c>
      <c r="L13">
        <v>6578119</v>
      </c>
      <c r="M13">
        <v>1459809</v>
      </c>
      <c r="N13">
        <v>372900</v>
      </c>
      <c r="O13">
        <v>7665028</v>
      </c>
      <c r="P13">
        <v>335804</v>
      </c>
      <c r="Q13" s="5">
        <f t="shared" si="0"/>
        <v>4.1971135001959793E-2</v>
      </c>
    </row>
    <row r="14" spans="1:17" x14ac:dyDescent="0.3">
      <c r="A14" s="3" t="s">
        <v>27</v>
      </c>
      <c r="B14" s="3" t="s">
        <v>38</v>
      </c>
      <c r="C14" s="3" t="s">
        <v>41</v>
      </c>
      <c r="D14">
        <v>6195570</v>
      </c>
      <c r="E14">
        <v>21600</v>
      </c>
      <c r="F14">
        <v>1502440</v>
      </c>
      <c r="G14">
        <v>7676410</v>
      </c>
      <c r="H14">
        <v>6543246</v>
      </c>
      <c r="I14">
        <v>0</v>
      </c>
      <c r="J14">
        <v>0</v>
      </c>
      <c r="K14">
        <v>0</v>
      </c>
      <c r="L14">
        <v>6543246</v>
      </c>
      <c r="M14">
        <v>1397430</v>
      </c>
      <c r="N14">
        <v>301754</v>
      </c>
      <c r="O14">
        <v>7638922</v>
      </c>
      <c r="P14">
        <v>37488</v>
      </c>
      <c r="Q14" s="5">
        <f t="shared" si="0"/>
        <v>4.8835327972320394E-3</v>
      </c>
    </row>
    <row r="15" spans="1:17" x14ac:dyDescent="0.3">
      <c r="A15" s="3" t="s">
        <v>28</v>
      </c>
      <c r="B15" s="3" t="s">
        <v>39</v>
      </c>
      <c r="C15" s="3" t="s">
        <v>43</v>
      </c>
      <c r="D15">
        <v>9285960</v>
      </c>
      <c r="E15">
        <v>0</v>
      </c>
      <c r="F15">
        <v>0</v>
      </c>
      <c r="G15">
        <v>9285960</v>
      </c>
      <c r="H15">
        <v>0</v>
      </c>
      <c r="I15">
        <v>0</v>
      </c>
      <c r="J15">
        <v>0</v>
      </c>
      <c r="K15">
        <v>9288611</v>
      </c>
      <c r="L15">
        <v>9288611</v>
      </c>
      <c r="M15">
        <v>0</v>
      </c>
      <c r="N15">
        <v>0</v>
      </c>
      <c r="O15">
        <v>9288611</v>
      </c>
      <c r="P15">
        <v>-2651</v>
      </c>
      <c r="Q15" s="5">
        <f t="shared" si="0"/>
        <v>-2.8548475332652737E-4</v>
      </c>
    </row>
    <row r="16" spans="1:17" x14ac:dyDescent="0.3">
      <c r="A16" s="3" t="s">
        <v>29</v>
      </c>
      <c r="B16" s="3" t="s">
        <v>38</v>
      </c>
      <c r="C16" s="3" t="s">
        <v>41</v>
      </c>
      <c r="D16">
        <v>2399960</v>
      </c>
      <c r="E16">
        <v>40</v>
      </c>
      <c r="F16">
        <v>114932</v>
      </c>
      <c r="G16">
        <v>2514852</v>
      </c>
      <c r="H16">
        <v>2386041</v>
      </c>
      <c r="I16">
        <v>0</v>
      </c>
      <c r="J16">
        <v>0</v>
      </c>
      <c r="K16">
        <v>0</v>
      </c>
      <c r="L16">
        <v>2386041</v>
      </c>
      <c r="M16">
        <v>45127</v>
      </c>
      <c r="N16">
        <v>9997</v>
      </c>
      <c r="O16">
        <v>2421171</v>
      </c>
      <c r="P16">
        <v>93681</v>
      </c>
      <c r="Q16" s="5">
        <f t="shared" si="0"/>
        <v>3.725109867300342E-2</v>
      </c>
    </row>
    <row r="17" spans="1:17" x14ac:dyDescent="0.3">
      <c r="A17" s="3" t="s">
        <v>30</v>
      </c>
      <c r="B17" s="3" t="s">
        <v>38</v>
      </c>
      <c r="C17" s="3" t="s">
        <v>41</v>
      </c>
      <c r="D17">
        <v>1371100</v>
      </c>
      <c r="E17">
        <v>0</v>
      </c>
      <c r="F17">
        <v>0</v>
      </c>
      <c r="G17">
        <v>1371100</v>
      </c>
      <c r="H17">
        <v>0</v>
      </c>
      <c r="I17">
        <v>0</v>
      </c>
      <c r="J17">
        <v>0</v>
      </c>
      <c r="K17">
        <v>1368737</v>
      </c>
      <c r="L17">
        <v>1368737</v>
      </c>
      <c r="M17">
        <v>0</v>
      </c>
      <c r="N17">
        <v>0</v>
      </c>
      <c r="O17">
        <v>1368737</v>
      </c>
      <c r="P17">
        <v>2363</v>
      </c>
      <c r="Q17" s="5">
        <f t="shared" si="0"/>
        <v>1.723433739333382E-3</v>
      </c>
    </row>
    <row r="18" spans="1:17" x14ac:dyDescent="0.3">
      <c r="A18" s="3" t="s">
        <v>31</v>
      </c>
      <c r="B18" s="3" t="s">
        <v>38</v>
      </c>
      <c r="C18" s="3" t="s">
        <v>41</v>
      </c>
      <c r="D18">
        <v>9535</v>
      </c>
      <c r="E18">
        <v>0</v>
      </c>
      <c r="F18">
        <v>18921</v>
      </c>
      <c r="G18">
        <v>28456</v>
      </c>
      <c r="H18">
        <v>11795</v>
      </c>
      <c r="I18">
        <v>0</v>
      </c>
      <c r="J18">
        <v>0</v>
      </c>
      <c r="K18">
        <v>0</v>
      </c>
      <c r="L18">
        <v>11795</v>
      </c>
      <c r="M18">
        <v>18896</v>
      </c>
      <c r="N18">
        <v>2256</v>
      </c>
      <c r="O18">
        <v>28435</v>
      </c>
      <c r="P18">
        <v>21</v>
      </c>
      <c r="Q18" s="5">
        <f t="shared" si="0"/>
        <v>7.3798144503795329E-4</v>
      </c>
    </row>
    <row r="19" spans="1:17" x14ac:dyDescent="0.3">
      <c r="A19" s="3" t="s">
        <v>32</v>
      </c>
      <c r="B19" s="3" t="s">
        <v>38</v>
      </c>
      <c r="C19" s="3" t="s">
        <v>41</v>
      </c>
      <c r="D19">
        <v>10095574</v>
      </c>
      <c r="E19">
        <v>0</v>
      </c>
      <c r="F19">
        <v>22950</v>
      </c>
      <c r="G19">
        <v>10118524</v>
      </c>
      <c r="H19">
        <v>1301616</v>
      </c>
      <c r="I19">
        <v>0</v>
      </c>
      <c r="J19">
        <v>0</v>
      </c>
      <c r="K19">
        <v>8699373</v>
      </c>
      <c r="L19">
        <v>10000989</v>
      </c>
      <c r="M19">
        <v>21801</v>
      </c>
      <c r="N19">
        <v>6833</v>
      </c>
      <c r="O19">
        <v>10015957</v>
      </c>
      <c r="P19">
        <v>102567</v>
      </c>
      <c r="Q19" s="5">
        <f t="shared" si="0"/>
        <v>1.0136557466286585E-2</v>
      </c>
    </row>
    <row r="20" spans="1:17" x14ac:dyDescent="0.3">
      <c r="A20" s="3" t="s">
        <v>33</v>
      </c>
      <c r="B20" s="3" t="s">
        <v>38</v>
      </c>
      <c r="C20" s="3" t="s">
        <v>41</v>
      </c>
      <c r="D20">
        <v>6206200</v>
      </c>
      <c r="E20">
        <v>1800</v>
      </c>
      <c r="F20">
        <v>775503</v>
      </c>
      <c r="G20">
        <v>6979903</v>
      </c>
      <c r="H20">
        <v>6365225</v>
      </c>
      <c r="I20">
        <v>0</v>
      </c>
      <c r="J20">
        <v>0</v>
      </c>
      <c r="K20">
        <v>0</v>
      </c>
      <c r="L20">
        <v>6365225</v>
      </c>
      <c r="M20">
        <v>783767</v>
      </c>
      <c r="N20">
        <v>187177</v>
      </c>
      <c r="O20">
        <v>6961815</v>
      </c>
      <c r="P20">
        <v>18088</v>
      </c>
      <c r="Q20" s="5">
        <f t="shared" si="0"/>
        <v>2.5914400243097933E-3</v>
      </c>
    </row>
    <row r="21" spans="1:17" x14ac:dyDescent="0.3">
      <c r="A21" s="3" t="s">
        <v>34</v>
      </c>
      <c r="B21" s="3" t="s">
        <v>38</v>
      </c>
      <c r="C21" s="3" t="s">
        <v>41</v>
      </c>
      <c r="D21">
        <v>6613400</v>
      </c>
      <c r="E21">
        <v>120</v>
      </c>
      <c r="F21">
        <v>0</v>
      </c>
      <c r="G21">
        <v>6613280</v>
      </c>
      <c r="H21">
        <v>0</v>
      </c>
      <c r="I21">
        <v>0</v>
      </c>
      <c r="J21">
        <v>0</v>
      </c>
      <c r="K21">
        <v>6672802</v>
      </c>
      <c r="L21">
        <v>6672802</v>
      </c>
      <c r="M21">
        <v>0</v>
      </c>
      <c r="N21">
        <v>0</v>
      </c>
      <c r="O21">
        <v>6672802</v>
      </c>
      <c r="P21">
        <v>-59522</v>
      </c>
      <c r="Q21" s="5">
        <f t="shared" si="0"/>
        <v>-9.0003750030242177E-3</v>
      </c>
    </row>
    <row r="22" spans="1:17" x14ac:dyDescent="0.3">
      <c r="A22" s="3" t="s">
        <v>35</v>
      </c>
      <c r="B22" s="3" t="s">
        <v>38</v>
      </c>
      <c r="C22" s="3" t="s">
        <v>44</v>
      </c>
      <c r="D22">
        <v>7789989</v>
      </c>
      <c r="E22">
        <v>0</v>
      </c>
      <c r="F22">
        <v>30716</v>
      </c>
      <c r="G22">
        <v>7820705</v>
      </c>
      <c r="H22">
        <v>3614859</v>
      </c>
      <c r="I22">
        <v>0</v>
      </c>
      <c r="J22">
        <v>0</v>
      </c>
      <c r="K22">
        <v>3971693</v>
      </c>
      <c r="L22">
        <v>7586552</v>
      </c>
      <c r="M22">
        <v>150556</v>
      </c>
      <c r="N22">
        <v>124553</v>
      </c>
      <c r="O22">
        <v>7612555</v>
      </c>
      <c r="P22">
        <v>208150</v>
      </c>
      <c r="Q22" s="5">
        <f t="shared" si="0"/>
        <v>2.6615247602358099E-2</v>
      </c>
    </row>
    <row r="23" spans="1:17" x14ac:dyDescent="0.3">
      <c r="A23" s="2"/>
      <c r="B23" s="3"/>
      <c r="C23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23"/>
  <sheetViews>
    <sheetView workbookViewId="0">
      <selection activeCell="Q1" sqref="Q1:Q1048576"/>
    </sheetView>
  </sheetViews>
  <sheetFormatPr defaultRowHeight="14.4" x14ac:dyDescent="0.3"/>
  <cols>
    <col min="1" max="1" width="23.6640625" customWidth="1"/>
    <col min="2" max="2" width="11.88671875" customWidth="1"/>
    <col min="3" max="3" width="16.5546875" customWidth="1"/>
    <col min="4" max="4" width="26.88671875" customWidth="1"/>
    <col min="5" max="5" width="27.44140625" customWidth="1"/>
    <col min="6" max="6" width="19.33203125" customWidth="1"/>
    <col min="7" max="7" width="25.109375" customWidth="1"/>
    <col min="8" max="8" width="16.77734375" customWidth="1"/>
    <col min="9" max="9" width="21" customWidth="1"/>
    <col min="10" max="10" width="17.88671875" customWidth="1"/>
    <col min="11" max="11" width="14.77734375" customWidth="1"/>
    <col min="12" max="12" width="34.77734375" customWidth="1"/>
    <col min="13" max="13" width="19" customWidth="1"/>
    <col min="14" max="14" width="27" customWidth="1"/>
    <col min="15" max="15" width="26.6640625" customWidth="1"/>
    <col min="16" max="16" width="21" customWidth="1"/>
    <col min="17" max="17" width="22.77734375" style="5" customWidth="1"/>
  </cols>
  <sheetData>
    <row r="1" spans="1:17" x14ac:dyDescent="0.3">
      <c r="A1" s="2" t="s">
        <v>14</v>
      </c>
      <c r="B1" s="2" t="s">
        <v>36</v>
      </c>
      <c r="C1" s="2" t="s">
        <v>40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4" t="s">
        <v>13</v>
      </c>
    </row>
    <row r="2" spans="1:17" x14ac:dyDescent="0.3">
      <c r="A2" s="3" t="s">
        <v>15</v>
      </c>
      <c r="B2" s="3" t="s">
        <v>37</v>
      </c>
      <c r="C2" s="3" t="s">
        <v>41</v>
      </c>
      <c r="D2">
        <v>2607420</v>
      </c>
      <c r="E2">
        <v>0</v>
      </c>
      <c r="F2">
        <v>421364</v>
      </c>
      <c r="G2">
        <v>3028784</v>
      </c>
      <c r="H2">
        <v>2613102</v>
      </c>
      <c r="I2">
        <v>30251.5</v>
      </c>
      <c r="J2">
        <v>0</v>
      </c>
      <c r="K2">
        <v>0</v>
      </c>
      <c r="L2">
        <v>2643353.5</v>
      </c>
      <c r="M2">
        <v>385620</v>
      </c>
      <c r="N2">
        <v>78960</v>
      </c>
      <c r="O2">
        <v>2950013.5</v>
      </c>
      <c r="P2">
        <v>78770.5</v>
      </c>
      <c r="Q2" s="5">
        <v>2.6007301940316641E-2</v>
      </c>
    </row>
    <row r="3" spans="1:17" x14ac:dyDescent="0.3">
      <c r="A3" s="3" t="s">
        <v>16</v>
      </c>
      <c r="B3" s="3" t="s">
        <v>38</v>
      </c>
      <c r="C3" s="3" t="s">
        <v>41</v>
      </c>
      <c r="D3">
        <v>6986560</v>
      </c>
      <c r="E3">
        <v>10020</v>
      </c>
      <c r="F3">
        <v>1258418</v>
      </c>
      <c r="G3">
        <v>8234958</v>
      </c>
      <c r="H3">
        <v>7084821</v>
      </c>
      <c r="I3">
        <v>38721.919999999998</v>
      </c>
      <c r="J3">
        <v>0</v>
      </c>
      <c r="K3">
        <v>0</v>
      </c>
      <c r="L3">
        <v>7123542.9199999999</v>
      </c>
      <c r="M3">
        <v>1216620</v>
      </c>
      <c r="N3">
        <v>278593</v>
      </c>
      <c r="O3">
        <v>8061569.9199999999</v>
      </c>
      <c r="P3">
        <v>173388.0800000001</v>
      </c>
      <c r="Q3" s="5">
        <v>2.1055126207079632E-2</v>
      </c>
    </row>
    <row r="4" spans="1:17" x14ac:dyDescent="0.3">
      <c r="A4" s="3" t="s">
        <v>17</v>
      </c>
      <c r="B4" s="3" t="s">
        <v>37</v>
      </c>
      <c r="C4" s="3" t="s">
        <v>41</v>
      </c>
      <c r="D4">
        <v>5588220</v>
      </c>
      <c r="E4">
        <v>81520</v>
      </c>
      <c r="F4">
        <v>1232851</v>
      </c>
      <c r="G4">
        <v>6739551</v>
      </c>
      <c r="H4">
        <v>5805643</v>
      </c>
      <c r="I4">
        <v>0</v>
      </c>
      <c r="J4">
        <v>0</v>
      </c>
      <c r="K4">
        <v>0</v>
      </c>
      <c r="L4">
        <v>5805643</v>
      </c>
      <c r="M4">
        <v>1111671</v>
      </c>
      <c r="N4">
        <v>249334</v>
      </c>
      <c r="O4">
        <v>6667980</v>
      </c>
      <c r="P4">
        <v>71571</v>
      </c>
      <c r="Q4" s="5">
        <v>1.061955017478167E-2</v>
      </c>
    </row>
    <row r="5" spans="1:17" x14ac:dyDescent="0.3">
      <c r="A5" s="3" t="s">
        <v>18</v>
      </c>
      <c r="B5" s="3" t="s">
        <v>38</v>
      </c>
      <c r="C5" s="3" t="s">
        <v>41</v>
      </c>
      <c r="D5">
        <v>6206200</v>
      </c>
      <c r="E5">
        <v>1800</v>
      </c>
      <c r="F5">
        <v>775503</v>
      </c>
      <c r="G5">
        <v>6979903</v>
      </c>
      <c r="H5">
        <v>6365225</v>
      </c>
      <c r="I5">
        <v>0</v>
      </c>
      <c r="J5">
        <v>0</v>
      </c>
      <c r="K5">
        <v>0</v>
      </c>
      <c r="L5">
        <v>6365225</v>
      </c>
      <c r="M5">
        <v>783767</v>
      </c>
      <c r="N5">
        <v>187177</v>
      </c>
      <c r="O5">
        <v>6961815</v>
      </c>
      <c r="P5">
        <v>18088</v>
      </c>
      <c r="Q5" s="5">
        <v>2.5914400243097929E-3</v>
      </c>
    </row>
    <row r="6" spans="1:17" x14ac:dyDescent="0.3">
      <c r="A6" s="3" t="s">
        <v>19</v>
      </c>
      <c r="B6" s="3" t="s">
        <v>39</v>
      </c>
      <c r="C6" s="3" t="s">
        <v>42</v>
      </c>
      <c r="D6">
        <v>9285960</v>
      </c>
      <c r="E6">
        <v>0</v>
      </c>
      <c r="F6">
        <v>0</v>
      </c>
      <c r="G6">
        <v>9285960</v>
      </c>
      <c r="H6">
        <v>0</v>
      </c>
      <c r="I6">
        <v>0</v>
      </c>
      <c r="J6">
        <v>0</v>
      </c>
      <c r="K6">
        <v>9288611</v>
      </c>
      <c r="L6">
        <v>9288611</v>
      </c>
      <c r="M6">
        <v>0</v>
      </c>
      <c r="N6">
        <v>0</v>
      </c>
      <c r="O6">
        <v>9288611</v>
      </c>
      <c r="P6">
        <v>-2651</v>
      </c>
      <c r="Q6" s="5">
        <v>-2.8548475332652743E-4</v>
      </c>
    </row>
    <row r="7" spans="1:17" x14ac:dyDescent="0.3">
      <c r="A7" s="3" t="s">
        <v>20</v>
      </c>
      <c r="B7" s="3" t="s">
        <v>39</v>
      </c>
      <c r="C7" s="3" t="s">
        <v>43</v>
      </c>
      <c r="D7">
        <v>7789989</v>
      </c>
      <c r="E7">
        <v>0</v>
      </c>
      <c r="F7">
        <v>30716</v>
      </c>
      <c r="G7">
        <v>7820705</v>
      </c>
      <c r="H7">
        <v>3614859</v>
      </c>
      <c r="I7">
        <v>0</v>
      </c>
      <c r="J7">
        <v>0</v>
      </c>
      <c r="K7">
        <v>3971693</v>
      </c>
      <c r="L7">
        <v>7586552</v>
      </c>
      <c r="M7">
        <v>150556</v>
      </c>
      <c r="N7">
        <v>124553</v>
      </c>
      <c r="O7">
        <v>7612555</v>
      </c>
      <c r="P7">
        <v>208150</v>
      </c>
      <c r="Q7" s="5">
        <v>2.6615247602358099E-2</v>
      </c>
    </row>
    <row r="8" spans="1:17" x14ac:dyDescent="0.3">
      <c r="A8" s="3" t="s">
        <v>21</v>
      </c>
      <c r="B8" s="3" t="s">
        <v>39</v>
      </c>
      <c r="C8" s="3" t="s">
        <v>43</v>
      </c>
      <c r="D8">
        <v>5484510</v>
      </c>
      <c r="E8">
        <v>0</v>
      </c>
      <c r="F8">
        <v>1839670</v>
      </c>
      <c r="G8">
        <v>7324180</v>
      </c>
      <c r="H8">
        <v>5202622</v>
      </c>
      <c r="I8">
        <v>0</v>
      </c>
      <c r="J8">
        <v>0</v>
      </c>
      <c r="K8">
        <v>270092</v>
      </c>
      <c r="L8">
        <v>5472714</v>
      </c>
      <c r="M8">
        <v>1689805</v>
      </c>
      <c r="N8">
        <v>356597</v>
      </c>
      <c r="O8">
        <v>6805922</v>
      </c>
      <c r="P8">
        <v>518258</v>
      </c>
      <c r="Q8" s="5">
        <v>7.0759866633534396E-2</v>
      </c>
    </row>
    <row r="9" spans="1:17" x14ac:dyDescent="0.3">
      <c r="A9" s="3" t="s">
        <v>22</v>
      </c>
      <c r="B9" s="3" t="s">
        <v>38</v>
      </c>
      <c r="C9" s="3" t="s">
        <v>44</v>
      </c>
      <c r="D9">
        <v>7325050</v>
      </c>
      <c r="E9">
        <v>0</v>
      </c>
      <c r="F9">
        <v>242583</v>
      </c>
      <c r="G9">
        <v>7567633</v>
      </c>
      <c r="H9">
        <v>3636320</v>
      </c>
      <c r="I9">
        <v>0</v>
      </c>
      <c r="J9">
        <v>0</v>
      </c>
      <c r="K9">
        <v>3542816</v>
      </c>
      <c r="L9">
        <v>7179136</v>
      </c>
      <c r="M9">
        <v>478160</v>
      </c>
      <c r="N9">
        <v>265572</v>
      </c>
      <c r="O9">
        <v>7391724</v>
      </c>
      <c r="P9">
        <v>175909</v>
      </c>
      <c r="Q9" s="5">
        <v>2.3244916871629481E-2</v>
      </c>
    </row>
    <row r="10" spans="1:17" x14ac:dyDescent="0.3">
      <c r="A10" s="3" t="s">
        <v>23</v>
      </c>
      <c r="B10" s="3" t="s">
        <v>38</v>
      </c>
      <c r="C10" s="3" t="s">
        <v>41</v>
      </c>
      <c r="D10">
        <v>6644176</v>
      </c>
      <c r="E10">
        <v>44160</v>
      </c>
      <c r="F10">
        <v>1400816</v>
      </c>
      <c r="G10">
        <v>8000832</v>
      </c>
      <c r="H10">
        <v>6578119</v>
      </c>
      <c r="I10">
        <v>0</v>
      </c>
      <c r="J10">
        <v>0</v>
      </c>
      <c r="K10">
        <v>0</v>
      </c>
      <c r="L10">
        <v>6578119</v>
      </c>
      <c r="M10">
        <v>1459809</v>
      </c>
      <c r="N10">
        <v>372900</v>
      </c>
      <c r="O10">
        <v>7665028</v>
      </c>
      <c r="P10">
        <v>335804</v>
      </c>
      <c r="Q10" s="5">
        <v>4.1971135001959793E-2</v>
      </c>
    </row>
    <row r="11" spans="1:17" x14ac:dyDescent="0.3">
      <c r="A11" s="3" t="s">
        <v>24</v>
      </c>
      <c r="B11" s="3" t="s">
        <v>38</v>
      </c>
      <c r="C11" s="3" t="s">
        <v>41</v>
      </c>
      <c r="D11">
        <v>4788200</v>
      </c>
      <c r="E11">
        <v>36200</v>
      </c>
      <c r="F11">
        <v>1154356</v>
      </c>
      <c r="G11">
        <v>5906356</v>
      </c>
      <c r="H11">
        <v>4838206</v>
      </c>
      <c r="I11">
        <v>0</v>
      </c>
      <c r="J11">
        <v>0</v>
      </c>
      <c r="K11">
        <v>0</v>
      </c>
      <c r="L11">
        <v>4838206</v>
      </c>
      <c r="M11">
        <v>1064406</v>
      </c>
      <c r="N11">
        <v>201168</v>
      </c>
      <c r="O11">
        <v>5701444</v>
      </c>
      <c r="P11">
        <v>204912</v>
      </c>
      <c r="Q11" s="5">
        <v>3.4693472591222067E-2</v>
      </c>
    </row>
    <row r="12" spans="1:17" x14ac:dyDescent="0.3">
      <c r="A12" s="3" t="s">
        <v>25</v>
      </c>
      <c r="B12" s="3" t="s">
        <v>38</v>
      </c>
      <c r="C12" s="3" t="s">
        <v>41</v>
      </c>
      <c r="D12">
        <v>2399960</v>
      </c>
      <c r="E12">
        <v>40</v>
      </c>
      <c r="F12">
        <v>114932</v>
      </c>
      <c r="G12">
        <v>2514852</v>
      </c>
      <c r="H12">
        <v>2386041</v>
      </c>
      <c r="I12">
        <v>0</v>
      </c>
      <c r="J12">
        <v>0</v>
      </c>
      <c r="K12">
        <v>0</v>
      </c>
      <c r="L12">
        <v>2386041</v>
      </c>
      <c r="M12">
        <v>45127</v>
      </c>
      <c r="N12">
        <v>9997</v>
      </c>
      <c r="O12">
        <v>2421171</v>
      </c>
      <c r="P12">
        <v>93681</v>
      </c>
      <c r="Q12" s="5">
        <v>3.725109867300342E-2</v>
      </c>
    </row>
    <row r="13" spans="1:17" x14ac:dyDescent="0.3">
      <c r="A13" s="3" t="s">
        <v>26</v>
      </c>
      <c r="B13" s="3" t="s">
        <v>38</v>
      </c>
      <c r="C13" s="3" t="s">
        <v>41</v>
      </c>
      <c r="D13">
        <v>2969700</v>
      </c>
      <c r="E13">
        <v>0</v>
      </c>
      <c r="F13">
        <v>0</v>
      </c>
      <c r="G13">
        <v>2969700</v>
      </c>
      <c r="H13">
        <v>0</v>
      </c>
      <c r="I13">
        <v>0</v>
      </c>
      <c r="J13">
        <v>0</v>
      </c>
      <c r="K13">
        <v>2993280</v>
      </c>
      <c r="L13">
        <v>2993280</v>
      </c>
      <c r="M13">
        <v>0</v>
      </c>
      <c r="N13">
        <v>0</v>
      </c>
      <c r="O13">
        <v>2993280</v>
      </c>
      <c r="P13">
        <v>-23580</v>
      </c>
      <c r="Q13" s="5">
        <v>-7.9401959793918581E-3</v>
      </c>
    </row>
    <row r="14" spans="1:17" x14ac:dyDescent="0.3">
      <c r="A14" s="3" t="s">
        <v>27</v>
      </c>
      <c r="B14" s="3" t="s">
        <v>38</v>
      </c>
      <c r="C14" s="3" t="s">
        <v>41</v>
      </c>
      <c r="D14">
        <v>6613400</v>
      </c>
      <c r="E14">
        <v>120</v>
      </c>
      <c r="F14">
        <v>0</v>
      </c>
      <c r="G14">
        <v>6613280</v>
      </c>
      <c r="H14">
        <v>0</v>
      </c>
      <c r="I14">
        <v>0</v>
      </c>
      <c r="J14">
        <v>0</v>
      </c>
      <c r="K14">
        <v>6672802</v>
      </c>
      <c r="L14">
        <v>6672802</v>
      </c>
      <c r="M14">
        <v>0</v>
      </c>
      <c r="N14">
        <v>0</v>
      </c>
      <c r="O14">
        <v>6672802</v>
      </c>
      <c r="P14">
        <v>-59522</v>
      </c>
      <c r="Q14" s="5">
        <v>-9.0003750030242177E-3</v>
      </c>
    </row>
    <row r="15" spans="1:17" x14ac:dyDescent="0.3">
      <c r="A15" s="3" t="s">
        <v>28</v>
      </c>
      <c r="B15" s="3" t="s">
        <v>39</v>
      </c>
      <c r="C15" s="3" t="s">
        <v>43</v>
      </c>
      <c r="D15">
        <v>4625460</v>
      </c>
      <c r="E15">
        <v>436</v>
      </c>
      <c r="F15">
        <v>423866</v>
      </c>
      <c r="G15">
        <v>5048890</v>
      </c>
      <c r="H15">
        <v>4379029</v>
      </c>
      <c r="I15">
        <v>0</v>
      </c>
      <c r="J15">
        <v>0</v>
      </c>
      <c r="K15">
        <v>0</v>
      </c>
      <c r="L15">
        <v>4379029</v>
      </c>
      <c r="M15">
        <v>468115</v>
      </c>
      <c r="N15">
        <v>129485</v>
      </c>
      <c r="O15">
        <v>4717659</v>
      </c>
      <c r="P15">
        <v>331231</v>
      </c>
      <c r="Q15" s="5">
        <v>6.5604717076426705E-2</v>
      </c>
    </row>
    <row r="16" spans="1:17" x14ac:dyDescent="0.3">
      <c r="A16" s="3" t="s">
        <v>29</v>
      </c>
      <c r="B16" s="3" t="s">
        <v>38</v>
      </c>
      <c r="C16" s="3" t="s">
        <v>41</v>
      </c>
      <c r="D16">
        <v>5541540</v>
      </c>
      <c r="E16">
        <v>30840</v>
      </c>
      <c r="F16">
        <v>1532063</v>
      </c>
      <c r="G16">
        <v>7042763</v>
      </c>
      <c r="H16">
        <v>5528181</v>
      </c>
      <c r="I16">
        <v>0</v>
      </c>
      <c r="J16">
        <v>0</v>
      </c>
      <c r="K16">
        <v>174213</v>
      </c>
      <c r="L16">
        <v>5702394</v>
      </c>
      <c r="M16">
        <v>1423573</v>
      </c>
      <c r="N16">
        <v>294809</v>
      </c>
      <c r="O16">
        <v>6831158</v>
      </c>
      <c r="P16">
        <v>211605</v>
      </c>
      <c r="Q16" s="5">
        <v>3.004573631116083E-2</v>
      </c>
    </row>
    <row r="17" spans="1:17" x14ac:dyDescent="0.3">
      <c r="A17" s="3" t="s">
        <v>30</v>
      </c>
      <c r="B17" s="3" t="s">
        <v>38</v>
      </c>
      <c r="C17" s="3" t="s">
        <v>41</v>
      </c>
      <c r="D17">
        <v>1371100</v>
      </c>
      <c r="E17">
        <v>0</v>
      </c>
      <c r="F17">
        <v>0</v>
      </c>
      <c r="G17">
        <v>1371100</v>
      </c>
      <c r="H17">
        <v>0</v>
      </c>
      <c r="I17">
        <v>0</v>
      </c>
      <c r="J17">
        <v>0</v>
      </c>
      <c r="K17">
        <v>1368737</v>
      </c>
      <c r="L17">
        <v>1368737</v>
      </c>
      <c r="M17">
        <v>0</v>
      </c>
      <c r="N17">
        <v>0</v>
      </c>
      <c r="O17">
        <v>1368737</v>
      </c>
      <c r="P17">
        <v>2363</v>
      </c>
      <c r="Q17" s="5">
        <v>1.723433739333382E-3</v>
      </c>
    </row>
    <row r="18" spans="1:17" x14ac:dyDescent="0.3">
      <c r="A18" s="3" t="s">
        <v>31</v>
      </c>
      <c r="B18" s="3" t="s">
        <v>38</v>
      </c>
      <c r="C18" s="3" t="s">
        <v>41</v>
      </c>
      <c r="D18">
        <v>10095574</v>
      </c>
      <c r="E18">
        <v>0</v>
      </c>
      <c r="F18">
        <v>22950</v>
      </c>
      <c r="G18">
        <v>10118524</v>
      </c>
      <c r="H18">
        <v>1301616</v>
      </c>
      <c r="I18">
        <v>0</v>
      </c>
      <c r="J18">
        <v>0</v>
      </c>
      <c r="K18">
        <v>8699373</v>
      </c>
      <c r="L18">
        <v>10000989</v>
      </c>
      <c r="M18">
        <v>21801</v>
      </c>
      <c r="N18">
        <v>6833</v>
      </c>
      <c r="O18">
        <v>10015957</v>
      </c>
      <c r="P18">
        <v>102567</v>
      </c>
      <c r="Q18" s="5">
        <v>1.013655746628658E-2</v>
      </c>
    </row>
    <row r="19" spans="1:17" x14ac:dyDescent="0.3">
      <c r="A19" s="3" t="s">
        <v>32</v>
      </c>
      <c r="B19" s="3" t="s">
        <v>38</v>
      </c>
      <c r="C19" s="3" t="s">
        <v>41</v>
      </c>
      <c r="D19">
        <v>8870</v>
      </c>
      <c r="E19">
        <v>0</v>
      </c>
      <c r="F19">
        <v>0</v>
      </c>
      <c r="G19">
        <v>8870</v>
      </c>
      <c r="H19">
        <v>8811</v>
      </c>
      <c r="I19">
        <v>0</v>
      </c>
      <c r="J19">
        <v>0</v>
      </c>
      <c r="K19">
        <v>0</v>
      </c>
      <c r="L19">
        <v>8811</v>
      </c>
      <c r="M19">
        <v>0</v>
      </c>
      <c r="N19">
        <v>0</v>
      </c>
      <c r="O19">
        <v>8811</v>
      </c>
      <c r="P19">
        <v>59</v>
      </c>
      <c r="Q19" s="5">
        <v>6.6516347237880486E-3</v>
      </c>
    </row>
    <row r="20" spans="1:17" x14ac:dyDescent="0.3">
      <c r="A20" s="3" t="s">
        <v>33</v>
      </c>
      <c r="B20" s="3" t="s">
        <v>38</v>
      </c>
      <c r="C20" s="3" t="s">
        <v>41</v>
      </c>
      <c r="D20">
        <v>3881500</v>
      </c>
      <c r="E20">
        <v>480</v>
      </c>
      <c r="F20">
        <v>3025</v>
      </c>
      <c r="G20">
        <v>3884045</v>
      </c>
      <c r="H20">
        <v>466211</v>
      </c>
      <c r="I20">
        <v>0</v>
      </c>
      <c r="J20">
        <v>0</v>
      </c>
      <c r="K20">
        <v>3346764</v>
      </c>
      <c r="L20">
        <v>3812975</v>
      </c>
      <c r="M20">
        <v>613</v>
      </c>
      <c r="N20">
        <v>0</v>
      </c>
      <c r="O20">
        <v>3813588</v>
      </c>
      <c r="P20">
        <v>70457</v>
      </c>
      <c r="Q20" s="5">
        <v>1.8140109087304599E-2</v>
      </c>
    </row>
    <row r="21" spans="1:17" x14ac:dyDescent="0.3">
      <c r="A21" s="3" t="s">
        <v>34</v>
      </c>
      <c r="B21" s="3" t="s">
        <v>38</v>
      </c>
      <c r="C21" s="3" t="s">
        <v>41</v>
      </c>
      <c r="D21">
        <v>9535</v>
      </c>
      <c r="E21">
        <v>0</v>
      </c>
      <c r="F21">
        <v>18921</v>
      </c>
      <c r="G21">
        <v>28456</v>
      </c>
      <c r="H21">
        <v>11795</v>
      </c>
      <c r="I21">
        <v>0</v>
      </c>
      <c r="J21">
        <v>0</v>
      </c>
      <c r="K21">
        <v>0</v>
      </c>
      <c r="L21">
        <v>11795</v>
      </c>
      <c r="M21">
        <v>18896</v>
      </c>
      <c r="N21">
        <v>2256</v>
      </c>
      <c r="O21">
        <v>28435</v>
      </c>
      <c r="P21">
        <v>21</v>
      </c>
      <c r="Q21" s="5">
        <v>7.3798144503795329E-4</v>
      </c>
    </row>
    <row r="22" spans="1:17" x14ac:dyDescent="0.3">
      <c r="A22" s="3" t="s">
        <v>35</v>
      </c>
      <c r="B22" s="3" t="s">
        <v>38</v>
      </c>
      <c r="C22" s="3" t="s">
        <v>44</v>
      </c>
      <c r="D22">
        <v>6195570</v>
      </c>
      <c r="E22">
        <v>21600</v>
      </c>
      <c r="F22">
        <v>1502440</v>
      </c>
      <c r="G22">
        <v>7676410</v>
      </c>
      <c r="H22">
        <v>6543246</v>
      </c>
      <c r="I22">
        <v>0</v>
      </c>
      <c r="J22">
        <v>0</v>
      </c>
      <c r="K22">
        <v>0</v>
      </c>
      <c r="L22">
        <v>6543246</v>
      </c>
      <c r="M22">
        <v>1397430</v>
      </c>
      <c r="N22">
        <v>301754</v>
      </c>
      <c r="O22">
        <v>7638922</v>
      </c>
      <c r="P22">
        <v>37488</v>
      </c>
      <c r="Q22" s="5">
        <v>4.8835327972320394E-3</v>
      </c>
    </row>
    <row r="23" spans="1:17" x14ac:dyDescent="0.3">
      <c r="A23" s="2"/>
      <c r="B23" s="3"/>
      <c r="C2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Sheet0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Honey Patel</dc:creator>
  <cp:lastModifiedBy>Honey Patel</cp:lastModifiedBy>
  <dcterms:created xsi:type="dcterms:W3CDTF">2024-06-21T06:26:10Z</dcterms:created>
  <dcterms:modified xsi:type="dcterms:W3CDTF">2024-06-21T07:08:59Z</dcterms:modified>
</cp:coreProperties>
</file>