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desktop\"/>
    </mc:Choice>
  </mc:AlternateContent>
  <xr:revisionPtr revIDLastSave="0" documentId="8_{2676302F-E83A-4312-9707-32F54C7ABA9C}" xr6:coauthVersionLast="47" xr6:coauthVersionMax="47" xr10:uidLastSave="{00000000-0000-0000-0000-000000000000}"/>
  <bookViews>
    <workbookView xWindow="-120" yWindow="-120" windowWidth="20730" windowHeight="11160" xr2:uid="{F8D814A7-D53D-5242-A6A2-3B85764BF638}"/>
  </bookViews>
  <sheets>
    <sheet name="模拟系统" sheetId="1" r:id="rId1"/>
    <sheet name="Sheet1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a">#N/A</definedName>
    <definedName name="\b">'[1]2FDAY'!$A$284:$A$302</definedName>
    <definedName name="\c">'[1]2FDAY'!$A$310</definedName>
    <definedName name="___EMS753" localSheetId="0">#REF!</definedName>
    <definedName name="___EMS753">#REF!</definedName>
    <definedName name="__123Graph_D" hidden="1">'[1]2FDAY'!$D$10:$D$10</definedName>
    <definedName name="__EMS753" localSheetId="0">#REF!</definedName>
    <definedName name="__EMS753">#REF!</definedName>
    <definedName name="_1">#N/A</definedName>
    <definedName name="_100" localSheetId="0">#REF!</definedName>
    <definedName name="_100">#REF!</definedName>
    <definedName name="_10003" localSheetId="0">#REF!</definedName>
    <definedName name="_10003">#REF!</definedName>
    <definedName name="_10015" localSheetId="0">#REF!</definedName>
    <definedName name="_10015">#REF!</definedName>
    <definedName name="_10021" localSheetId="0">#REF!</definedName>
    <definedName name="_10021">#REF!</definedName>
    <definedName name="_10040" localSheetId="0">#REF!</definedName>
    <definedName name="_10040">#REF!</definedName>
    <definedName name="_10082" localSheetId="0">#REF!</definedName>
    <definedName name="_10082">#REF!</definedName>
    <definedName name="_10086" localSheetId="0">#REF!</definedName>
    <definedName name="_10086">#REF!</definedName>
    <definedName name="_10091" localSheetId="0">#REF!</definedName>
    <definedName name="_10091">#REF!</definedName>
    <definedName name="_10099" localSheetId="0">#REF!</definedName>
    <definedName name="_10099">#REF!</definedName>
    <definedName name="_10105" localSheetId="0">#REF!</definedName>
    <definedName name="_10105">#REF!</definedName>
    <definedName name="_10118" localSheetId="0">#REF!</definedName>
    <definedName name="_10118">#REF!</definedName>
    <definedName name="_10136" localSheetId="0">#REF!</definedName>
    <definedName name="_10136">#REF!</definedName>
    <definedName name="_10147" localSheetId="0">#REF!</definedName>
    <definedName name="_10147">#REF!</definedName>
    <definedName name="_10152" localSheetId="0">#REF!</definedName>
    <definedName name="_10152">#REF!</definedName>
    <definedName name="_10166" localSheetId="0">#REF!</definedName>
    <definedName name="_10166">#REF!</definedName>
    <definedName name="_10171" localSheetId="0">#REF!</definedName>
    <definedName name="_10171">#REF!</definedName>
    <definedName name="_10213" localSheetId="0">#REF!</definedName>
    <definedName name="_10213">#REF!</definedName>
    <definedName name="_10229" localSheetId="0">#REF!</definedName>
    <definedName name="_10229">#REF!</definedName>
    <definedName name="_10236" localSheetId="0">#REF!</definedName>
    <definedName name="_10236">#REF!</definedName>
    <definedName name="_10237" localSheetId="0">#REF!</definedName>
    <definedName name="_10237">#REF!</definedName>
    <definedName name="_10249" localSheetId="0">#REF!</definedName>
    <definedName name="_10249">#REF!</definedName>
    <definedName name="_10273" localSheetId="0">#REF!</definedName>
    <definedName name="_10273">#REF!</definedName>
    <definedName name="_10290" localSheetId="0">#REF!</definedName>
    <definedName name="_10290">#REF!</definedName>
    <definedName name="_10307" localSheetId="0">#REF!</definedName>
    <definedName name="_10307">#REF!</definedName>
    <definedName name="_10309" localSheetId="0">#REF!</definedName>
    <definedName name="_10309">#REF!</definedName>
    <definedName name="_10314" localSheetId="0">#REF!</definedName>
    <definedName name="_10314">#REF!</definedName>
    <definedName name="_10315" localSheetId="0">#REF!</definedName>
    <definedName name="_10315">#REF!</definedName>
    <definedName name="_10321" localSheetId="0">#REF!</definedName>
    <definedName name="_10321">#REF!</definedName>
    <definedName name="_10327" localSheetId="0">#REF!</definedName>
    <definedName name="_10327">#REF!</definedName>
    <definedName name="_10369" localSheetId="0">#REF!</definedName>
    <definedName name="_10369">#REF!</definedName>
    <definedName name="_10387" localSheetId="0">#REF!</definedName>
    <definedName name="_10387">#REF!</definedName>
    <definedName name="_10391" localSheetId="0">#REF!</definedName>
    <definedName name="_10391">#REF!</definedName>
    <definedName name="_10404" localSheetId="0">#REF!</definedName>
    <definedName name="_10404">#REF!</definedName>
    <definedName name="_10411" localSheetId="0">#REF!</definedName>
    <definedName name="_10411">#REF!</definedName>
    <definedName name="_10416" localSheetId="0">#REF!</definedName>
    <definedName name="_10416">#REF!</definedName>
    <definedName name="_10448" localSheetId="0">#REF!</definedName>
    <definedName name="_10448">#REF!</definedName>
    <definedName name="_10453" localSheetId="0">#REF!</definedName>
    <definedName name="_10453">#REF!</definedName>
    <definedName name="_10458" localSheetId="0">#REF!</definedName>
    <definedName name="_10458">#REF!</definedName>
    <definedName name="_10459" localSheetId="0">#REF!</definedName>
    <definedName name="_10459">#REF!</definedName>
    <definedName name="_10463" localSheetId="0">#REF!</definedName>
    <definedName name="_10463">#REF!</definedName>
    <definedName name="_10464" localSheetId="0">#REF!</definedName>
    <definedName name="_10464">#REF!</definedName>
    <definedName name="_10482" localSheetId="0">#REF!</definedName>
    <definedName name="_10482">#REF!</definedName>
    <definedName name="_10536" localSheetId="0">#REF!</definedName>
    <definedName name="_10536">#REF!</definedName>
    <definedName name="_10542" localSheetId="0">#REF!</definedName>
    <definedName name="_10542">#REF!</definedName>
    <definedName name="_10565" localSheetId="0">#REF!</definedName>
    <definedName name="_10565">#REF!</definedName>
    <definedName name="_10572" localSheetId="0">#REF!</definedName>
    <definedName name="_10572">#REF!</definedName>
    <definedName name="_10596" localSheetId="0">#REF!</definedName>
    <definedName name="_10596">#REF!</definedName>
    <definedName name="_10602" localSheetId="0">#REF!</definedName>
    <definedName name="_10602">#REF!</definedName>
    <definedName name="_10609" localSheetId="0">#REF!</definedName>
    <definedName name="_10609">#REF!</definedName>
    <definedName name="_10618" localSheetId="0">#REF!</definedName>
    <definedName name="_10618">#REF!</definedName>
    <definedName name="_10620" localSheetId="0">#REF!</definedName>
    <definedName name="_10620">#REF!</definedName>
    <definedName name="_10623" localSheetId="0">#REF!</definedName>
    <definedName name="_10623">#REF!</definedName>
    <definedName name="_10637" localSheetId="0">#REF!</definedName>
    <definedName name="_10637">#REF!</definedName>
    <definedName name="_10644" localSheetId="0">#REF!</definedName>
    <definedName name="_10644">#REF!</definedName>
    <definedName name="_10657" localSheetId="0">#REF!</definedName>
    <definedName name="_10657">#REF!</definedName>
    <definedName name="_10662" localSheetId="0">#REF!</definedName>
    <definedName name="_10662">#REF!</definedName>
    <definedName name="_10663" localSheetId="0">#REF!</definedName>
    <definedName name="_10663">#REF!</definedName>
    <definedName name="_10674" localSheetId="0">#REF!</definedName>
    <definedName name="_10674">#REF!</definedName>
    <definedName name="_10704" localSheetId="0">#REF!</definedName>
    <definedName name="_10704">#REF!</definedName>
    <definedName name="_10709" localSheetId="0">#REF!</definedName>
    <definedName name="_10709">#REF!</definedName>
    <definedName name="_10740" localSheetId="0">#REF!</definedName>
    <definedName name="_10740">#REF!</definedName>
    <definedName name="_10752" localSheetId="0">#REF!</definedName>
    <definedName name="_10752">#REF!</definedName>
    <definedName name="_10753" localSheetId="0">#REF!</definedName>
    <definedName name="_10753">#REF!</definedName>
    <definedName name="_10755" localSheetId="0">#REF!</definedName>
    <definedName name="_10755">#REF!</definedName>
    <definedName name="_10757" localSheetId="0">#REF!</definedName>
    <definedName name="_10757">#REF!</definedName>
    <definedName name="_10764" localSheetId="0">#REF!</definedName>
    <definedName name="_10764">#REF!</definedName>
    <definedName name="_10773" localSheetId="0">#REF!</definedName>
    <definedName name="_10773">#REF!</definedName>
    <definedName name="_10788" localSheetId="0">#REF!</definedName>
    <definedName name="_10788">#REF!</definedName>
    <definedName name="_10794" localSheetId="0">#REF!</definedName>
    <definedName name="_10794">#REF!</definedName>
    <definedName name="_10809" localSheetId="0">#REF!</definedName>
    <definedName name="_10809">#REF!</definedName>
    <definedName name="_10814" localSheetId="0">#REF!</definedName>
    <definedName name="_10814">#REF!</definedName>
    <definedName name="_10835" localSheetId="0">#REF!</definedName>
    <definedName name="_10835">#REF!</definedName>
    <definedName name="_10836" localSheetId="0">#REF!</definedName>
    <definedName name="_10836">#REF!</definedName>
    <definedName name="_10849" localSheetId="0">#REF!</definedName>
    <definedName name="_10849">#REF!</definedName>
    <definedName name="_10851" localSheetId="0">#REF!</definedName>
    <definedName name="_10851">#REF!</definedName>
    <definedName name="_10883" localSheetId="0">#REF!</definedName>
    <definedName name="_10883">#REF!</definedName>
    <definedName name="_10884" localSheetId="0">#REF!</definedName>
    <definedName name="_10884">#REF!</definedName>
    <definedName name="_10886" localSheetId="0">#REF!</definedName>
    <definedName name="_10886">#REF!</definedName>
    <definedName name="_10890" localSheetId="0">#REF!</definedName>
    <definedName name="_10890">#REF!</definedName>
    <definedName name="_10895" localSheetId="0">#REF!</definedName>
    <definedName name="_10895">#REF!</definedName>
    <definedName name="_10902" localSheetId="0">#REF!</definedName>
    <definedName name="_10902">#REF!</definedName>
    <definedName name="_10928" localSheetId="0">#REF!</definedName>
    <definedName name="_10928">#REF!</definedName>
    <definedName name="_10937" localSheetId="0">#REF!</definedName>
    <definedName name="_10937">#REF!</definedName>
    <definedName name="_10941" localSheetId="0">#REF!</definedName>
    <definedName name="_10941">#REF!</definedName>
    <definedName name="_10963" localSheetId="0">#REF!</definedName>
    <definedName name="_10963">#REF!</definedName>
    <definedName name="_10968" localSheetId="0">#REF!</definedName>
    <definedName name="_10968">#REF!</definedName>
    <definedName name="_10991" localSheetId="0">#REF!</definedName>
    <definedName name="_10991">#REF!</definedName>
    <definedName name="_10992" localSheetId="0">#REF!</definedName>
    <definedName name="_10992">#REF!</definedName>
    <definedName name="_10994" localSheetId="0">#REF!</definedName>
    <definedName name="_10994">#REF!</definedName>
    <definedName name="_10997" localSheetId="0">#REF!</definedName>
    <definedName name="_10997">#REF!</definedName>
    <definedName name="_10998" localSheetId="0">#REF!</definedName>
    <definedName name="_10998">#REF!</definedName>
    <definedName name="_11004" localSheetId="0">#REF!</definedName>
    <definedName name="_11004">#REF!</definedName>
    <definedName name="_11009" localSheetId="0">#REF!</definedName>
    <definedName name="_11009">#REF!</definedName>
    <definedName name="_11027" localSheetId="0">#REF!</definedName>
    <definedName name="_11027">#REF!</definedName>
    <definedName name="_11033" localSheetId="0">#REF!</definedName>
    <definedName name="_11033">#REF!</definedName>
    <definedName name="_11042" localSheetId="0">#REF!</definedName>
    <definedName name="_11042">#REF!</definedName>
    <definedName name="_11043" localSheetId="0">#REF!</definedName>
    <definedName name="_11043">#REF!</definedName>
    <definedName name="_11048" localSheetId="0">#REF!</definedName>
    <definedName name="_11048">#REF!</definedName>
    <definedName name="_11051" localSheetId="0">#REF!</definedName>
    <definedName name="_11051">#REF!</definedName>
    <definedName name="_11061" localSheetId="0">#REF!</definedName>
    <definedName name="_11061">#REF!</definedName>
    <definedName name="_11070" localSheetId="0">#REF!</definedName>
    <definedName name="_11070">#REF!</definedName>
    <definedName name="_11071" localSheetId="0">#REF!</definedName>
    <definedName name="_11071">#REF!</definedName>
    <definedName name="_11078" localSheetId="0">#REF!</definedName>
    <definedName name="_11078">#REF!</definedName>
    <definedName name="_11093" localSheetId="0">#REF!</definedName>
    <definedName name="_11093">#REF!</definedName>
    <definedName name="_11100" localSheetId="0">#REF!</definedName>
    <definedName name="_11100">#REF!</definedName>
    <definedName name="_11105" localSheetId="0">#REF!</definedName>
    <definedName name="_11105">#REF!</definedName>
    <definedName name="_11117" localSheetId="0">#REF!</definedName>
    <definedName name="_11117">#REF!</definedName>
    <definedName name="_11123" localSheetId="0">#REF!</definedName>
    <definedName name="_11123">#REF!</definedName>
    <definedName name="_11124" localSheetId="0">#REF!</definedName>
    <definedName name="_11124">#REF!</definedName>
    <definedName name="_11127" localSheetId="0">#REF!</definedName>
    <definedName name="_11127">#REF!</definedName>
    <definedName name="_11129" localSheetId="0">#REF!</definedName>
    <definedName name="_11129">#REF!</definedName>
    <definedName name="_11132" localSheetId="0">#REF!</definedName>
    <definedName name="_11132">#REF!</definedName>
    <definedName name="_11144" localSheetId="0">#REF!</definedName>
    <definedName name="_11144">#REF!</definedName>
    <definedName name="_11153" localSheetId="0">#REF!</definedName>
    <definedName name="_11153">#REF!</definedName>
    <definedName name="_11157" localSheetId="0">#REF!</definedName>
    <definedName name="_11157">#REF!</definedName>
    <definedName name="_11195" localSheetId="0">#REF!</definedName>
    <definedName name="_11195">#REF!</definedName>
    <definedName name="_11198" localSheetId="0">#REF!</definedName>
    <definedName name="_11198">#REF!</definedName>
    <definedName name="_11208" localSheetId="0">#REF!</definedName>
    <definedName name="_11208">#REF!</definedName>
    <definedName name="_11213" localSheetId="0">#REF!</definedName>
    <definedName name="_11213">#REF!</definedName>
    <definedName name="_11219" localSheetId="0">#REF!</definedName>
    <definedName name="_11219">#REF!</definedName>
    <definedName name="_11235" localSheetId="0">#REF!</definedName>
    <definedName name="_11235">#REF!</definedName>
    <definedName name="_11240" localSheetId="0">#REF!</definedName>
    <definedName name="_11240">#REF!</definedName>
    <definedName name="_11285" localSheetId="0">#REF!</definedName>
    <definedName name="_11285">#REF!</definedName>
    <definedName name="_11294" localSheetId="0">#REF!</definedName>
    <definedName name="_11294">#REF!</definedName>
    <definedName name="_11327" localSheetId="0">#REF!</definedName>
    <definedName name="_11327">#REF!</definedName>
    <definedName name="_11339" localSheetId="0">#REF!</definedName>
    <definedName name="_11339">#REF!</definedName>
    <definedName name="_11360" localSheetId="0">#REF!</definedName>
    <definedName name="_11360">#REF!</definedName>
    <definedName name="_11375" localSheetId="0">#REF!</definedName>
    <definedName name="_11375">#REF!</definedName>
    <definedName name="_11381" localSheetId="0">#REF!</definedName>
    <definedName name="_11381">#REF!</definedName>
    <definedName name="_11390" localSheetId="0">#REF!</definedName>
    <definedName name="_11390">#REF!</definedName>
    <definedName name="_11408" localSheetId="0">#REF!</definedName>
    <definedName name="_11408">#REF!</definedName>
    <definedName name="_11419" localSheetId="0">#REF!</definedName>
    <definedName name="_11419">#REF!</definedName>
    <definedName name="_11424" localSheetId="0">#REF!</definedName>
    <definedName name="_11424">#REF!</definedName>
    <definedName name="_11459" localSheetId="0">#REF!</definedName>
    <definedName name="_11459">#REF!</definedName>
    <definedName name="_11477" localSheetId="0">#REF!</definedName>
    <definedName name="_11477">#REF!</definedName>
    <definedName name="_11489" localSheetId="0">#REF!</definedName>
    <definedName name="_11489">#REF!</definedName>
    <definedName name="_11498" localSheetId="0">#REF!</definedName>
    <definedName name="_11498">#REF!</definedName>
    <definedName name="_115" localSheetId="0">#REF!</definedName>
    <definedName name="_115">#REF!</definedName>
    <definedName name="_11501" localSheetId="0">#REF!</definedName>
    <definedName name="_11501">#REF!</definedName>
    <definedName name="_11519" localSheetId="0">#REF!</definedName>
    <definedName name="_11519">#REF!</definedName>
    <definedName name="_11538" localSheetId="0">#REF!</definedName>
    <definedName name="_11538">#REF!</definedName>
    <definedName name="_11546" localSheetId="0">#REF!</definedName>
    <definedName name="_11546">#REF!</definedName>
    <definedName name="_11556" localSheetId="0">#REF!</definedName>
    <definedName name="_11556">#REF!</definedName>
    <definedName name="_11576" localSheetId="0">#REF!</definedName>
    <definedName name="_11576">#REF!</definedName>
    <definedName name="_11591" localSheetId="0">#REF!</definedName>
    <definedName name="_11591">#REF!</definedName>
    <definedName name="_11597" localSheetId="0">#REF!</definedName>
    <definedName name="_11597">#REF!</definedName>
    <definedName name="_116" localSheetId="0">#REF!</definedName>
    <definedName name="_116">#REF!</definedName>
    <definedName name="_11636" localSheetId="0">#REF!</definedName>
    <definedName name="_11636">#REF!</definedName>
    <definedName name="_11639" localSheetId="0">#REF!</definedName>
    <definedName name="_11639">#REF!</definedName>
    <definedName name="_11641" localSheetId="0">#REF!</definedName>
    <definedName name="_11641">#REF!</definedName>
    <definedName name="_11644" localSheetId="0">#REF!</definedName>
    <definedName name="_11644">#REF!</definedName>
    <definedName name="_11646" localSheetId="0">#REF!</definedName>
    <definedName name="_11646">#REF!</definedName>
    <definedName name="_11668" localSheetId="0">#REF!</definedName>
    <definedName name="_11668">#REF!</definedName>
    <definedName name="_11673" localSheetId="0">#REF!</definedName>
    <definedName name="_11673">#REF!</definedName>
    <definedName name="_11675" localSheetId="0">#REF!</definedName>
    <definedName name="_11675">#REF!</definedName>
    <definedName name="_11690" localSheetId="0">#REF!</definedName>
    <definedName name="_11690">#REF!</definedName>
    <definedName name="_11731" localSheetId="0">#REF!</definedName>
    <definedName name="_11731">#REF!</definedName>
    <definedName name="_11759" localSheetId="0">#REF!</definedName>
    <definedName name="_11759">#REF!</definedName>
    <definedName name="_11760" localSheetId="0">#REF!</definedName>
    <definedName name="_11760">#REF!</definedName>
    <definedName name="_11775" localSheetId="0">#REF!</definedName>
    <definedName name="_11775">#REF!</definedName>
    <definedName name="_11785" localSheetId="0">#REF!</definedName>
    <definedName name="_11785">#REF!</definedName>
    <definedName name="_11786" localSheetId="0">#REF!</definedName>
    <definedName name="_11786">#REF!</definedName>
    <definedName name="_11844" localSheetId="0">#REF!</definedName>
    <definedName name="_11844">#REF!</definedName>
    <definedName name="_11849" localSheetId="0">#REF!</definedName>
    <definedName name="_11849">#REF!</definedName>
    <definedName name="_11863" localSheetId="0">#REF!</definedName>
    <definedName name="_11863">#REF!</definedName>
    <definedName name="_11877" localSheetId="0">#REF!</definedName>
    <definedName name="_11877">#REF!</definedName>
    <definedName name="_11895" localSheetId="0">#REF!</definedName>
    <definedName name="_11895">#REF!</definedName>
    <definedName name="_11929" localSheetId="0">#REF!</definedName>
    <definedName name="_11929">#REF!</definedName>
    <definedName name="_11946" localSheetId="0">#REF!</definedName>
    <definedName name="_11946">#REF!</definedName>
    <definedName name="_11961" localSheetId="0">#REF!</definedName>
    <definedName name="_11961">#REF!</definedName>
    <definedName name="_11981" localSheetId="0">#REF!</definedName>
    <definedName name="_11981">#REF!</definedName>
    <definedName name="_11986" localSheetId="0">#REF!</definedName>
    <definedName name="_11986">#REF!</definedName>
    <definedName name="_12012" localSheetId="0">#REF!</definedName>
    <definedName name="_12012">#REF!</definedName>
    <definedName name="_12013" localSheetId="0">#REF!</definedName>
    <definedName name="_12013">#REF!</definedName>
    <definedName name="_12017" localSheetId="0">#REF!</definedName>
    <definedName name="_12017">#REF!</definedName>
    <definedName name="_12027" localSheetId="0">#REF!</definedName>
    <definedName name="_12027">#REF!</definedName>
    <definedName name="_12055" localSheetId="0">#REF!</definedName>
    <definedName name="_12055">#REF!</definedName>
    <definedName name="_12078" localSheetId="0">#REF!</definedName>
    <definedName name="_12078">#REF!</definedName>
    <definedName name="_12082" localSheetId="0">#REF!</definedName>
    <definedName name="_12082">#REF!</definedName>
    <definedName name="_12095" localSheetId="0">#REF!</definedName>
    <definedName name="_12095">#REF!</definedName>
    <definedName name="_12100" localSheetId="0">#REF!</definedName>
    <definedName name="_12100">#REF!</definedName>
    <definedName name="_12109" localSheetId="0">#REF!</definedName>
    <definedName name="_12109">#REF!</definedName>
    <definedName name="_12114" localSheetId="0">#REF!</definedName>
    <definedName name="_12114">#REF!</definedName>
    <definedName name="_12123" localSheetId="0">#REF!</definedName>
    <definedName name="_12123">#REF!</definedName>
    <definedName name="_12129" localSheetId="0">#REF!</definedName>
    <definedName name="_12129">#REF!</definedName>
    <definedName name="_12134" localSheetId="0">#REF!</definedName>
    <definedName name="_12134">#REF!</definedName>
    <definedName name="_12149" localSheetId="0">#REF!</definedName>
    <definedName name="_12149">#REF!</definedName>
    <definedName name="_12159" localSheetId="0">#REF!</definedName>
    <definedName name="_12159">#REF!</definedName>
    <definedName name="_12172" localSheetId="0">#REF!</definedName>
    <definedName name="_12172">#REF!</definedName>
    <definedName name="_12197" localSheetId="0">#REF!</definedName>
    <definedName name="_12197">#REF!</definedName>
    <definedName name="_12222" localSheetId="0">#REF!</definedName>
    <definedName name="_12222">#REF!</definedName>
    <definedName name="_12239" localSheetId="0">#REF!</definedName>
    <definedName name="_12239">#REF!</definedName>
    <definedName name="_12264" localSheetId="0">#REF!</definedName>
    <definedName name="_12264">#REF!</definedName>
    <definedName name="_12268" localSheetId="0">#REF!</definedName>
    <definedName name="_12268">#REF!</definedName>
    <definedName name="_12272" localSheetId="0">#REF!</definedName>
    <definedName name="_12272">#REF!</definedName>
    <definedName name="_12279" localSheetId="0">#REF!</definedName>
    <definedName name="_12279">#REF!</definedName>
    <definedName name="_12284" localSheetId="0">#REF!</definedName>
    <definedName name="_12284">#REF!</definedName>
    <definedName name="_12299" localSheetId="0">#REF!</definedName>
    <definedName name="_12299">#REF!</definedName>
    <definedName name="_12308" localSheetId="0">#REF!</definedName>
    <definedName name="_12308">#REF!</definedName>
    <definedName name="_12322" localSheetId="0">#REF!</definedName>
    <definedName name="_12322">#REF!</definedName>
    <definedName name="_12335" localSheetId="0">#REF!</definedName>
    <definedName name="_12335">#REF!</definedName>
    <definedName name="_12366" localSheetId="0">#REF!</definedName>
    <definedName name="_12366">#REF!</definedName>
    <definedName name="_12386" localSheetId="0">#REF!</definedName>
    <definedName name="_12386">#REF!</definedName>
    <definedName name="_12404" localSheetId="0">#REF!</definedName>
    <definedName name="_12404">#REF!</definedName>
    <definedName name="_12444" localSheetId="0">#REF!</definedName>
    <definedName name="_12444">#REF!</definedName>
    <definedName name="_12446" localSheetId="0">#REF!</definedName>
    <definedName name="_12446">#REF!</definedName>
    <definedName name="_12460" localSheetId="0">#REF!</definedName>
    <definedName name="_12460">#REF!</definedName>
    <definedName name="_12464" localSheetId="0">#REF!</definedName>
    <definedName name="_12464">#REF!</definedName>
    <definedName name="_12470" localSheetId="0">#REF!</definedName>
    <definedName name="_12470">#REF!</definedName>
    <definedName name="_12516" localSheetId="0">#REF!</definedName>
    <definedName name="_12516">#REF!</definedName>
    <definedName name="_12556" localSheetId="0">#REF!</definedName>
    <definedName name="_12556">#REF!</definedName>
    <definedName name="_12560" localSheetId="0">#REF!</definedName>
    <definedName name="_12560">#REF!</definedName>
    <definedName name="_12570" localSheetId="0">#REF!</definedName>
    <definedName name="_12570">#REF!</definedName>
    <definedName name="_12578" localSheetId="0">#REF!</definedName>
    <definedName name="_12578">#REF!</definedName>
    <definedName name="_12632" localSheetId="0">#REF!</definedName>
    <definedName name="_12632">#REF!</definedName>
    <definedName name="_12654" localSheetId="0">#REF!</definedName>
    <definedName name="_12654">#REF!</definedName>
    <definedName name="_12659" localSheetId="0">#REF!</definedName>
    <definedName name="_12659">#REF!</definedName>
    <definedName name="_12692" localSheetId="0">#REF!</definedName>
    <definedName name="_12692">#REF!</definedName>
    <definedName name="_12694" localSheetId="0">#REF!</definedName>
    <definedName name="_12694">#REF!</definedName>
    <definedName name="_12699" localSheetId="0">#REF!</definedName>
    <definedName name="_12699">#REF!</definedName>
    <definedName name="_12716" localSheetId="0">#REF!</definedName>
    <definedName name="_12716">#REF!</definedName>
    <definedName name="_12731" localSheetId="0">#REF!</definedName>
    <definedName name="_12731">#REF!</definedName>
    <definedName name="_12735" localSheetId="0">#REF!</definedName>
    <definedName name="_12735">#REF!</definedName>
    <definedName name="_12740" localSheetId="0">#REF!</definedName>
    <definedName name="_12740">#REF!</definedName>
    <definedName name="_12776" localSheetId="0">#REF!</definedName>
    <definedName name="_12776">#REF!</definedName>
    <definedName name="_12785" localSheetId="0">#REF!</definedName>
    <definedName name="_12785">#REF!</definedName>
    <definedName name="_12833" localSheetId="0">#REF!</definedName>
    <definedName name="_12833">#REF!</definedName>
    <definedName name="_12854" localSheetId="0">#REF!</definedName>
    <definedName name="_12854">#REF!</definedName>
    <definedName name="_12859" localSheetId="0">#REF!</definedName>
    <definedName name="_12859">#REF!</definedName>
    <definedName name="_12866" localSheetId="0">#REF!</definedName>
    <definedName name="_12866">#REF!</definedName>
    <definedName name="_12884" localSheetId="0">#REF!</definedName>
    <definedName name="_12884">#REF!</definedName>
    <definedName name="_12893" localSheetId="0">#REF!</definedName>
    <definedName name="_12893">#REF!</definedName>
    <definedName name="_12917" localSheetId="0">#REF!</definedName>
    <definedName name="_12917">#REF!</definedName>
    <definedName name="_12944" localSheetId="0">#REF!</definedName>
    <definedName name="_12944">#REF!</definedName>
    <definedName name="_12953" localSheetId="0">#REF!</definedName>
    <definedName name="_12953">#REF!</definedName>
    <definedName name="_12962" localSheetId="0">#REF!</definedName>
    <definedName name="_12962">#REF!</definedName>
    <definedName name="_12973" localSheetId="0">#REF!</definedName>
    <definedName name="_12973">#REF!</definedName>
    <definedName name="_12980" localSheetId="0">#REF!</definedName>
    <definedName name="_12980">#REF!</definedName>
    <definedName name="_13009" localSheetId="0">#REF!</definedName>
    <definedName name="_13009">#REF!</definedName>
    <definedName name="_13064" localSheetId="0">#REF!</definedName>
    <definedName name="_13064">#REF!</definedName>
    <definedName name="_13087" localSheetId="0">#REF!</definedName>
    <definedName name="_13087">#REF!</definedName>
    <definedName name="_13106" localSheetId="0">#REF!</definedName>
    <definedName name="_13106">#REF!</definedName>
    <definedName name="_13111" localSheetId="0">#REF!</definedName>
    <definedName name="_13111">#REF!</definedName>
    <definedName name="_13142" localSheetId="0">#REF!</definedName>
    <definedName name="_13142">#REF!</definedName>
    <definedName name="_13153" localSheetId="0">#REF!</definedName>
    <definedName name="_13153">#REF!</definedName>
    <definedName name="_13183" localSheetId="0">#REF!</definedName>
    <definedName name="_13183">#REF!</definedName>
    <definedName name="_132" localSheetId="0">#REF!</definedName>
    <definedName name="_132">#REF!</definedName>
    <definedName name="_13243" localSheetId="0">#REF!</definedName>
    <definedName name="_13243">#REF!</definedName>
    <definedName name="_13244" localSheetId="0">#REF!</definedName>
    <definedName name="_13244">#REF!</definedName>
    <definedName name="_13249" localSheetId="0">#REF!</definedName>
    <definedName name="_13249">#REF!</definedName>
    <definedName name="_13267" localSheetId="0">#REF!</definedName>
    <definedName name="_13267">#REF!</definedName>
    <definedName name="_13304" localSheetId="0">#REF!</definedName>
    <definedName name="_13304">#REF!</definedName>
    <definedName name="_13345" localSheetId="0">#REF!</definedName>
    <definedName name="_13345">#REF!</definedName>
    <definedName name="_13363" localSheetId="0">#REF!</definedName>
    <definedName name="_13363">#REF!</definedName>
    <definedName name="_13411" localSheetId="0">#REF!</definedName>
    <definedName name="_13411">#REF!</definedName>
    <definedName name="_13430" localSheetId="0">#REF!</definedName>
    <definedName name="_13430">#REF!</definedName>
    <definedName name="_13435" localSheetId="0">#REF!</definedName>
    <definedName name="_13435">#REF!</definedName>
    <definedName name="_13507" localSheetId="0">#REF!</definedName>
    <definedName name="_13507">#REF!</definedName>
    <definedName name="_13537" localSheetId="0">#REF!</definedName>
    <definedName name="_13537">#REF!</definedName>
    <definedName name="_13585" localSheetId="0">#REF!</definedName>
    <definedName name="_13585">#REF!</definedName>
    <definedName name="_13609" localSheetId="0">#REF!</definedName>
    <definedName name="_13609">#REF!</definedName>
    <definedName name="_13687" localSheetId="0">#REF!</definedName>
    <definedName name="_13687">#REF!</definedName>
    <definedName name="_13699" localSheetId="0">#REF!</definedName>
    <definedName name="_13699">#REF!</definedName>
    <definedName name="_13753" localSheetId="0">#REF!</definedName>
    <definedName name="_13753">#REF!</definedName>
    <definedName name="_13765" localSheetId="0">#REF!</definedName>
    <definedName name="_13765">#REF!</definedName>
    <definedName name="_13820" localSheetId="0">#REF!</definedName>
    <definedName name="_13820">#REF!</definedName>
    <definedName name="_13825" localSheetId="0">#REF!</definedName>
    <definedName name="_13825">#REF!</definedName>
    <definedName name="_13830" localSheetId="0">#REF!</definedName>
    <definedName name="_13830">#REF!</definedName>
    <definedName name="_13861" localSheetId="0">#REF!</definedName>
    <definedName name="_13861">#REF!</definedName>
    <definedName name="_13879" localSheetId="0">#REF!</definedName>
    <definedName name="_13879">#REF!</definedName>
    <definedName name="_13884" localSheetId="0">#REF!</definedName>
    <definedName name="_13884">#REF!</definedName>
    <definedName name="_139" localSheetId="0">#REF!</definedName>
    <definedName name="_139">#REF!</definedName>
    <definedName name="_13914" localSheetId="0">#REF!</definedName>
    <definedName name="_13914">#REF!</definedName>
    <definedName name="_13927" localSheetId="0">#REF!</definedName>
    <definedName name="_13927">#REF!</definedName>
    <definedName name="_13933" localSheetId="0">#REF!</definedName>
    <definedName name="_13933">#REF!</definedName>
    <definedName name="_13935" localSheetId="0">#REF!</definedName>
    <definedName name="_13935">#REF!</definedName>
    <definedName name="_13940" localSheetId="0">#REF!</definedName>
    <definedName name="_13940">#REF!</definedName>
    <definedName name="_13944" localSheetId="0">#REF!</definedName>
    <definedName name="_13944">#REF!</definedName>
    <definedName name="_13949" localSheetId="0">#REF!</definedName>
    <definedName name="_13949">#REF!</definedName>
    <definedName name="_13954" localSheetId="0">#REF!</definedName>
    <definedName name="_13954">#REF!</definedName>
    <definedName name="_13956" localSheetId="0">#REF!</definedName>
    <definedName name="_13956">#REF!</definedName>
    <definedName name="_13962" localSheetId="0">#REF!</definedName>
    <definedName name="_13962">#REF!</definedName>
    <definedName name="_13975" localSheetId="0">#REF!</definedName>
    <definedName name="_13975">#REF!</definedName>
    <definedName name="_13993" localSheetId="0">#REF!</definedName>
    <definedName name="_13993">#REF!</definedName>
    <definedName name="_140" localSheetId="0">#REF!</definedName>
    <definedName name="_140">#REF!</definedName>
    <definedName name="_14022" localSheetId="0">#REF!</definedName>
    <definedName name="_14022">#REF!</definedName>
    <definedName name="_14030" localSheetId="0">#REF!</definedName>
    <definedName name="_14030">#REF!</definedName>
    <definedName name="_14058" localSheetId="0">#REF!</definedName>
    <definedName name="_14058">#REF!</definedName>
    <definedName name="_14065" localSheetId="0">#REF!</definedName>
    <definedName name="_14065">#REF!</definedName>
    <definedName name="_14068" localSheetId="0">#REF!</definedName>
    <definedName name="_14068">#REF!</definedName>
    <definedName name="_14083" localSheetId="0">#REF!</definedName>
    <definedName name="_14083">#REF!</definedName>
    <definedName name="_14102" localSheetId="0">#REF!</definedName>
    <definedName name="_14102">#REF!</definedName>
    <definedName name="_14116" localSheetId="0">#REF!</definedName>
    <definedName name="_14116">#REF!</definedName>
    <definedName name="_14120" localSheetId="0">#REF!</definedName>
    <definedName name="_14120">#REF!</definedName>
    <definedName name="_14124" localSheetId="0">#REF!</definedName>
    <definedName name="_14124">#REF!</definedName>
    <definedName name="_14129" localSheetId="0">#REF!</definedName>
    <definedName name="_14129">#REF!</definedName>
    <definedName name="_14143" localSheetId="0">#REF!</definedName>
    <definedName name="_14143">#REF!</definedName>
    <definedName name="_14148" localSheetId="0">#REF!</definedName>
    <definedName name="_14148">#REF!</definedName>
    <definedName name="_14171" localSheetId="0">#REF!</definedName>
    <definedName name="_14171">#REF!</definedName>
    <definedName name="_14210" localSheetId="0">#REF!</definedName>
    <definedName name="_14210">#REF!</definedName>
    <definedName name="_14212" localSheetId="0">#REF!</definedName>
    <definedName name="_14212">#REF!</definedName>
    <definedName name="_14221" localSheetId="0">#REF!</definedName>
    <definedName name="_14221">#REF!</definedName>
    <definedName name="_14243" localSheetId="0">#REF!</definedName>
    <definedName name="_14243">#REF!</definedName>
    <definedName name="_14246" localSheetId="0">#REF!</definedName>
    <definedName name="_14246">#REF!</definedName>
    <definedName name="_14256" localSheetId="0">#REF!</definedName>
    <definedName name="_14256">#REF!</definedName>
    <definedName name="_14263" localSheetId="0">#REF!</definedName>
    <definedName name="_14263">#REF!</definedName>
    <definedName name="_14267" localSheetId="0">#REF!</definedName>
    <definedName name="_14267">#REF!</definedName>
    <definedName name="_14268" localSheetId="0">#REF!</definedName>
    <definedName name="_14268">#REF!</definedName>
    <definedName name="_14281" localSheetId="0">#REF!</definedName>
    <definedName name="_14281">#REF!</definedName>
    <definedName name="_14314" localSheetId="0">#REF!</definedName>
    <definedName name="_14314">#REF!</definedName>
    <definedName name="_14322" localSheetId="0">#REF!</definedName>
    <definedName name="_14322">#REF!</definedName>
    <definedName name="_14327" localSheetId="0">#REF!</definedName>
    <definedName name="_14327">#REF!</definedName>
    <definedName name="_14332" localSheetId="0">#REF!</definedName>
    <definedName name="_14332">#REF!</definedName>
    <definedName name="_14336" localSheetId="0">#REF!</definedName>
    <definedName name="_14336">#REF!</definedName>
    <definedName name="_14370" localSheetId="0">#REF!</definedName>
    <definedName name="_14370">#REF!</definedName>
    <definedName name="_14374" localSheetId="0">#REF!</definedName>
    <definedName name="_14374">#REF!</definedName>
    <definedName name="_14383" localSheetId="0">#REF!</definedName>
    <definedName name="_14383">#REF!</definedName>
    <definedName name="_14412" localSheetId="0">#REF!</definedName>
    <definedName name="_14412">#REF!</definedName>
    <definedName name="_14434" localSheetId="0">#REF!</definedName>
    <definedName name="_14434">#REF!</definedName>
    <definedName name="_14438" localSheetId="0">#REF!</definedName>
    <definedName name="_14438">#REF!</definedName>
    <definedName name="_14442" localSheetId="0">#REF!</definedName>
    <definedName name="_14442">#REF!</definedName>
    <definedName name="_14446" localSheetId="0">#REF!</definedName>
    <definedName name="_14446">#REF!</definedName>
    <definedName name="_14485" localSheetId="0">#REF!</definedName>
    <definedName name="_14485">#REF!</definedName>
    <definedName name="_14488" localSheetId="0">#REF!</definedName>
    <definedName name="_14488">#REF!</definedName>
    <definedName name="_14512" localSheetId="0">#REF!</definedName>
    <definedName name="_14512">#REF!</definedName>
    <definedName name="_14514" localSheetId="0">#REF!</definedName>
    <definedName name="_14514">#REF!</definedName>
    <definedName name="_14530" localSheetId="0">#REF!</definedName>
    <definedName name="_14530">#REF!</definedName>
    <definedName name="_14554" localSheetId="0">#REF!</definedName>
    <definedName name="_14554">#REF!</definedName>
    <definedName name="_14559" localSheetId="0">#REF!</definedName>
    <definedName name="_14559">#REF!</definedName>
    <definedName name="_14568" localSheetId="0">#REF!</definedName>
    <definedName name="_14568">#REF!</definedName>
    <definedName name="_14594" localSheetId="0">#REF!</definedName>
    <definedName name="_14594">#REF!</definedName>
    <definedName name="_14607" localSheetId="0">#REF!</definedName>
    <definedName name="_14607">#REF!</definedName>
    <definedName name="_14660" localSheetId="0">#REF!</definedName>
    <definedName name="_14660">#REF!</definedName>
    <definedName name="_14673" localSheetId="0">#REF!</definedName>
    <definedName name="_14673">#REF!</definedName>
    <definedName name="_14688" localSheetId="0">#REF!</definedName>
    <definedName name="_14688">#REF!</definedName>
    <definedName name="_14691" localSheetId="0">#REF!</definedName>
    <definedName name="_14691">#REF!</definedName>
    <definedName name="_147" localSheetId="0">#REF!</definedName>
    <definedName name="_147">#REF!</definedName>
    <definedName name="_14751" localSheetId="0">#REF!</definedName>
    <definedName name="_14751">#REF!</definedName>
    <definedName name="_14766" localSheetId="0">#REF!</definedName>
    <definedName name="_14766">#REF!</definedName>
    <definedName name="_148" localSheetId="0">#REF!</definedName>
    <definedName name="_148">#REF!</definedName>
    <definedName name="_14811" localSheetId="0">#REF!</definedName>
    <definedName name="_14811">#REF!</definedName>
    <definedName name="_14841" localSheetId="0">#REF!</definedName>
    <definedName name="_14841">#REF!</definedName>
    <definedName name="_14880" localSheetId="0">#REF!</definedName>
    <definedName name="_14880">#REF!</definedName>
    <definedName name="_14883" localSheetId="0">#REF!</definedName>
    <definedName name="_14883">#REF!</definedName>
    <definedName name="_14913" localSheetId="0">#REF!</definedName>
    <definedName name="_14913">#REF!</definedName>
    <definedName name="_14928" localSheetId="0">#REF!</definedName>
    <definedName name="_14928">#REF!</definedName>
    <definedName name="_14961" localSheetId="0">#REF!</definedName>
    <definedName name="_14961">#REF!</definedName>
    <definedName name="_14966" localSheetId="0">#REF!</definedName>
    <definedName name="_14966">#REF!</definedName>
    <definedName name="_15002" localSheetId="0">#REF!</definedName>
    <definedName name="_15002">#REF!</definedName>
    <definedName name="_15068" localSheetId="0">#REF!</definedName>
    <definedName name="_15068">#REF!</definedName>
    <definedName name="_15073" localSheetId="0">#REF!</definedName>
    <definedName name="_15073">#REF!</definedName>
    <definedName name="_15084" localSheetId="0">#REF!</definedName>
    <definedName name="_15084">#REF!</definedName>
    <definedName name="_15089" localSheetId="0">#REF!</definedName>
    <definedName name="_15089">#REF!</definedName>
    <definedName name="_15097" localSheetId="0">#REF!</definedName>
    <definedName name="_15097">#REF!</definedName>
    <definedName name="_15113" localSheetId="0">#REF!</definedName>
    <definedName name="_15113">#REF!</definedName>
    <definedName name="_15121" localSheetId="0">#REF!</definedName>
    <definedName name="_15121">#REF!</definedName>
    <definedName name="_15175" localSheetId="0">#REF!</definedName>
    <definedName name="_15175">#REF!</definedName>
    <definedName name="_15185" localSheetId="0">#REF!</definedName>
    <definedName name="_15185">#REF!</definedName>
    <definedName name="_15203" localSheetId="0">#REF!</definedName>
    <definedName name="_15203">#REF!</definedName>
    <definedName name="_15211" localSheetId="0">#REF!</definedName>
    <definedName name="_15211">#REF!</definedName>
    <definedName name="_15253" localSheetId="0">#REF!</definedName>
    <definedName name="_15253">#REF!</definedName>
    <definedName name="_15257" localSheetId="0">#REF!</definedName>
    <definedName name="_15257">#REF!</definedName>
    <definedName name="_15299" localSheetId="0">#REF!</definedName>
    <definedName name="_15299">#REF!</definedName>
    <definedName name="_1538" localSheetId="0">#REF!</definedName>
    <definedName name="_1538">#REF!</definedName>
    <definedName name="_15391" localSheetId="0">#REF!</definedName>
    <definedName name="_15391">#REF!</definedName>
    <definedName name="_15396" localSheetId="0">#REF!</definedName>
    <definedName name="_15396">#REF!</definedName>
    <definedName name="_15413" localSheetId="0">#REF!</definedName>
    <definedName name="_15413">#REF!</definedName>
    <definedName name="_15420" localSheetId="0">#REF!</definedName>
    <definedName name="_15420">#REF!</definedName>
    <definedName name="_1543" localSheetId="0">#REF!</definedName>
    <definedName name="_1543">#REF!</definedName>
    <definedName name="_15439" localSheetId="0">#REF!</definedName>
    <definedName name="_15439">#REF!</definedName>
    <definedName name="_15444" localSheetId="0">#REF!</definedName>
    <definedName name="_15444">#REF!</definedName>
    <definedName name="_15455" localSheetId="0">#REF!</definedName>
    <definedName name="_15455">#REF!</definedName>
    <definedName name="_15474" localSheetId="0">#REF!</definedName>
    <definedName name="_15474">#REF!</definedName>
    <definedName name="_15480" localSheetId="0">#REF!</definedName>
    <definedName name="_15480">#REF!</definedName>
    <definedName name="_15491" localSheetId="0">#REF!</definedName>
    <definedName name="_15491">#REF!</definedName>
    <definedName name="_15504" localSheetId="0">#REF!</definedName>
    <definedName name="_15504">#REF!</definedName>
    <definedName name="_15509" localSheetId="0">#REF!</definedName>
    <definedName name="_15509">#REF!</definedName>
    <definedName name="_15522" localSheetId="0">#REF!</definedName>
    <definedName name="_15522">#REF!</definedName>
    <definedName name="_15539" localSheetId="0">#REF!</definedName>
    <definedName name="_15539">#REF!</definedName>
    <definedName name="_15544" localSheetId="0">#REF!</definedName>
    <definedName name="_15544">#REF!</definedName>
    <definedName name="_15570" localSheetId="0">#REF!</definedName>
    <definedName name="_15570">#REF!</definedName>
    <definedName name="_15586" localSheetId="0">#REF!</definedName>
    <definedName name="_15586">#REF!</definedName>
    <definedName name="_156" localSheetId="0">#REF!</definedName>
    <definedName name="_156">#REF!</definedName>
    <definedName name="_15600" localSheetId="0">#REF!</definedName>
    <definedName name="_15600">#REF!</definedName>
    <definedName name="_15612" localSheetId="0">#REF!</definedName>
    <definedName name="_15612">#REF!</definedName>
    <definedName name="_15636" localSheetId="0">#REF!</definedName>
    <definedName name="_15636">#REF!</definedName>
    <definedName name="_15646" localSheetId="0">#REF!</definedName>
    <definedName name="_15646">#REF!</definedName>
    <definedName name="_15664" localSheetId="0">#REF!</definedName>
    <definedName name="_15664">#REF!</definedName>
    <definedName name="_1567" localSheetId="0">#REF!</definedName>
    <definedName name="_1567">#REF!</definedName>
    <definedName name="_15696" localSheetId="0">#REF!</definedName>
    <definedName name="_15696">#REF!</definedName>
    <definedName name="_15700" localSheetId="0">#REF!</definedName>
    <definedName name="_15700">#REF!</definedName>
    <definedName name="_15714" localSheetId="0">#REF!</definedName>
    <definedName name="_15714">#REF!</definedName>
    <definedName name="_15720" localSheetId="0">#REF!</definedName>
    <definedName name="_15720">#REF!</definedName>
    <definedName name="_15766" localSheetId="0">#REF!</definedName>
    <definedName name="_15766">#REF!</definedName>
    <definedName name="_15776" localSheetId="0">#REF!</definedName>
    <definedName name="_15776">#REF!</definedName>
    <definedName name="_15780" localSheetId="0">#REF!</definedName>
    <definedName name="_15780">#REF!</definedName>
    <definedName name="_15781" localSheetId="0">#REF!</definedName>
    <definedName name="_15781">#REF!</definedName>
    <definedName name="_15790" localSheetId="0">#REF!</definedName>
    <definedName name="_15790">#REF!</definedName>
    <definedName name="_15808" localSheetId="0">#REF!</definedName>
    <definedName name="_15808">#REF!</definedName>
    <definedName name="_1585" localSheetId="0">#REF!</definedName>
    <definedName name="_1585">#REF!</definedName>
    <definedName name="_15850" localSheetId="0">#REF!</definedName>
    <definedName name="_15850">#REF!</definedName>
    <definedName name="_15868" localSheetId="0">#REF!</definedName>
    <definedName name="_15868">#REF!</definedName>
    <definedName name="_15870" localSheetId="0">#REF!</definedName>
    <definedName name="_15870">#REF!</definedName>
    <definedName name="_15875" localSheetId="0">#REF!</definedName>
    <definedName name="_15875">#REF!</definedName>
    <definedName name="_15889" localSheetId="0">#REF!</definedName>
    <definedName name="_15889">#REF!</definedName>
    <definedName name="_15892" localSheetId="0">#REF!</definedName>
    <definedName name="_15892">#REF!</definedName>
    <definedName name="_15897" localSheetId="0">#REF!</definedName>
    <definedName name="_15897">#REF!</definedName>
    <definedName name="_15899" localSheetId="0">#REF!</definedName>
    <definedName name="_15899">#REF!</definedName>
    <definedName name="_15937" localSheetId="0">#REF!</definedName>
    <definedName name="_15937">#REF!</definedName>
    <definedName name="_15955" localSheetId="0">#REF!</definedName>
    <definedName name="_15955">#REF!</definedName>
    <definedName name="_15969" localSheetId="0">#REF!</definedName>
    <definedName name="_15969">#REF!</definedName>
    <definedName name="_15971" localSheetId="0">#REF!</definedName>
    <definedName name="_15971">#REF!</definedName>
    <definedName name="_16039" localSheetId="0">#REF!</definedName>
    <definedName name="_16039">#REF!</definedName>
    <definedName name="_16041" localSheetId="0">#REF!</definedName>
    <definedName name="_16041">#REF!</definedName>
    <definedName name="_16059" localSheetId="0">#REF!</definedName>
    <definedName name="_16059">#REF!</definedName>
    <definedName name="_16087" localSheetId="0">#REF!</definedName>
    <definedName name="_16087">#REF!</definedName>
    <definedName name="_1609" localSheetId="0">#REF!</definedName>
    <definedName name="_1609">#REF!</definedName>
    <definedName name="_16125" localSheetId="0">#REF!</definedName>
    <definedName name="_16125">#REF!</definedName>
    <definedName name="_16145" localSheetId="0">#REF!</definedName>
    <definedName name="_16145">#REF!</definedName>
    <definedName name="_16150" localSheetId="0">#REF!</definedName>
    <definedName name="_16150">#REF!</definedName>
    <definedName name="_16151" localSheetId="0">#REF!</definedName>
    <definedName name="_16151">#REF!</definedName>
    <definedName name="_16177" localSheetId="0">#REF!</definedName>
    <definedName name="_16177">#REF!</definedName>
    <definedName name="_16185" localSheetId="0">#REF!</definedName>
    <definedName name="_16185">#REF!</definedName>
    <definedName name="_16198" localSheetId="0">#REF!</definedName>
    <definedName name="_16198">#REF!</definedName>
    <definedName name="_16203" localSheetId="0">#REF!</definedName>
    <definedName name="_16203">#REF!</definedName>
    <definedName name="_16216" localSheetId="0">#REF!</definedName>
    <definedName name="_16216">#REF!</definedName>
    <definedName name="_16259" localSheetId="0">#REF!</definedName>
    <definedName name="_16259">#REF!</definedName>
    <definedName name="_1627" localSheetId="0">#REF!</definedName>
    <definedName name="_1627">#REF!</definedName>
    <definedName name="_16287" localSheetId="0">#REF!</definedName>
    <definedName name="_16287">#REF!</definedName>
    <definedName name="_16312" localSheetId="0">#REF!</definedName>
    <definedName name="_16312">#REF!</definedName>
    <definedName name="_16321" localSheetId="0">#REF!</definedName>
    <definedName name="_16321">#REF!</definedName>
    <definedName name="_16336" localSheetId="0">#REF!</definedName>
    <definedName name="_16336">#REF!</definedName>
    <definedName name="_16337" localSheetId="0">#REF!</definedName>
    <definedName name="_16337">#REF!</definedName>
    <definedName name="_16342" localSheetId="0">#REF!</definedName>
    <definedName name="_16342">#REF!</definedName>
    <definedName name="_16351" localSheetId="0">#REF!</definedName>
    <definedName name="_16351">#REF!</definedName>
    <definedName name="_16353" localSheetId="0">#REF!</definedName>
    <definedName name="_16353">#REF!</definedName>
    <definedName name="_16372" localSheetId="0">#REF!</definedName>
    <definedName name="_16372">#REF!</definedName>
    <definedName name="_16396" localSheetId="0">#REF!</definedName>
    <definedName name="_16396">#REF!</definedName>
    <definedName name="_164" localSheetId="0">#REF!</definedName>
    <definedName name="_164">#REF!</definedName>
    <definedName name="_16413" localSheetId="0">#REF!</definedName>
    <definedName name="_16413">#REF!</definedName>
    <definedName name="_16438" localSheetId="0">#REF!</definedName>
    <definedName name="_16438">#REF!</definedName>
    <definedName name="_1645" localSheetId="0">#REF!</definedName>
    <definedName name="_1645">#REF!</definedName>
    <definedName name="_16465" localSheetId="0">#REF!</definedName>
    <definedName name="_16465">#REF!</definedName>
    <definedName name="_16470" localSheetId="0">#REF!</definedName>
    <definedName name="_16470">#REF!</definedName>
    <definedName name="_16474" localSheetId="0">#REF!</definedName>
    <definedName name="_16474">#REF!</definedName>
    <definedName name="_16492" localSheetId="0">#REF!</definedName>
    <definedName name="_16492">#REF!</definedName>
    <definedName name="_16510" localSheetId="0">#REF!</definedName>
    <definedName name="_16510">#REF!</definedName>
    <definedName name="_16516" localSheetId="0">#REF!</definedName>
    <definedName name="_16516">#REF!</definedName>
    <definedName name="_16521" localSheetId="0">#REF!</definedName>
    <definedName name="_16521">#REF!</definedName>
    <definedName name="_16526" localSheetId="0">#REF!</definedName>
    <definedName name="_16526">#REF!</definedName>
    <definedName name="_16539" localSheetId="0">#REF!</definedName>
    <definedName name="_16539">#REF!</definedName>
    <definedName name="_16568" localSheetId="0">#REF!</definedName>
    <definedName name="_16568">#REF!</definedName>
    <definedName name="_16572" localSheetId="0">#REF!</definedName>
    <definedName name="_16572">#REF!</definedName>
    <definedName name="_16614" localSheetId="0">#REF!</definedName>
    <definedName name="_16614">#REF!</definedName>
    <definedName name="_16622" localSheetId="0">#REF!</definedName>
    <definedName name="_16622">#REF!</definedName>
    <definedName name="_1663" localSheetId="0">#REF!</definedName>
    <definedName name="_1663">#REF!</definedName>
    <definedName name="_16632" localSheetId="0">#REF!</definedName>
    <definedName name="_16632">#REF!</definedName>
    <definedName name="_16646" localSheetId="0">#REF!</definedName>
    <definedName name="_16646">#REF!</definedName>
    <definedName name="_16682" localSheetId="0">#REF!</definedName>
    <definedName name="_16682">#REF!</definedName>
    <definedName name="_16708" localSheetId="0">#REF!</definedName>
    <definedName name="_16708">#REF!</definedName>
    <definedName name="_16734" localSheetId="0">#REF!</definedName>
    <definedName name="_16734">#REF!</definedName>
    <definedName name="_16766" localSheetId="0">#REF!</definedName>
    <definedName name="_16766">#REF!</definedName>
    <definedName name="_16790" localSheetId="0">#REF!</definedName>
    <definedName name="_16790">#REF!</definedName>
    <definedName name="_16794" localSheetId="0">#REF!</definedName>
    <definedName name="_16794">#REF!</definedName>
    <definedName name="_1681" localSheetId="0">#REF!</definedName>
    <definedName name="_1681">#REF!</definedName>
    <definedName name="_16832" localSheetId="0">#REF!</definedName>
    <definedName name="_16832">#REF!</definedName>
    <definedName name="_1686" localSheetId="0">#REF!</definedName>
    <definedName name="_1686">#REF!</definedName>
    <definedName name="_16866" localSheetId="0">#REF!</definedName>
    <definedName name="_16866">#REF!</definedName>
    <definedName name="_16868" localSheetId="0">#REF!</definedName>
    <definedName name="_16868">#REF!</definedName>
    <definedName name="_16892" localSheetId="0">#REF!</definedName>
    <definedName name="_16892">#REF!</definedName>
    <definedName name="_16897" localSheetId="0">#REF!</definedName>
    <definedName name="_16897">#REF!</definedName>
    <definedName name="_16927" localSheetId="0">#REF!</definedName>
    <definedName name="_16927">#REF!</definedName>
    <definedName name="_16987" localSheetId="0">#REF!</definedName>
    <definedName name="_16987">#REF!</definedName>
    <definedName name="_16992" localSheetId="0">#REF!</definedName>
    <definedName name="_16992">#REF!</definedName>
    <definedName name="_17016" localSheetId="0">#REF!</definedName>
    <definedName name="_17016">#REF!</definedName>
    <definedName name="_17034" localSheetId="0">#REF!</definedName>
    <definedName name="_17034">#REF!</definedName>
    <definedName name="_1704" localSheetId="0">#REF!</definedName>
    <definedName name="_1704">#REF!</definedName>
    <definedName name="_17076" localSheetId="0">#REF!</definedName>
    <definedName name="_17076">#REF!</definedName>
    <definedName name="_171" localSheetId="0">#REF!</definedName>
    <definedName name="_171">#REF!</definedName>
    <definedName name="_172" localSheetId="0">#REF!</definedName>
    <definedName name="_172">#REF!</definedName>
    <definedName name="_1722" localSheetId="0">#REF!</definedName>
    <definedName name="_1722">#REF!</definedName>
    <definedName name="_17376" localSheetId="0">#REF!</definedName>
    <definedName name="_17376">#REF!</definedName>
    <definedName name="_1752" localSheetId="0">#REF!</definedName>
    <definedName name="_1752">#REF!</definedName>
    <definedName name="_17526" localSheetId="0">#REF!</definedName>
    <definedName name="_17526">#REF!</definedName>
    <definedName name="_17598" localSheetId="0">#REF!</definedName>
    <definedName name="_17598">#REF!</definedName>
    <definedName name="_1770" localSheetId="0">#REF!</definedName>
    <definedName name="_1770">#REF!</definedName>
    <definedName name="_17718" localSheetId="0">#REF!</definedName>
    <definedName name="_17718">#REF!</definedName>
    <definedName name="_17723" localSheetId="0">#REF!</definedName>
    <definedName name="_17723">#REF!</definedName>
    <definedName name="_17747" localSheetId="0">#REF!</definedName>
    <definedName name="_17747">#REF!</definedName>
    <definedName name="_17807" localSheetId="0">#REF!</definedName>
    <definedName name="_17807">#REF!</definedName>
    <definedName name="_1788" localSheetId="0">#REF!</definedName>
    <definedName name="_1788">#REF!</definedName>
    <definedName name="_179" localSheetId="0">#REF!</definedName>
    <definedName name="_179">#REF!</definedName>
    <definedName name="_180" localSheetId="0">#REF!</definedName>
    <definedName name="_180">#REF!</definedName>
    <definedName name="_1806" localSheetId="0">#REF!</definedName>
    <definedName name="_1806">#REF!</definedName>
    <definedName name="_18143" localSheetId="0">#REF!</definedName>
    <definedName name="_18143">#REF!</definedName>
    <definedName name="_18287" localSheetId="0">#REF!</definedName>
    <definedName name="_18287">#REF!</definedName>
    <definedName name="_18359" localSheetId="0">#REF!</definedName>
    <definedName name="_18359">#REF!</definedName>
    <definedName name="_1842" localSheetId="0">#REF!</definedName>
    <definedName name="_1842">#REF!</definedName>
    <definedName name="_1847" localSheetId="0">#REF!</definedName>
    <definedName name="_1847">#REF!</definedName>
    <definedName name="_18479" localSheetId="0">#REF!</definedName>
    <definedName name="_18479">#REF!</definedName>
    <definedName name="_18484" localSheetId="0">#REF!</definedName>
    <definedName name="_18484">#REF!</definedName>
    <definedName name="_18508" localSheetId="0">#REF!</definedName>
    <definedName name="_18508">#REF!</definedName>
    <definedName name="_18580" localSheetId="0">#REF!</definedName>
    <definedName name="_18580">#REF!</definedName>
    <definedName name="_187" localSheetId="0">#REF!</definedName>
    <definedName name="_187">#REF!</definedName>
    <definedName name="_1871" localSheetId="0">#REF!</definedName>
    <definedName name="_1871">#REF!</definedName>
    <definedName name="_1876" localSheetId="0">#REF!</definedName>
    <definedName name="_1876">#REF!</definedName>
    <definedName name="_188" localSheetId="0">#REF!</definedName>
    <definedName name="_188">#REF!</definedName>
    <definedName name="_1881" localSheetId="0">#REF!</definedName>
    <definedName name="_1881">#REF!</definedName>
    <definedName name="_18868" localSheetId="0">#REF!</definedName>
    <definedName name="_18868">#REF!</definedName>
    <definedName name="_1889" localSheetId="0">#REF!</definedName>
    <definedName name="_1889">#REF!</definedName>
    <definedName name="_1899" localSheetId="0">#REF!</definedName>
    <definedName name="_1899">#REF!</definedName>
    <definedName name="_19000" localSheetId="0">#REF!</definedName>
    <definedName name="_19000">#REF!</definedName>
    <definedName name="_19084" localSheetId="0">#REF!</definedName>
    <definedName name="_19084">#REF!</definedName>
    <definedName name="_1913" localSheetId="0">#REF!</definedName>
    <definedName name="_1913">#REF!</definedName>
    <definedName name="_19174" localSheetId="0">#REF!</definedName>
    <definedName name="_19174">#REF!</definedName>
    <definedName name="_19179" localSheetId="0">#REF!</definedName>
    <definedName name="_19179">#REF!</definedName>
    <definedName name="_19197" localSheetId="0">#REF!</definedName>
    <definedName name="_19197">#REF!</definedName>
    <definedName name="_19227" localSheetId="0">#REF!</definedName>
    <definedName name="_19227">#REF!</definedName>
    <definedName name="_19317" localSheetId="0">#REF!</definedName>
    <definedName name="_19317">#REF!</definedName>
    <definedName name="_19359" localSheetId="0">#REF!</definedName>
    <definedName name="_19359">#REF!</definedName>
    <definedName name="_1937" localSheetId="0">#REF!</definedName>
    <definedName name="_1937">#REF!</definedName>
    <definedName name="_19473" localSheetId="0">#REF!</definedName>
    <definedName name="_19473">#REF!</definedName>
    <definedName name="_19478" localSheetId="0">#REF!</definedName>
    <definedName name="_19478">#REF!</definedName>
    <definedName name="_195" localSheetId="0">#REF!</definedName>
    <definedName name="_195">#REF!</definedName>
    <definedName name="_19502" localSheetId="0">#REF!</definedName>
    <definedName name="_19502">#REF!</definedName>
    <definedName name="_196" localSheetId="0">#REF!</definedName>
    <definedName name="_196">#REF!</definedName>
    <definedName name="_1967" localSheetId="0">#REF!</definedName>
    <definedName name="_1967">#REF!</definedName>
    <definedName name="_19706" localSheetId="0">#REF!</definedName>
    <definedName name="_19706">#REF!</definedName>
    <definedName name="_19802" localSheetId="0">#REF!</definedName>
    <definedName name="_19802">#REF!</definedName>
    <definedName name="_1985" localSheetId="0">#REF!</definedName>
    <definedName name="_1985">#REF!</definedName>
    <definedName name="_1987" localSheetId="0">#REF!</definedName>
    <definedName name="_1987">#REF!</definedName>
    <definedName name="_1992" localSheetId="0">#REF!</definedName>
    <definedName name="_1992">#REF!</definedName>
    <definedName name="_19990" localSheetId="0">#REF!</definedName>
    <definedName name="_19990">#REF!</definedName>
    <definedName name="_1a1_" localSheetId="0">#REF!</definedName>
    <definedName name="_1a1_">#REF!</definedName>
    <definedName name="_2009" localSheetId="0">#REF!</definedName>
    <definedName name="_2009">#REF!</definedName>
    <definedName name="_2014" localSheetId="0">#REF!</definedName>
    <definedName name="_2014">#REF!</definedName>
    <definedName name="_203" localSheetId="0">#REF!</definedName>
    <definedName name="_203">#REF!</definedName>
    <definedName name="_2038" localSheetId="0">#REF!</definedName>
    <definedName name="_2038">#REF!</definedName>
    <definedName name="_204" localSheetId="0">#REF!</definedName>
    <definedName name="_204">#REF!</definedName>
    <definedName name="_2058" localSheetId="0">#REF!</definedName>
    <definedName name="_2058">#REF!</definedName>
    <definedName name="_2062" localSheetId="0">#REF!</definedName>
    <definedName name="_2062">#REF!</definedName>
    <definedName name="_2063" localSheetId="0">#REF!</definedName>
    <definedName name="_2063">#REF!</definedName>
    <definedName name="_2080" localSheetId="0">#REF!</definedName>
    <definedName name="_2080">#REF!</definedName>
    <definedName name="_2088" localSheetId="0">#REF!</definedName>
    <definedName name="_2088">#REF!</definedName>
    <definedName name="_2098" localSheetId="0">#REF!</definedName>
    <definedName name="_2098">#REF!</definedName>
    <definedName name="_211" localSheetId="0">#REF!</definedName>
    <definedName name="_211">#REF!</definedName>
    <definedName name="_2116" localSheetId="0">#REF!</definedName>
    <definedName name="_2116">#REF!</definedName>
    <definedName name="_212" localSheetId="0">#REF!</definedName>
    <definedName name="_212">#REF!</definedName>
    <definedName name="_2134" localSheetId="0">#REF!</definedName>
    <definedName name="_2134">#REF!</definedName>
    <definedName name="_2160" localSheetId="0">#REF!</definedName>
    <definedName name="_2160">#REF!</definedName>
    <definedName name="_2164" localSheetId="0">#REF!</definedName>
    <definedName name="_2164">#REF!</definedName>
    <definedName name="_2169" localSheetId="0">#REF!</definedName>
    <definedName name="_2169">#REF!</definedName>
    <definedName name="_2187" localSheetId="0">#REF!</definedName>
    <definedName name="_2187">#REF!</definedName>
    <definedName name="_219" localSheetId="0">#REF!</definedName>
    <definedName name="_219">#REF!</definedName>
    <definedName name="_220" localSheetId="0">#REF!</definedName>
    <definedName name="_220">#REF!</definedName>
    <definedName name="_2211" localSheetId="0">#REF!</definedName>
    <definedName name="_2211">#REF!</definedName>
    <definedName name="_2214" localSheetId="0">#REF!</definedName>
    <definedName name="_2214">#REF!</definedName>
    <definedName name="_2229" localSheetId="0">#REF!</definedName>
    <definedName name="_2229">#REF!</definedName>
    <definedName name="_2253" localSheetId="0">#REF!</definedName>
    <definedName name="_2253">#REF!</definedName>
    <definedName name="_2268" localSheetId="0">#REF!</definedName>
    <definedName name="_2268">#REF!</definedName>
    <definedName name="_2271" localSheetId="0">#REF!</definedName>
    <definedName name="_2271">#REF!</definedName>
    <definedName name="_228" localSheetId="0">#REF!</definedName>
    <definedName name="_228">#REF!</definedName>
    <definedName name="_2289" localSheetId="0">#REF!</definedName>
    <definedName name="_2289">#REF!</definedName>
    <definedName name="_2293" localSheetId="0">#REF!</definedName>
    <definedName name="_2293">#REF!</definedName>
    <definedName name="_2298" localSheetId="0">#REF!</definedName>
    <definedName name="_2298">#REF!</definedName>
    <definedName name="_23" localSheetId="0">#REF!</definedName>
    <definedName name="_23">#REF!</definedName>
    <definedName name="_2307" localSheetId="0">#REF!</definedName>
    <definedName name="_2307">#REF!</definedName>
    <definedName name="_2312" localSheetId="0">#REF!</definedName>
    <definedName name="_2312">#REF!</definedName>
    <definedName name="_2322" localSheetId="0">#REF!</definedName>
    <definedName name="_2322">#REF!</definedName>
    <definedName name="_2342" localSheetId="0">#REF!</definedName>
    <definedName name="_2342">#REF!</definedName>
    <definedName name="_2352" localSheetId="0">#REF!</definedName>
    <definedName name="_2352">#REF!</definedName>
    <definedName name="_236" localSheetId="0">#REF!</definedName>
    <definedName name="_236">#REF!</definedName>
    <definedName name="_2360" localSheetId="0">#REF!</definedName>
    <definedName name="_2360">#REF!</definedName>
    <definedName name="_2376" localSheetId="0">#REF!</definedName>
    <definedName name="_2376">#REF!</definedName>
    <definedName name="_2378" localSheetId="0">#REF!</definedName>
    <definedName name="_2378">#REF!</definedName>
    <definedName name="_2381" localSheetId="0">#REF!</definedName>
    <definedName name="_2381">#REF!</definedName>
    <definedName name="_2394" localSheetId="0">#REF!</definedName>
    <definedName name="_2394">#REF!</definedName>
    <definedName name="_2396" localSheetId="0">#REF!</definedName>
    <definedName name="_2396">#REF!</definedName>
    <definedName name="_2414" localSheetId="0">#REF!</definedName>
    <definedName name="_2414">#REF!</definedName>
    <definedName name="_2430" localSheetId="0">#REF!</definedName>
    <definedName name="_2430">#REF!</definedName>
    <definedName name="_2432" localSheetId="0">#REF!</definedName>
    <definedName name="_2432">#REF!</definedName>
    <definedName name="_244" localSheetId="0">#REF!</definedName>
    <definedName name="_244">#REF!</definedName>
    <definedName name="_2448" localSheetId="0">#REF!</definedName>
    <definedName name="_2448">#REF!</definedName>
    <definedName name="_2453" localSheetId="0">#REF!</definedName>
    <definedName name="_2453">#REF!</definedName>
    <definedName name="_2462" localSheetId="0">#REF!</definedName>
    <definedName name="_2462">#REF!</definedName>
    <definedName name="_2466" localSheetId="0">#REF!</definedName>
    <definedName name="_2466">#REF!</definedName>
    <definedName name="_2467" localSheetId="0">#REF!</definedName>
    <definedName name="_2467">#REF!</definedName>
    <definedName name="_2471" localSheetId="0">#REF!</definedName>
    <definedName name="_2471">#REF!</definedName>
    <definedName name="_2491" localSheetId="0">#REF!</definedName>
    <definedName name="_2491">#REF!</definedName>
    <definedName name="_2497" localSheetId="0">#REF!</definedName>
    <definedName name="_2497">#REF!</definedName>
    <definedName name="_2502" localSheetId="0">#REF!</definedName>
    <definedName name="_2502">#REF!</definedName>
    <definedName name="_2507" localSheetId="0">#REF!</definedName>
    <definedName name="_2507">#REF!</definedName>
    <definedName name="_2515" localSheetId="0">#REF!</definedName>
    <definedName name="_2515">#REF!</definedName>
    <definedName name="_2525" localSheetId="0">#REF!</definedName>
    <definedName name="_2525">#REF!</definedName>
    <definedName name="_2532" localSheetId="0">#REF!</definedName>
    <definedName name="_2532">#REF!</definedName>
    <definedName name="_2533" localSheetId="0">#REF!</definedName>
    <definedName name="_2533">#REF!</definedName>
    <definedName name="_2537" localSheetId="0">#REF!</definedName>
    <definedName name="_2537">#REF!</definedName>
    <definedName name="_2544" localSheetId="0">#REF!</definedName>
    <definedName name="_2544">#REF!</definedName>
    <definedName name="_2549" localSheetId="0">#REF!</definedName>
    <definedName name="_2549">#REF!</definedName>
    <definedName name="_2551" localSheetId="0">#REF!</definedName>
    <definedName name="_2551">#REF!</definedName>
    <definedName name="_2555" localSheetId="0">#REF!</definedName>
    <definedName name="_2555">#REF!</definedName>
    <definedName name="_2562" localSheetId="0">#REF!</definedName>
    <definedName name="_2562">#REF!</definedName>
    <definedName name="_2567" localSheetId="0">#REF!</definedName>
    <definedName name="_2567">#REF!</definedName>
    <definedName name="_2573" localSheetId="0">#REF!</definedName>
    <definedName name="_2573">#REF!</definedName>
    <definedName name="_2575" localSheetId="0">#REF!</definedName>
    <definedName name="_2575">#REF!</definedName>
    <definedName name="_2579" localSheetId="0">#REF!</definedName>
    <definedName name="_2579">#REF!</definedName>
    <definedName name="_2580" localSheetId="0">#REF!</definedName>
    <definedName name="_2580">#REF!</definedName>
    <definedName name="_2584" localSheetId="0">#REF!</definedName>
    <definedName name="_2584">#REF!</definedName>
    <definedName name="_2593" localSheetId="0">#REF!</definedName>
    <definedName name="_2593">#REF!</definedName>
    <definedName name="_2597" localSheetId="0">#REF!</definedName>
    <definedName name="_2597">#REF!</definedName>
    <definedName name="_2598" localSheetId="0">#REF!</definedName>
    <definedName name="_2598">#REF!</definedName>
    <definedName name="_2623" localSheetId="0">#REF!</definedName>
    <definedName name="_2623">#REF!</definedName>
    <definedName name="_2628" localSheetId="0">#REF!</definedName>
    <definedName name="_2628">#REF!</definedName>
    <definedName name="_2633" localSheetId="0">#REF!</definedName>
    <definedName name="_2633">#REF!</definedName>
    <definedName name="_2646" localSheetId="0">#REF!</definedName>
    <definedName name="_2646">#REF!</definedName>
    <definedName name="_2650" localSheetId="0">#REF!</definedName>
    <definedName name="_2650">#REF!</definedName>
    <definedName name="_2657" localSheetId="0">#REF!</definedName>
    <definedName name="_2657">#REF!</definedName>
    <definedName name="_2663" localSheetId="0">#REF!</definedName>
    <definedName name="_2663">#REF!</definedName>
    <definedName name="_2670" localSheetId="0">#REF!</definedName>
    <definedName name="_2670">#REF!</definedName>
    <definedName name="_2687" localSheetId="0">#REF!</definedName>
    <definedName name="_2687">#REF!</definedName>
    <definedName name="_2694" localSheetId="0">#REF!</definedName>
    <definedName name="_2694">#REF!</definedName>
    <definedName name="_2705" localSheetId="0">#REF!</definedName>
    <definedName name="_2705">#REF!</definedName>
    <definedName name="_2718" localSheetId="0">#REF!</definedName>
    <definedName name="_2718">#REF!</definedName>
    <definedName name="_2722" localSheetId="0">#REF!</definedName>
    <definedName name="_2722">#REF!</definedName>
    <definedName name="_2729" localSheetId="0">#REF!</definedName>
    <definedName name="_2729">#REF!</definedName>
    <definedName name="_2736" localSheetId="0">#REF!</definedName>
    <definedName name="_2736">#REF!</definedName>
    <definedName name="_2742" localSheetId="0">#REF!</definedName>
    <definedName name="_2742">#REF!</definedName>
    <definedName name="_2758" localSheetId="0">#REF!</definedName>
    <definedName name="_2758">#REF!</definedName>
    <definedName name="_2759" localSheetId="0">#REF!</definedName>
    <definedName name="_2759">#REF!</definedName>
    <definedName name="_2766" localSheetId="0">#REF!</definedName>
    <definedName name="_2766">#REF!</definedName>
    <definedName name="_2783" localSheetId="0">#REF!</definedName>
    <definedName name="_2783">#REF!</definedName>
    <definedName name="_2789" localSheetId="0">#REF!</definedName>
    <definedName name="_2789">#REF!</definedName>
    <definedName name="_2800" localSheetId="0">#REF!</definedName>
    <definedName name="_2800">#REF!</definedName>
    <definedName name="_2808" localSheetId="0">#REF!</definedName>
    <definedName name="_2808">#REF!</definedName>
    <definedName name="_2819" localSheetId="0">#REF!</definedName>
    <definedName name="_2819">#REF!</definedName>
    <definedName name="_2830" localSheetId="0">#REF!</definedName>
    <definedName name="_2830">#REF!</definedName>
    <definedName name="_2838" localSheetId="0">#REF!</definedName>
    <definedName name="_2838">#REF!</definedName>
    <definedName name="_2855" localSheetId="0">#REF!</definedName>
    <definedName name="_2855">#REF!</definedName>
    <definedName name="_2862" localSheetId="0">#REF!</definedName>
    <definedName name="_2862">#REF!</definedName>
    <definedName name="_2873" localSheetId="0">#REF!</definedName>
    <definedName name="_2873">#REF!</definedName>
    <definedName name="_2878" localSheetId="0">#REF!</definedName>
    <definedName name="_2878">#REF!</definedName>
    <definedName name="_2880" localSheetId="0">#REF!</definedName>
    <definedName name="_2880">#REF!</definedName>
    <definedName name="_2883" localSheetId="0">#REF!</definedName>
    <definedName name="_2883">#REF!</definedName>
    <definedName name="_2898" localSheetId="0">#REF!</definedName>
    <definedName name="_2898">#REF!</definedName>
    <definedName name="_28991" localSheetId="0">#REF!</definedName>
    <definedName name="_28991">#REF!</definedName>
    <definedName name="_28995" localSheetId="0">#REF!</definedName>
    <definedName name="_28995">#REF!</definedName>
    <definedName name="_2913" localSheetId="0">#REF!</definedName>
    <definedName name="_2913">#REF!</definedName>
    <definedName name="_2933" localSheetId="0">#REF!</definedName>
    <definedName name="_2933">#REF!</definedName>
    <definedName name="_2934" localSheetId="0">#REF!</definedName>
    <definedName name="_2934">#REF!</definedName>
    <definedName name="_2952" localSheetId="0">#REF!</definedName>
    <definedName name="_2952">#REF!</definedName>
    <definedName name="_2955" localSheetId="0">#REF!</definedName>
    <definedName name="_2955">#REF!</definedName>
    <definedName name="_2957" localSheetId="0">#REF!</definedName>
    <definedName name="_2957">#REF!</definedName>
    <definedName name="_2979" localSheetId="0">#REF!</definedName>
    <definedName name="_2979">#REF!</definedName>
    <definedName name="_2981" localSheetId="0">#REF!</definedName>
    <definedName name="_2981">#REF!</definedName>
    <definedName name="_2997" localSheetId="0">#REF!</definedName>
    <definedName name="_2997">#REF!</definedName>
    <definedName name="_2A2_" localSheetId="0">#REF!</definedName>
    <definedName name="_2A2_">#REF!</definedName>
    <definedName name="_30" localSheetId="0">#REF!</definedName>
    <definedName name="_30">#REF!</definedName>
    <definedName name="_3017" localSheetId="0">#REF!</definedName>
    <definedName name="_3017">#REF!</definedName>
    <definedName name="_3023" localSheetId="0">#REF!</definedName>
    <definedName name="_3023">#REF!</definedName>
    <definedName name="_3033" localSheetId="0">#REF!</definedName>
    <definedName name="_3033">#REF!</definedName>
    <definedName name="_3038" localSheetId="0">#REF!</definedName>
    <definedName name="_3038">#REF!</definedName>
    <definedName name="_3047" localSheetId="0">#REF!</definedName>
    <definedName name="_3047">#REF!</definedName>
    <definedName name="_3053" localSheetId="0">#REF!</definedName>
    <definedName name="_3053">#REF!</definedName>
    <definedName name="_3095" localSheetId="0">#REF!</definedName>
    <definedName name="_3095">#REF!</definedName>
    <definedName name="_3113" localSheetId="0">#REF!</definedName>
    <definedName name="_3113">#REF!</definedName>
    <definedName name="_3131" localSheetId="0">#REF!</definedName>
    <definedName name="_3131">#REF!</definedName>
    <definedName name="_3137" localSheetId="0">#REF!</definedName>
    <definedName name="_3137">#REF!</definedName>
    <definedName name="_3146" localSheetId="0">#REF!</definedName>
    <definedName name="_3146">#REF!</definedName>
    <definedName name="_3149" localSheetId="0">#REF!</definedName>
    <definedName name="_3149">#REF!</definedName>
    <definedName name="_3173" localSheetId="0">#REF!</definedName>
    <definedName name="_3173">#REF!</definedName>
    <definedName name="_3174" localSheetId="0">#REF!</definedName>
    <definedName name="_3174">#REF!</definedName>
    <definedName name="_3178" localSheetId="0">#REF!</definedName>
    <definedName name="_3178">#REF!</definedName>
    <definedName name="_3179" localSheetId="0">#REF!</definedName>
    <definedName name="_3179">#REF!</definedName>
    <definedName name="_3202" localSheetId="0">#REF!</definedName>
    <definedName name="_3202">#REF!</definedName>
    <definedName name="_3206" localSheetId="0">#REF!</definedName>
    <definedName name="_3206">#REF!</definedName>
    <definedName name="_3250" localSheetId="0">#REF!</definedName>
    <definedName name="_3250">#REF!</definedName>
    <definedName name="_3268" localSheetId="0">#REF!</definedName>
    <definedName name="_3268">#REF!</definedName>
    <definedName name="_3269" localSheetId="0">#REF!</definedName>
    <definedName name="_3269">#REF!</definedName>
    <definedName name="_3274" localSheetId="0">#REF!</definedName>
    <definedName name="_3274">#REF!</definedName>
    <definedName name="_32768" localSheetId="0">#REF!</definedName>
    <definedName name="_32768">#REF!</definedName>
    <definedName name="_32772" localSheetId="0">#REF!</definedName>
    <definedName name="_32772">#REF!</definedName>
    <definedName name="_3281" localSheetId="0">#REF!</definedName>
    <definedName name="_3281">#REF!</definedName>
    <definedName name="_3286" localSheetId="0">#REF!</definedName>
    <definedName name="_3286">#REF!</definedName>
    <definedName name="_3314" localSheetId="0">#REF!</definedName>
    <definedName name="_3314">#REF!</definedName>
    <definedName name="_3341" localSheetId="0">#REF!</definedName>
    <definedName name="_3341">#REF!</definedName>
    <definedName name="_3346" localSheetId="0">#REF!</definedName>
    <definedName name="_3346">#REF!</definedName>
    <definedName name="_3358" localSheetId="0">#REF!</definedName>
    <definedName name="_3358">#REF!</definedName>
    <definedName name="_3382" localSheetId="0">#REF!</definedName>
    <definedName name="_3382">#REF!</definedName>
    <definedName name="_3398" localSheetId="0">#REF!</definedName>
    <definedName name="_3398">#REF!</definedName>
    <definedName name="_3406" localSheetId="0">#REF!</definedName>
    <definedName name="_3406">#REF!</definedName>
    <definedName name="_3412" localSheetId="0">#REF!</definedName>
    <definedName name="_3412">#REF!</definedName>
    <definedName name="_3424" localSheetId="0">#REF!</definedName>
    <definedName name="_3424">#REF!</definedName>
    <definedName name="_3431" localSheetId="0">#REF!</definedName>
    <definedName name="_3431">#REF!</definedName>
    <definedName name="_3437" localSheetId="0">#REF!</definedName>
    <definedName name="_3437">#REF!</definedName>
    <definedName name="_3442" localSheetId="0">#REF!</definedName>
    <definedName name="_3442">#REF!</definedName>
    <definedName name="_3460" localSheetId="0">#REF!</definedName>
    <definedName name="_3460">#REF!</definedName>
    <definedName name="_3465" localSheetId="0">#REF!</definedName>
    <definedName name="_3465">#REF!</definedName>
    <definedName name="_3482" localSheetId="0">#REF!</definedName>
    <definedName name="_3482">#REF!</definedName>
    <definedName name="_3497" localSheetId="0">#REF!</definedName>
    <definedName name="_3497">#REF!</definedName>
    <definedName name="_3501" localSheetId="0">#REF!</definedName>
    <definedName name="_3501">#REF!</definedName>
    <definedName name="_3520" localSheetId="0">#REF!</definedName>
    <definedName name="_3520">#REF!</definedName>
    <definedName name="_3573" localSheetId="0">#REF!</definedName>
    <definedName name="_3573">#REF!</definedName>
    <definedName name="_3586" localSheetId="0">#REF!</definedName>
    <definedName name="_3586">#REF!</definedName>
    <definedName name="_3591" localSheetId="0">#REF!</definedName>
    <definedName name="_3591">#REF!</definedName>
    <definedName name="_3608" localSheetId="0">#REF!</definedName>
    <definedName name="_3608">#REF!</definedName>
    <definedName name="_3615" localSheetId="0">#REF!</definedName>
    <definedName name="_3615">#REF!</definedName>
    <definedName name="_3635" localSheetId="0">#REF!</definedName>
    <definedName name="_3635">#REF!</definedName>
    <definedName name="_3688" localSheetId="0">#REF!</definedName>
    <definedName name="_3688">#REF!</definedName>
    <definedName name="_3693" localSheetId="0">#REF!</definedName>
    <definedName name="_3693">#REF!</definedName>
    <definedName name="_3698" localSheetId="0">#REF!</definedName>
    <definedName name="_3698">#REF!</definedName>
    <definedName name="_3701" localSheetId="0">#REF!</definedName>
    <definedName name="_3701">#REF!</definedName>
    <definedName name="_3711" localSheetId="0">#REF!</definedName>
    <definedName name="_3711">#REF!</definedName>
    <definedName name="_3729" localSheetId="0">#REF!</definedName>
    <definedName name="_3729">#REF!</definedName>
    <definedName name="_3734" localSheetId="0">#REF!</definedName>
    <definedName name="_3734">#REF!</definedName>
    <definedName name="_3739" localSheetId="0">#REF!</definedName>
    <definedName name="_3739">#REF!</definedName>
    <definedName name="_3747" localSheetId="0">#REF!</definedName>
    <definedName name="_3747">#REF!</definedName>
    <definedName name="_3764" localSheetId="0">#REF!</definedName>
    <definedName name="_3764">#REF!</definedName>
    <definedName name="_3765" localSheetId="0">#REF!</definedName>
    <definedName name="_3765">#REF!</definedName>
    <definedName name="_3766" localSheetId="0">#REF!</definedName>
    <definedName name="_3766">#REF!</definedName>
    <definedName name="_3783" localSheetId="0">#REF!</definedName>
    <definedName name="_3783">#REF!</definedName>
    <definedName name="_3788" localSheetId="0">#REF!</definedName>
    <definedName name="_3788">#REF!</definedName>
    <definedName name="_3800" localSheetId="0">#REF!</definedName>
    <definedName name="_3800">#REF!</definedName>
    <definedName name="_3806" localSheetId="0">#REF!</definedName>
    <definedName name="_3806">#REF!</definedName>
    <definedName name="_3824" localSheetId="0">#REF!</definedName>
    <definedName name="_3824">#REF!</definedName>
    <definedName name="_3841" localSheetId="0">#REF!</definedName>
    <definedName name="_3841">#REF!</definedName>
    <definedName name="_3848" localSheetId="0">#REF!</definedName>
    <definedName name="_3848">#REF!</definedName>
    <definedName name="_3866" localSheetId="0">#REF!</definedName>
    <definedName name="_3866">#REF!</definedName>
    <definedName name="_3878" localSheetId="0">#REF!</definedName>
    <definedName name="_3878">#REF!</definedName>
    <definedName name="_3895" localSheetId="0">#REF!</definedName>
    <definedName name="_3895">#REF!</definedName>
    <definedName name="_3896" localSheetId="0">#REF!</definedName>
    <definedName name="_3896">#REF!</definedName>
    <definedName name="_3904" localSheetId="0">#REF!</definedName>
    <definedName name="_3904">#REF!</definedName>
    <definedName name="_3909" localSheetId="0">#REF!</definedName>
    <definedName name="_3909">#REF!</definedName>
    <definedName name="_3920" localSheetId="0">#REF!</definedName>
    <definedName name="_3920">#REF!</definedName>
    <definedName name="_3925" localSheetId="0">#REF!</definedName>
    <definedName name="_3925">#REF!</definedName>
    <definedName name="_3938" localSheetId="0">#REF!</definedName>
    <definedName name="_3938">#REF!</definedName>
    <definedName name="_3943" localSheetId="0">#REF!</definedName>
    <definedName name="_3943">#REF!</definedName>
    <definedName name="_3997" localSheetId="0">#REF!</definedName>
    <definedName name="_3997">#REF!</definedName>
    <definedName name="_4004" localSheetId="0">#REF!</definedName>
    <definedName name="_4004">#REF!</definedName>
    <definedName name="_4005" localSheetId="0">#REF!</definedName>
    <definedName name="_4005">#REF!</definedName>
    <definedName name="_4015" localSheetId="0">#REF!</definedName>
    <definedName name="_4015">#REF!</definedName>
    <definedName name="_4023" localSheetId="0">#REF!</definedName>
    <definedName name="_4023">#REF!</definedName>
    <definedName name="_4033" localSheetId="0">#REF!</definedName>
    <definedName name="_4033">#REF!</definedName>
    <definedName name="_4046" localSheetId="0">#REF!</definedName>
    <definedName name="_4046">#REF!</definedName>
    <definedName name="_4069" localSheetId="0">#REF!</definedName>
    <definedName name="_4069">#REF!</definedName>
    <definedName name="_4087" localSheetId="0">#REF!</definedName>
    <definedName name="_4087">#REF!</definedName>
    <definedName name="_4101" localSheetId="0">#REF!</definedName>
    <definedName name="_4101">#REF!</definedName>
    <definedName name="_4111" localSheetId="0">#REF!</definedName>
    <definedName name="_4111">#REF!</definedName>
    <definedName name="_4129" localSheetId="0">#REF!</definedName>
    <definedName name="_4129">#REF!</definedName>
    <definedName name="_4147" localSheetId="0">#REF!</definedName>
    <definedName name="_4147">#REF!</definedName>
    <definedName name="_4159" localSheetId="0">#REF!</definedName>
    <definedName name="_4159">#REF!</definedName>
    <definedName name="_4164" localSheetId="0">#REF!</definedName>
    <definedName name="_4164">#REF!</definedName>
    <definedName name="_4165" localSheetId="0">#REF!</definedName>
    <definedName name="_4165">#REF!</definedName>
    <definedName name="_4170" localSheetId="0">#REF!</definedName>
    <definedName name="_4170">#REF!</definedName>
    <definedName name="_4171" localSheetId="0">#REF!</definedName>
    <definedName name="_4171">#REF!</definedName>
    <definedName name="_4173" localSheetId="0">#REF!</definedName>
    <definedName name="_4173">#REF!</definedName>
    <definedName name="_4230" localSheetId="0">#REF!</definedName>
    <definedName name="_4230">#REF!</definedName>
    <definedName name="_4239" localSheetId="0">#REF!</definedName>
    <definedName name="_4239">#REF!</definedName>
    <definedName name="_4248" localSheetId="0">#REF!</definedName>
    <definedName name="_4248">#REF!</definedName>
    <definedName name="_4257" localSheetId="0">#REF!</definedName>
    <definedName name="_4257">#REF!</definedName>
    <definedName name="_4278" localSheetId="0">#REF!</definedName>
    <definedName name="_4278">#REF!</definedName>
    <definedName name="_4309" localSheetId="0">#REF!</definedName>
    <definedName name="_4309">#REF!</definedName>
    <definedName name="_4314" localSheetId="0">#REF!</definedName>
    <definedName name="_4314">#REF!</definedName>
    <definedName name="_4317" localSheetId="0">#REF!</definedName>
    <definedName name="_4317">#REF!</definedName>
    <definedName name="_4332" localSheetId="0">#REF!</definedName>
    <definedName name="_4332">#REF!</definedName>
    <definedName name="_4337" localSheetId="0">#REF!</definedName>
    <definedName name="_4337">#REF!</definedName>
    <definedName name="_4355" localSheetId="0">#REF!</definedName>
    <definedName name="_4355">#REF!</definedName>
    <definedName name="_4403" localSheetId="0">#REF!</definedName>
    <definedName name="_4403">#REF!</definedName>
    <definedName name="_4421" localSheetId="0">#REF!</definedName>
    <definedName name="_4421">#REF!</definedName>
    <definedName name="_4440" localSheetId="0">#REF!</definedName>
    <definedName name="_4440">#REF!</definedName>
    <definedName name="_4445" localSheetId="0">#REF!</definedName>
    <definedName name="_4445">#REF!</definedName>
    <definedName name="_4453" localSheetId="0">#REF!</definedName>
    <definedName name="_4453">#REF!</definedName>
    <definedName name="_4458" localSheetId="0">#REF!</definedName>
    <definedName name="_4458">#REF!</definedName>
    <definedName name="_4505" localSheetId="0">#REF!</definedName>
    <definedName name="_4505">#REF!</definedName>
    <definedName name="_4518" localSheetId="0">#REF!</definedName>
    <definedName name="_4518">#REF!</definedName>
    <definedName name="_4529" localSheetId="0">#REF!</definedName>
    <definedName name="_4529">#REF!</definedName>
    <definedName name="_4547" localSheetId="0">#REF!</definedName>
    <definedName name="_4547">#REF!</definedName>
    <definedName name="_4554" localSheetId="0">#REF!</definedName>
    <definedName name="_4554">#REF!</definedName>
    <definedName name="_4565" localSheetId="0">#REF!</definedName>
    <definedName name="_4565">#REF!</definedName>
    <definedName name="_4582" localSheetId="0">#REF!</definedName>
    <definedName name="_4582">#REF!</definedName>
    <definedName name="_4587" localSheetId="0">#REF!</definedName>
    <definedName name="_4587">#REF!</definedName>
    <definedName name="_4595" localSheetId="0">#REF!</definedName>
    <definedName name="_4595">#REF!</definedName>
    <definedName name="_4600" localSheetId="0">#REF!</definedName>
    <definedName name="_4600">#REF!</definedName>
    <definedName name="_4614" localSheetId="0">#REF!</definedName>
    <definedName name="_4614">#REF!</definedName>
    <definedName name="_4626" localSheetId="0">#REF!</definedName>
    <definedName name="_4626">#REF!</definedName>
    <definedName name="_4635" localSheetId="0">#REF!</definedName>
    <definedName name="_4635">#REF!</definedName>
    <definedName name="_4660" localSheetId="0">#REF!</definedName>
    <definedName name="_4660">#REF!</definedName>
    <definedName name="_4665" localSheetId="0">#REF!</definedName>
    <definedName name="_4665">#REF!</definedName>
    <definedName name="_4680" localSheetId="0">#REF!</definedName>
    <definedName name="_4680">#REF!</definedName>
    <definedName name="_4695" localSheetId="0">#REF!</definedName>
    <definedName name="_4695">#REF!</definedName>
    <definedName name="_4701" localSheetId="0">#REF!</definedName>
    <definedName name="_4701">#REF!</definedName>
    <definedName name="_4716" localSheetId="0">#REF!</definedName>
    <definedName name="_4716">#REF!</definedName>
    <definedName name="_4743" localSheetId="0">#REF!</definedName>
    <definedName name="_4743">#REF!</definedName>
    <definedName name="_4764" localSheetId="0">#REF!</definedName>
    <definedName name="_4764">#REF!</definedName>
    <definedName name="_4767" localSheetId="0">#REF!</definedName>
    <definedName name="_4767">#REF!</definedName>
    <definedName name="_4785" localSheetId="0">#REF!</definedName>
    <definedName name="_4785">#REF!</definedName>
    <definedName name="_4791" localSheetId="0">#REF!</definedName>
    <definedName name="_4791">#REF!</definedName>
    <definedName name="_4796" localSheetId="0">#REF!</definedName>
    <definedName name="_4796">#REF!</definedName>
    <definedName name="_4820" localSheetId="0">#REF!</definedName>
    <definedName name="_4820">#REF!</definedName>
    <definedName name="_4830" localSheetId="0">#REF!</definedName>
    <definedName name="_4830">#REF!</definedName>
    <definedName name="_4856" localSheetId="0">#REF!</definedName>
    <definedName name="_4856">#REF!</definedName>
    <definedName name="_4902" localSheetId="0">#REF!</definedName>
    <definedName name="_4902">#REF!</definedName>
    <definedName name="_4940" localSheetId="0">#REF!</definedName>
    <definedName name="_4940">#REF!</definedName>
    <definedName name="_4951" localSheetId="0">#REF!</definedName>
    <definedName name="_4951">#REF!</definedName>
    <definedName name="_4952" localSheetId="0">#REF!</definedName>
    <definedName name="_4952">#REF!</definedName>
    <definedName name="_4957" localSheetId="0">#REF!</definedName>
    <definedName name="_4957">#REF!</definedName>
    <definedName name="_4958" localSheetId="0">#REF!</definedName>
    <definedName name="_4958">#REF!</definedName>
    <definedName name="_4982" localSheetId="0">#REF!</definedName>
    <definedName name="_4982">#REF!</definedName>
    <definedName name="_4987" localSheetId="0">#REF!</definedName>
    <definedName name="_4987">#REF!</definedName>
    <definedName name="_5035" localSheetId="0">#REF!</definedName>
    <definedName name="_5035">#REF!</definedName>
    <definedName name="_5052" localSheetId="0">#REF!</definedName>
    <definedName name="_5052">#REF!</definedName>
    <definedName name="_5053" localSheetId="0">#REF!</definedName>
    <definedName name="_5053">#REF!</definedName>
    <definedName name="_5057" localSheetId="0">#REF!</definedName>
    <definedName name="_5057">#REF!</definedName>
    <definedName name="_5059" localSheetId="0">#REF!</definedName>
    <definedName name="_5059">#REF!</definedName>
    <definedName name="_5083" localSheetId="0">#REF!</definedName>
    <definedName name="_5083">#REF!</definedName>
    <definedName name="_5101" localSheetId="0">#REF!</definedName>
    <definedName name="_5101">#REF!</definedName>
    <definedName name="_5125" localSheetId="0">#REF!</definedName>
    <definedName name="_5125">#REF!</definedName>
    <definedName name="_5139" localSheetId="0">#REF!</definedName>
    <definedName name="_5139">#REF!</definedName>
    <definedName name="_5141" localSheetId="0">#REF!</definedName>
    <definedName name="_5141">#REF!</definedName>
    <definedName name="_5144" localSheetId="0">#REF!</definedName>
    <definedName name="_5144">#REF!</definedName>
    <definedName name="_5155" localSheetId="0">#REF!</definedName>
    <definedName name="_5155">#REF!</definedName>
    <definedName name="_5161" localSheetId="0">#REF!</definedName>
    <definedName name="_5161">#REF!</definedName>
    <definedName name="_5189" localSheetId="0">#REF!</definedName>
    <definedName name="_5189">#REF!</definedName>
    <definedName name="_5197" localSheetId="0">#REF!</definedName>
    <definedName name="_5197">#REF!</definedName>
    <definedName name="_5221" localSheetId="0">#REF!</definedName>
    <definedName name="_5221">#REF!</definedName>
    <definedName name="_5234" localSheetId="0">#REF!</definedName>
    <definedName name="_5234">#REF!</definedName>
    <definedName name="_5257" localSheetId="0">#REF!</definedName>
    <definedName name="_5257">#REF!</definedName>
    <definedName name="_5266" localSheetId="0">#REF!</definedName>
    <definedName name="_5266">#REF!</definedName>
    <definedName name="_5270" localSheetId="0">#REF!</definedName>
    <definedName name="_5270">#REF!</definedName>
    <definedName name="_5285" localSheetId="0">#REF!</definedName>
    <definedName name="_5285">#REF!</definedName>
    <definedName name="_5287" localSheetId="0">#REF!</definedName>
    <definedName name="_5287">#REF!</definedName>
    <definedName name="_5294" localSheetId="0">#REF!</definedName>
    <definedName name="_5294">#REF!</definedName>
    <definedName name="_5323" localSheetId="0">#REF!</definedName>
    <definedName name="_5323">#REF!</definedName>
    <definedName name="_5327" localSheetId="0">#REF!</definedName>
    <definedName name="_5327">#REF!</definedName>
    <definedName name="_5328" localSheetId="0">#REF!</definedName>
    <definedName name="_5328">#REF!</definedName>
    <definedName name="_5332" localSheetId="0">#REF!</definedName>
    <definedName name="_5332">#REF!</definedName>
    <definedName name="_5339" localSheetId="0">#REF!</definedName>
    <definedName name="_5339">#REF!</definedName>
    <definedName name="_5344" localSheetId="0">#REF!</definedName>
    <definedName name="_5344">#REF!</definedName>
    <definedName name="_5345" localSheetId="0">#REF!</definedName>
    <definedName name="_5345">#REF!</definedName>
    <definedName name="_5347" localSheetId="0">#REF!</definedName>
    <definedName name="_5347">#REF!</definedName>
    <definedName name="_5366" localSheetId="0">#REF!</definedName>
    <definedName name="_5366">#REF!</definedName>
    <definedName name="_5399" localSheetId="0">#REF!</definedName>
    <definedName name="_5399">#REF!</definedName>
    <definedName name="_5404" localSheetId="0">#REF!</definedName>
    <definedName name="_5404">#REF!</definedName>
    <definedName name="_5429" localSheetId="0">#REF!</definedName>
    <definedName name="_5429">#REF!</definedName>
    <definedName name="_5436" localSheetId="0">#REF!</definedName>
    <definedName name="_5436">#REF!</definedName>
    <definedName name="_5438" localSheetId="0">#REF!</definedName>
    <definedName name="_5438">#REF!</definedName>
    <definedName name="_5446" localSheetId="0">#REF!</definedName>
    <definedName name="_5446">#REF!</definedName>
    <definedName name="_5453" localSheetId="0">#REF!</definedName>
    <definedName name="_5453">#REF!</definedName>
    <definedName name="_5454" localSheetId="0">#REF!</definedName>
    <definedName name="_5454">#REF!</definedName>
    <definedName name="_5458" localSheetId="0">#REF!</definedName>
    <definedName name="_5458">#REF!</definedName>
    <definedName name="_5464" localSheetId="0">#REF!</definedName>
    <definedName name="_5464">#REF!</definedName>
    <definedName name="_5494" localSheetId="0">#REF!</definedName>
    <definedName name="_5494">#REF!</definedName>
    <definedName name="_5518" localSheetId="0">#REF!</definedName>
    <definedName name="_5518">#REF!</definedName>
    <definedName name="_5525" localSheetId="0">#REF!</definedName>
    <definedName name="_5525">#REF!</definedName>
    <definedName name="_5528" localSheetId="0">#REF!</definedName>
    <definedName name="_5528">#REF!</definedName>
    <definedName name="_5530" localSheetId="0">#REF!</definedName>
    <definedName name="_5530">#REF!</definedName>
    <definedName name="_5536" localSheetId="0">#REF!</definedName>
    <definedName name="_5536">#REF!</definedName>
    <definedName name="_5541" localSheetId="0">#REF!</definedName>
    <definedName name="_5541">#REF!</definedName>
    <definedName name="_5550" localSheetId="0">#REF!</definedName>
    <definedName name="_5550">#REF!</definedName>
    <definedName name="_5564" localSheetId="0">#REF!</definedName>
    <definedName name="_5564">#REF!</definedName>
    <definedName name="_5566" localSheetId="0">#REF!</definedName>
    <definedName name="_5566">#REF!</definedName>
    <definedName name="_5568" localSheetId="0">#REF!</definedName>
    <definedName name="_5568">#REF!</definedName>
    <definedName name="_5596" localSheetId="0">#REF!</definedName>
    <definedName name="_5596">#REF!</definedName>
    <definedName name="_5601" localSheetId="0">#REF!</definedName>
    <definedName name="_5601">#REF!</definedName>
    <definedName name="_5614" localSheetId="0">#REF!</definedName>
    <definedName name="_5614">#REF!</definedName>
    <definedName name="_5618" localSheetId="0">#REF!</definedName>
    <definedName name="_5618">#REF!</definedName>
    <definedName name="_5620" localSheetId="0">#REF!</definedName>
    <definedName name="_5620">#REF!</definedName>
    <definedName name="_5623" localSheetId="0">#REF!</definedName>
    <definedName name="_5623">#REF!</definedName>
    <definedName name="_5625" localSheetId="0">#REF!</definedName>
    <definedName name="_5625">#REF!</definedName>
    <definedName name="_5643" localSheetId="0">#REF!</definedName>
    <definedName name="_5643">#REF!</definedName>
    <definedName name="_5646" localSheetId="0">#REF!</definedName>
    <definedName name="_5646">#REF!</definedName>
    <definedName name="_5650" localSheetId="0">#REF!</definedName>
    <definedName name="_5650">#REF!</definedName>
    <definedName name="_5657" localSheetId="0">#REF!</definedName>
    <definedName name="_5657">#REF!</definedName>
    <definedName name="_5662" localSheetId="0">#REF!</definedName>
    <definedName name="_5662">#REF!</definedName>
    <definedName name="_5679" localSheetId="0">#REF!</definedName>
    <definedName name="_5679">#REF!</definedName>
    <definedName name="_5686" localSheetId="0">#REF!</definedName>
    <definedName name="_5686">#REF!</definedName>
    <definedName name="_5704" localSheetId="0">#REF!</definedName>
    <definedName name="_5704">#REF!</definedName>
    <definedName name="_5714" localSheetId="0">#REF!</definedName>
    <definedName name="_5714">#REF!</definedName>
    <definedName name="_5715" localSheetId="0">#REF!</definedName>
    <definedName name="_5715">#REF!</definedName>
    <definedName name="_5718" localSheetId="0">#REF!</definedName>
    <definedName name="_5718">#REF!</definedName>
    <definedName name="_5719" localSheetId="0">#REF!</definedName>
    <definedName name="_5719">#REF!</definedName>
    <definedName name="_5740" localSheetId="0">#REF!</definedName>
    <definedName name="_5740">#REF!</definedName>
    <definedName name="_5745" localSheetId="0">#REF!</definedName>
    <definedName name="_5745">#REF!</definedName>
    <definedName name="_5755" localSheetId="0">#REF!</definedName>
    <definedName name="_5755">#REF!</definedName>
    <definedName name="_5767" localSheetId="0">#REF!</definedName>
    <definedName name="_5767">#REF!</definedName>
    <definedName name="_5770" localSheetId="0">#REF!</definedName>
    <definedName name="_5770">#REF!</definedName>
    <definedName name="_5776" localSheetId="0">#REF!</definedName>
    <definedName name="_5776">#REF!</definedName>
    <definedName name="_5782" localSheetId="0">#REF!</definedName>
    <definedName name="_5782">#REF!</definedName>
    <definedName name="_5788" localSheetId="0">#REF!</definedName>
    <definedName name="_5788">#REF!</definedName>
    <definedName name="_5791" localSheetId="0">#REF!</definedName>
    <definedName name="_5791">#REF!</definedName>
    <definedName name="_5793" localSheetId="0">#REF!</definedName>
    <definedName name="_5793">#REF!</definedName>
    <definedName name="_5798" localSheetId="0">#REF!</definedName>
    <definedName name="_5798">#REF!</definedName>
    <definedName name="_5802" localSheetId="0">#REF!</definedName>
    <definedName name="_5802">#REF!</definedName>
    <definedName name="_5805" localSheetId="0">#REF!</definedName>
    <definedName name="_5805">#REF!</definedName>
    <definedName name="_5809" localSheetId="0">#REF!</definedName>
    <definedName name="_5809">#REF!</definedName>
    <definedName name="_5824" localSheetId="0">#REF!</definedName>
    <definedName name="_5824">#REF!</definedName>
    <definedName name="_5828" localSheetId="0">#REF!</definedName>
    <definedName name="_5828">#REF!</definedName>
    <definedName name="_5829" localSheetId="0">#REF!</definedName>
    <definedName name="_5829">#REF!</definedName>
    <definedName name="_5833" localSheetId="0">#REF!</definedName>
    <definedName name="_5833">#REF!</definedName>
    <definedName name="_5836" localSheetId="0">#REF!</definedName>
    <definedName name="_5836">#REF!</definedName>
    <definedName name="_5842" localSheetId="0">#REF!</definedName>
    <definedName name="_5842">#REF!</definedName>
    <definedName name="_5845" localSheetId="0">#REF!</definedName>
    <definedName name="_5845">#REF!</definedName>
    <definedName name="_5854" localSheetId="0">#REF!</definedName>
    <definedName name="_5854">#REF!</definedName>
    <definedName name="_5863" localSheetId="0">#REF!</definedName>
    <definedName name="_5863">#REF!</definedName>
    <definedName name="_5878" localSheetId="0">#REF!</definedName>
    <definedName name="_5878">#REF!</definedName>
    <definedName name="_5895" localSheetId="0">#REF!</definedName>
    <definedName name="_5895">#REF!</definedName>
    <definedName name="_5896" localSheetId="0">#REF!</definedName>
    <definedName name="_5896">#REF!</definedName>
    <definedName name="_5899" localSheetId="0">#REF!</definedName>
    <definedName name="_5899">#REF!</definedName>
    <definedName name="_5911" localSheetId="0">#REF!</definedName>
    <definedName name="_5911">#REF!</definedName>
    <definedName name="_5916" localSheetId="0">#REF!</definedName>
    <definedName name="_5916">#REF!</definedName>
    <definedName name="_5923" localSheetId="0">#REF!</definedName>
    <definedName name="_5923">#REF!</definedName>
    <definedName name="_5926" localSheetId="0">#REF!</definedName>
    <definedName name="_5926">#REF!</definedName>
    <definedName name="_5928" localSheetId="0">#REF!</definedName>
    <definedName name="_5928">#REF!</definedName>
    <definedName name="_5943" localSheetId="0">#REF!</definedName>
    <definedName name="_5943">#REF!</definedName>
    <definedName name="_5962" localSheetId="0">#REF!</definedName>
    <definedName name="_5962">#REF!</definedName>
    <definedName name="_5970" localSheetId="0">#REF!</definedName>
    <definedName name="_5970">#REF!</definedName>
    <definedName name="_5971" localSheetId="0">#REF!</definedName>
    <definedName name="_5971">#REF!</definedName>
    <definedName name="_5974" localSheetId="0">#REF!</definedName>
    <definedName name="_5974">#REF!</definedName>
    <definedName name="_5998" localSheetId="0">#REF!</definedName>
    <definedName name="_5998">#REF!</definedName>
    <definedName name="_6001" localSheetId="0">#REF!</definedName>
    <definedName name="_6001">#REF!</definedName>
    <definedName name="_6012" localSheetId="0">#REF!</definedName>
    <definedName name="_6012">#REF!</definedName>
    <definedName name="_6017" localSheetId="0">#REF!</definedName>
    <definedName name="_6017">#REF!</definedName>
    <definedName name="_6021" localSheetId="0">#REF!</definedName>
    <definedName name="_6021">#REF!</definedName>
    <definedName name="_6034" localSheetId="0">#REF!</definedName>
    <definedName name="_6034">#REF!</definedName>
    <definedName name="_6036" localSheetId="0">#REF!</definedName>
    <definedName name="_6036">#REF!</definedName>
    <definedName name="_6040" localSheetId="0">#REF!</definedName>
    <definedName name="_6040">#REF!</definedName>
    <definedName name="_6043" localSheetId="0">#REF!</definedName>
    <definedName name="_6043">#REF!</definedName>
    <definedName name="_6045" localSheetId="0">#REF!</definedName>
    <definedName name="_6045">#REF!</definedName>
    <definedName name="_6055" localSheetId="0">#REF!</definedName>
    <definedName name="_6055">#REF!</definedName>
    <definedName name="_6063" localSheetId="0">#REF!</definedName>
    <definedName name="_6063">#REF!</definedName>
    <definedName name="_6075" localSheetId="0">#REF!</definedName>
    <definedName name="_6075">#REF!</definedName>
    <definedName name="_6079" localSheetId="0">#REF!</definedName>
    <definedName name="_6079">#REF!</definedName>
    <definedName name="_6100" localSheetId="0">#REF!</definedName>
    <definedName name="_6100">#REF!</definedName>
    <definedName name="_6107" localSheetId="0">#REF!</definedName>
    <definedName name="_6107">#REF!</definedName>
    <definedName name="_6108" localSheetId="0">#REF!</definedName>
    <definedName name="_6108">#REF!</definedName>
    <definedName name="_6121" localSheetId="0">#REF!</definedName>
    <definedName name="_6121">#REF!</definedName>
    <definedName name="_6123" localSheetId="0">#REF!</definedName>
    <definedName name="_6123">#REF!</definedName>
    <definedName name="_6151" localSheetId="0">#REF!</definedName>
    <definedName name="_6151">#REF!</definedName>
    <definedName name="_6161" localSheetId="0">#REF!</definedName>
    <definedName name="_6161">#REF!</definedName>
    <definedName name="_6165" localSheetId="0">#REF!</definedName>
    <definedName name="_6165">#REF!</definedName>
    <definedName name="_6179" localSheetId="0">#REF!</definedName>
    <definedName name="_6179">#REF!</definedName>
    <definedName name="_6192" localSheetId="0">#REF!</definedName>
    <definedName name="_6192">#REF!</definedName>
    <definedName name="_6199" localSheetId="0">#REF!</definedName>
    <definedName name="_6199">#REF!</definedName>
    <definedName name="_6201" localSheetId="0">#REF!</definedName>
    <definedName name="_6201">#REF!</definedName>
    <definedName name="_6204" localSheetId="0">#REF!</definedName>
    <definedName name="_6204">#REF!</definedName>
    <definedName name="_6232" localSheetId="0">#REF!</definedName>
    <definedName name="_6232">#REF!</definedName>
    <definedName name="_6234" localSheetId="0">#REF!</definedName>
    <definedName name="_6234">#REF!</definedName>
    <definedName name="_6237" localSheetId="0">#REF!</definedName>
    <definedName name="_6237">#REF!</definedName>
    <definedName name="_6240" localSheetId="0">#REF!</definedName>
    <definedName name="_6240">#REF!</definedName>
    <definedName name="_6264" localSheetId="0">#REF!</definedName>
    <definedName name="_6264">#REF!</definedName>
    <definedName name="_6267" localSheetId="0">#REF!</definedName>
    <definedName name="_6267">#REF!</definedName>
    <definedName name="_6269" localSheetId="0">#REF!</definedName>
    <definedName name="_6269">#REF!</definedName>
    <definedName name="_6276" localSheetId="0">#REF!</definedName>
    <definedName name="_6276">#REF!</definedName>
    <definedName name="_6300" localSheetId="0">#REF!</definedName>
    <definedName name="_6300">#REF!</definedName>
    <definedName name="_6306" localSheetId="0">#REF!</definedName>
    <definedName name="_6306">#REF!</definedName>
    <definedName name="_6309" localSheetId="0">#REF!</definedName>
    <definedName name="_6309">#REF!</definedName>
    <definedName name="_6311" localSheetId="0">#REF!</definedName>
    <definedName name="_6311">#REF!</definedName>
    <definedName name="_6323" localSheetId="0">#REF!</definedName>
    <definedName name="_6323">#REF!</definedName>
    <definedName name="_6327" localSheetId="0">#REF!</definedName>
    <definedName name="_6327">#REF!</definedName>
    <definedName name="_6332" localSheetId="0">#REF!</definedName>
    <definedName name="_6332">#REF!</definedName>
    <definedName name="_6333" localSheetId="0">#REF!</definedName>
    <definedName name="_6333">#REF!</definedName>
    <definedName name="_6341" localSheetId="0">#REF!</definedName>
    <definedName name="_6341">#REF!</definedName>
    <definedName name="_6342" localSheetId="0">#REF!</definedName>
    <definedName name="_6342">#REF!</definedName>
    <definedName name="_6360" localSheetId="0">#REF!</definedName>
    <definedName name="_6360">#REF!</definedName>
    <definedName name="_6369" localSheetId="0">#REF!</definedName>
    <definedName name="_6369">#REF!</definedName>
    <definedName name="_637" localSheetId="0">#REF!</definedName>
    <definedName name="_637">#REF!</definedName>
    <definedName name="_6389" localSheetId="0">#REF!</definedName>
    <definedName name="_6389">#REF!</definedName>
    <definedName name="_6393" localSheetId="0">#REF!</definedName>
    <definedName name="_6393">#REF!</definedName>
    <definedName name="_6396" localSheetId="0">#REF!</definedName>
    <definedName name="_6396">#REF!</definedName>
    <definedName name="_6401" localSheetId="0">#REF!</definedName>
    <definedName name="_6401">#REF!</definedName>
    <definedName name="_6410" localSheetId="0">#REF!</definedName>
    <definedName name="_6410">#REF!</definedName>
    <definedName name="_6431" localSheetId="0">#REF!</definedName>
    <definedName name="_6431">#REF!</definedName>
    <definedName name="_6441" localSheetId="0">#REF!</definedName>
    <definedName name="_6441">#REF!</definedName>
    <definedName name="_6443" localSheetId="0">#REF!</definedName>
    <definedName name="_6443">#REF!</definedName>
    <definedName name="_6446" localSheetId="0">#REF!</definedName>
    <definedName name="_6446">#REF!</definedName>
    <definedName name="_6452" localSheetId="0">#REF!</definedName>
    <definedName name="_6452">#REF!</definedName>
    <definedName name="_6453" localSheetId="0">#REF!</definedName>
    <definedName name="_6453">#REF!</definedName>
    <definedName name="_6467" localSheetId="0">#REF!</definedName>
    <definedName name="_6467">#REF!</definedName>
    <definedName name="_6488" localSheetId="0">#REF!</definedName>
    <definedName name="_6488">#REF!</definedName>
    <definedName name="_6512" localSheetId="0">#REF!</definedName>
    <definedName name="_6512">#REF!</definedName>
    <definedName name="_6515" localSheetId="0">#REF!</definedName>
    <definedName name="_6515">#REF!</definedName>
    <definedName name="_6519" localSheetId="0">#REF!</definedName>
    <definedName name="_6519">#REF!</definedName>
    <definedName name="_6524" localSheetId="0">#REF!</definedName>
    <definedName name="_6524">#REF!</definedName>
    <definedName name="_6530" localSheetId="0">#REF!</definedName>
    <definedName name="_6530">#REF!</definedName>
    <definedName name="_6533" localSheetId="0">#REF!</definedName>
    <definedName name="_6533">#REF!</definedName>
    <definedName name="_6539" localSheetId="0">#REF!</definedName>
    <definedName name="_6539">#REF!</definedName>
    <definedName name="_6581" localSheetId="0">#REF!</definedName>
    <definedName name="_6581">#REF!</definedName>
    <definedName name="_6590" localSheetId="0">#REF!</definedName>
    <definedName name="_6590">#REF!</definedName>
    <definedName name="_6596" localSheetId="0">#REF!</definedName>
    <definedName name="_6596">#REF!</definedName>
    <definedName name="_6597" localSheetId="0">#REF!</definedName>
    <definedName name="_6597">#REF!</definedName>
    <definedName name="_6599" localSheetId="0">#REF!</definedName>
    <definedName name="_6599">#REF!</definedName>
    <definedName name="_6601" localSheetId="0">#REF!</definedName>
    <definedName name="_6601">#REF!</definedName>
    <definedName name="_6602" localSheetId="0">#REF!</definedName>
    <definedName name="_6602">#REF!</definedName>
    <definedName name="_6621" localSheetId="0">#REF!</definedName>
    <definedName name="_6621">#REF!</definedName>
    <definedName name="_6635" localSheetId="0">#REF!</definedName>
    <definedName name="_6635">#REF!</definedName>
    <definedName name="_6638" localSheetId="0">#REF!</definedName>
    <definedName name="_6638">#REF!</definedName>
    <definedName name="_6641" localSheetId="0">#REF!</definedName>
    <definedName name="_6641">#REF!</definedName>
    <definedName name="_6659" localSheetId="0">#REF!</definedName>
    <definedName name="_6659">#REF!</definedName>
    <definedName name="_6662" localSheetId="0">#REF!</definedName>
    <definedName name="_6662">#REF!</definedName>
    <definedName name="_6672" localSheetId="0">#REF!</definedName>
    <definedName name="_6672">#REF!</definedName>
    <definedName name="_6677" localSheetId="0">#REF!</definedName>
    <definedName name="_6677">#REF!</definedName>
    <definedName name="_6680" localSheetId="0">#REF!</definedName>
    <definedName name="_6680">#REF!</definedName>
    <definedName name="_6685" localSheetId="0">#REF!</definedName>
    <definedName name="_6685">#REF!</definedName>
    <definedName name="_6689" localSheetId="0">#REF!</definedName>
    <definedName name="_6689">#REF!</definedName>
    <definedName name="_6704" localSheetId="0">#REF!</definedName>
    <definedName name="_6704">#REF!</definedName>
    <definedName name="_6705" localSheetId="0">#REF!</definedName>
    <definedName name="_6705">#REF!</definedName>
    <definedName name="_6707" localSheetId="0">#REF!</definedName>
    <definedName name="_6707">#REF!</definedName>
    <definedName name="_6709" localSheetId="0">#REF!</definedName>
    <definedName name="_6709">#REF!</definedName>
    <definedName name="_6712" localSheetId="0">#REF!</definedName>
    <definedName name="_6712">#REF!</definedName>
    <definedName name="_6740" localSheetId="0">#REF!</definedName>
    <definedName name="_6740">#REF!</definedName>
    <definedName name="_6743" localSheetId="0">#REF!</definedName>
    <definedName name="_6743">#REF!</definedName>
    <definedName name="_675" localSheetId="0">#REF!</definedName>
    <definedName name="_675">#REF!</definedName>
    <definedName name="_6754" localSheetId="0">#REF!</definedName>
    <definedName name="_6754">#REF!</definedName>
    <definedName name="_6758" localSheetId="0">#REF!</definedName>
    <definedName name="_6758">#REF!</definedName>
    <definedName name="_6763" localSheetId="0">#REF!</definedName>
    <definedName name="_6763">#REF!</definedName>
    <definedName name="_6778" localSheetId="0">#REF!</definedName>
    <definedName name="_6778">#REF!</definedName>
    <definedName name="_6782" localSheetId="0">#REF!</definedName>
    <definedName name="_6782">#REF!</definedName>
    <definedName name="_6788" localSheetId="0">#REF!</definedName>
    <definedName name="_6788">#REF!</definedName>
    <definedName name="_6791" localSheetId="0">#REF!</definedName>
    <definedName name="_6791">#REF!</definedName>
    <definedName name="_6794" localSheetId="0">#REF!</definedName>
    <definedName name="_6794">#REF!</definedName>
    <definedName name="_6796" localSheetId="0">#REF!</definedName>
    <definedName name="_6796">#REF!</definedName>
    <definedName name="_6798" localSheetId="0">#REF!</definedName>
    <definedName name="_6798">#REF!</definedName>
    <definedName name="_6803" localSheetId="0">#REF!</definedName>
    <definedName name="_6803">#REF!</definedName>
    <definedName name="_6806" localSheetId="0">#REF!</definedName>
    <definedName name="_6806">#REF!</definedName>
    <definedName name="_6813" localSheetId="0">#REF!</definedName>
    <definedName name="_6813">#REF!</definedName>
    <definedName name="_6817" localSheetId="0">#REF!</definedName>
    <definedName name="_6817">#REF!</definedName>
    <definedName name="_6818" localSheetId="0">#REF!</definedName>
    <definedName name="_6818">#REF!</definedName>
    <definedName name="_6824" localSheetId="0">#REF!</definedName>
    <definedName name="_6824">#REF!</definedName>
    <definedName name="_6829" localSheetId="0">#REF!</definedName>
    <definedName name="_6829">#REF!</definedName>
    <definedName name="_6836" localSheetId="0">#REF!</definedName>
    <definedName name="_6836">#REF!</definedName>
    <definedName name="_6839" localSheetId="0">#REF!</definedName>
    <definedName name="_6839">#REF!</definedName>
    <definedName name="_6844" localSheetId="0">#REF!</definedName>
    <definedName name="_6844">#REF!</definedName>
    <definedName name="_6845" localSheetId="0">#REF!</definedName>
    <definedName name="_6845">#REF!</definedName>
    <definedName name="_6851" localSheetId="0">#REF!</definedName>
    <definedName name="_6851">#REF!</definedName>
    <definedName name="_6856" localSheetId="0">#REF!</definedName>
    <definedName name="_6856">#REF!</definedName>
    <definedName name="_6878" localSheetId="0">#REF!</definedName>
    <definedName name="_6878">#REF!</definedName>
    <definedName name="_6887" localSheetId="0">#REF!</definedName>
    <definedName name="_6887">#REF!</definedName>
    <definedName name="_6904" localSheetId="0">#REF!</definedName>
    <definedName name="_6904">#REF!</definedName>
    <definedName name="_6913" localSheetId="0">#REF!</definedName>
    <definedName name="_6913">#REF!</definedName>
    <definedName name="_6923" localSheetId="0">#REF!</definedName>
    <definedName name="_6923">#REF!</definedName>
    <definedName name="_6926" localSheetId="0">#REF!</definedName>
    <definedName name="_6926">#REF!</definedName>
    <definedName name="_6934" localSheetId="0">#REF!</definedName>
    <definedName name="_6934">#REF!</definedName>
    <definedName name="_6935" localSheetId="0">#REF!</definedName>
    <definedName name="_6935">#REF!</definedName>
    <definedName name="_6950" localSheetId="0">#REF!</definedName>
    <definedName name="_6950">#REF!</definedName>
    <definedName name="_6953" localSheetId="0">#REF!</definedName>
    <definedName name="_6953">#REF!</definedName>
    <definedName name="_6955" localSheetId="0">#REF!</definedName>
    <definedName name="_6955">#REF!</definedName>
    <definedName name="_6961" localSheetId="0">#REF!</definedName>
    <definedName name="_6961">#REF!</definedName>
    <definedName name="_6968" localSheetId="0">#REF!</definedName>
    <definedName name="_6968">#REF!</definedName>
    <definedName name="_6970" localSheetId="0">#REF!</definedName>
    <definedName name="_6970">#REF!</definedName>
    <definedName name="_6974" localSheetId="0">#REF!</definedName>
    <definedName name="_6974">#REF!</definedName>
    <definedName name="_6994" localSheetId="0">#REF!</definedName>
    <definedName name="_6994">#REF!</definedName>
    <definedName name="_6995" localSheetId="0">#REF!</definedName>
    <definedName name="_6995">#REF!</definedName>
    <definedName name="_6998" localSheetId="0">#REF!</definedName>
    <definedName name="_6998">#REF!</definedName>
    <definedName name="_7001" localSheetId="0">#REF!</definedName>
    <definedName name="_7001">#REF!</definedName>
    <definedName name="_7015" localSheetId="0">#REF!</definedName>
    <definedName name="_7015">#REF!</definedName>
    <definedName name="_7018" localSheetId="0">#REF!</definedName>
    <definedName name="_7018">#REF!</definedName>
    <definedName name="_7024" localSheetId="0">#REF!</definedName>
    <definedName name="_7024">#REF!</definedName>
    <definedName name="_7034" localSheetId="0">#REF!</definedName>
    <definedName name="_7034">#REF!</definedName>
    <definedName name="_7048" localSheetId="0">#REF!</definedName>
    <definedName name="_7048">#REF!</definedName>
    <definedName name="_7058" localSheetId="0">#REF!</definedName>
    <definedName name="_7058">#REF!</definedName>
    <definedName name="_7072" localSheetId="0">#REF!</definedName>
    <definedName name="_7072">#REF!</definedName>
    <definedName name="_7073" localSheetId="0">#REF!</definedName>
    <definedName name="_7073">#REF!</definedName>
    <definedName name="_7090" localSheetId="0">#REF!</definedName>
    <definedName name="_7090">#REF!</definedName>
    <definedName name="_7093" localSheetId="0">#REF!</definedName>
    <definedName name="_7093">#REF!</definedName>
    <definedName name="_7097" localSheetId="0">#REF!</definedName>
    <definedName name="_7097">#REF!</definedName>
    <definedName name="_7121" localSheetId="0">#REF!</definedName>
    <definedName name="_7121">#REF!</definedName>
    <definedName name="_7124" localSheetId="0">#REF!</definedName>
    <definedName name="_7124">#REF!</definedName>
    <definedName name="_7127" localSheetId="0">#REF!</definedName>
    <definedName name="_7127">#REF!</definedName>
    <definedName name="_7132" localSheetId="0">#REF!</definedName>
    <definedName name="_7132">#REF!</definedName>
    <definedName name="_7136" localSheetId="0">#REF!</definedName>
    <definedName name="_7136">#REF!</definedName>
    <definedName name="_7146" localSheetId="0">#REF!</definedName>
    <definedName name="_7146">#REF!</definedName>
    <definedName name="_7151" localSheetId="0">#REF!</definedName>
    <definedName name="_7151">#REF!</definedName>
    <definedName name="_7157" localSheetId="0">#REF!</definedName>
    <definedName name="_7157">#REF!</definedName>
    <definedName name="_7210" localSheetId="0">#REF!</definedName>
    <definedName name="_7210">#REF!</definedName>
    <definedName name="_7215" localSheetId="0">#REF!</definedName>
    <definedName name="_7215">#REF!</definedName>
    <definedName name="_7219" localSheetId="0">#REF!</definedName>
    <definedName name="_7219">#REF!</definedName>
    <definedName name="_7220" localSheetId="0">#REF!</definedName>
    <definedName name="_7220">#REF!</definedName>
    <definedName name="_7258" localSheetId="0">#REF!</definedName>
    <definedName name="_7258">#REF!</definedName>
    <definedName name="_7259" localSheetId="0">#REF!</definedName>
    <definedName name="_7259">#REF!</definedName>
    <definedName name="_7264" localSheetId="0">#REF!</definedName>
    <definedName name="_7264">#REF!</definedName>
    <definedName name="_7265" localSheetId="0">#REF!</definedName>
    <definedName name="_7265">#REF!</definedName>
    <definedName name="_7277" localSheetId="0">#REF!</definedName>
    <definedName name="_7277">#REF!</definedName>
    <definedName name="_7279" localSheetId="0">#REF!</definedName>
    <definedName name="_7279">#REF!</definedName>
    <definedName name="_7299" localSheetId="0">#REF!</definedName>
    <definedName name="_7299">#REF!</definedName>
    <definedName name="_7301" localSheetId="0">#REF!</definedName>
    <definedName name="_7301">#REF!</definedName>
    <definedName name="_7306" localSheetId="0">#REF!</definedName>
    <definedName name="_7306">#REF!</definedName>
    <definedName name="_7307" localSheetId="0">#REF!</definedName>
    <definedName name="_7307">#REF!</definedName>
    <definedName name="_7310" localSheetId="0">#REF!</definedName>
    <definedName name="_7310">#REF!</definedName>
    <definedName name="_7312" localSheetId="0">#REF!</definedName>
    <definedName name="_7312">#REF!</definedName>
    <definedName name="_7313" localSheetId="0">#REF!</definedName>
    <definedName name="_7313">#REF!</definedName>
    <definedName name="_7324" localSheetId="0">#REF!</definedName>
    <definedName name="_7324">#REF!</definedName>
    <definedName name="_7360" localSheetId="0">#REF!</definedName>
    <definedName name="_7360">#REF!</definedName>
    <definedName name="_7365" localSheetId="0">#REF!</definedName>
    <definedName name="_7365">#REF!</definedName>
    <definedName name="_7373" localSheetId="0">#REF!</definedName>
    <definedName name="_7373">#REF!</definedName>
    <definedName name="_7382" localSheetId="0">#REF!</definedName>
    <definedName name="_7382">#REF!</definedName>
    <definedName name="_7384" localSheetId="0">#REF!</definedName>
    <definedName name="_7384">#REF!</definedName>
    <definedName name="_7387" localSheetId="0">#REF!</definedName>
    <definedName name="_7387">#REF!</definedName>
    <definedName name="_7390" localSheetId="0">#REF!</definedName>
    <definedName name="_7390">#REF!</definedName>
    <definedName name="_7396" localSheetId="0">#REF!</definedName>
    <definedName name="_7396">#REF!</definedName>
    <definedName name="_7414" localSheetId="0">#REF!</definedName>
    <definedName name="_7414">#REF!</definedName>
    <definedName name="_7420" localSheetId="0">#REF!</definedName>
    <definedName name="_7420">#REF!</definedName>
    <definedName name="_7432" localSheetId="0">#REF!</definedName>
    <definedName name="_7432">#REF!</definedName>
    <definedName name="_7442" localSheetId="0">#REF!</definedName>
    <definedName name="_7442">#REF!</definedName>
    <definedName name="_7444" localSheetId="0">#REF!</definedName>
    <definedName name="_7444">#REF!</definedName>
    <definedName name="_7447" localSheetId="0">#REF!</definedName>
    <definedName name="_7447">#REF!</definedName>
    <definedName name="_7461" localSheetId="0">#REF!</definedName>
    <definedName name="_7461">#REF!</definedName>
    <definedName name="_7462" localSheetId="0">#REF!</definedName>
    <definedName name="_7462">#REF!</definedName>
    <definedName name="_7468" localSheetId="0">#REF!</definedName>
    <definedName name="_7468">#REF!</definedName>
    <definedName name="_7493" localSheetId="0">#REF!</definedName>
    <definedName name="_7493">#REF!</definedName>
    <definedName name="_7498" localSheetId="0">#REF!</definedName>
    <definedName name="_7498">#REF!</definedName>
    <definedName name="_7507" localSheetId="0">#REF!</definedName>
    <definedName name="_7507">#REF!</definedName>
    <definedName name="_7521" localSheetId="0">#REF!</definedName>
    <definedName name="_7521">#REF!</definedName>
    <definedName name="_7537" localSheetId="0">#REF!</definedName>
    <definedName name="_7537">#REF!</definedName>
    <definedName name="_7540" localSheetId="0">#REF!</definedName>
    <definedName name="_7540">#REF!</definedName>
    <definedName name="_7546" localSheetId="0">#REF!</definedName>
    <definedName name="_7546">#REF!</definedName>
    <definedName name="_7549" localSheetId="0">#REF!</definedName>
    <definedName name="_7549">#REF!</definedName>
    <definedName name="_7570" localSheetId="0">#REF!</definedName>
    <definedName name="_7570">#REF!</definedName>
    <definedName name="_7575" localSheetId="0">#REF!</definedName>
    <definedName name="_7575">#REF!</definedName>
    <definedName name="_7582" localSheetId="0">#REF!</definedName>
    <definedName name="_7582">#REF!</definedName>
    <definedName name="_7588" localSheetId="0">#REF!</definedName>
    <definedName name="_7588">#REF!</definedName>
    <definedName name="_7595" localSheetId="0">#REF!</definedName>
    <definedName name="_7595">#REF!</definedName>
    <definedName name="_7605" localSheetId="0">#REF!</definedName>
    <definedName name="_7605">#REF!</definedName>
    <definedName name="_7609" localSheetId="0">#REF!</definedName>
    <definedName name="_7609">#REF!</definedName>
    <definedName name="_7618" localSheetId="0">#REF!</definedName>
    <definedName name="_7618">#REF!</definedName>
    <definedName name="_7633" localSheetId="0">#REF!</definedName>
    <definedName name="_7633">#REF!</definedName>
    <definedName name="_7636" localSheetId="0">#REF!</definedName>
    <definedName name="_7636">#REF!</definedName>
    <definedName name="_765" localSheetId="0">#REF!</definedName>
    <definedName name="_765">#REF!</definedName>
    <definedName name="_7659" localSheetId="0">#REF!</definedName>
    <definedName name="_7659">#REF!</definedName>
    <definedName name="_7663" localSheetId="0">#REF!</definedName>
    <definedName name="_7663">#REF!</definedName>
    <definedName name="_7666" localSheetId="0">#REF!</definedName>
    <definedName name="_7666">#REF!</definedName>
    <definedName name="_7668" localSheetId="0">#REF!</definedName>
    <definedName name="_7668">#REF!</definedName>
    <definedName name="_7673" localSheetId="0">#REF!</definedName>
    <definedName name="_7673">#REF!</definedName>
    <definedName name="_7684" localSheetId="0">#REF!</definedName>
    <definedName name="_7684">#REF!</definedName>
    <definedName name="_7689" localSheetId="0">#REF!</definedName>
    <definedName name="_7689">#REF!</definedName>
    <definedName name="_7703" localSheetId="0">#REF!</definedName>
    <definedName name="_7703">#REF!</definedName>
    <definedName name="_7705" localSheetId="0">#REF!</definedName>
    <definedName name="_7705">#REF!</definedName>
    <definedName name="_7737" localSheetId="0">#REF!</definedName>
    <definedName name="_7737">#REF!</definedName>
    <definedName name="_7745" localSheetId="0">#REF!</definedName>
    <definedName name="_7745">#REF!</definedName>
    <definedName name="_7755" localSheetId="0">#REF!</definedName>
    <definedName name="_7755">#REF!</definedName>
    <definedName name="_7756" localSheetId="0">#REF!</definedName>
    <definedName name="_7756">#REF!</definedName>
    <definedName name="_7767" localSheetId="0">#REF!</definedName>
    <definedName name="_7767">#REF!</definedName>
    <definedName name="_7772" localSheetId="0">#REF!</definedName>
    <definedName name="_7772">#REF!</definedName>
    <definedName name="_7774" localSheetId="0">#REF!</definedName>
    <definedName name="_7774">#REF!</definedName>
    <definedName name="_7789" localSheetId="0">#REF!</definedName>
    <definedName name="_7789">#REF!</definedName>
    <definedName name="_7817" localSheetId="0">#REF!</definedName>
    <definedName name="_7817">#REF!</definedName>
    <definedName name="_7833" localSheetId="0">#REF!</definedName>
    <definedName name="_7833">#REF!</definedName>
    <definedName name="_7843" localSheetId="0">#REF!</definedName>
    <definedName name="_7843">#REF!</definedName>
    <definedName name="_7862" localSheetId="0">#REF!</definedName>
    <definedName name="_7862">#REF!</definedName>
    <definedName name="_7864" localSheetId="0">#REF!</definedName>
    <definedName name="_7864">#REF!</definedName>
    <definedName name="_7875" localSheetId="0">#REF!</definedName>
    <definedName name="_7875">#REF!</definedName>
    <definedName name="_7883" localSheetId="0">#REF!</definedName>
    <definedName name="_7883">#REF!</definedName>
    <definedName name="_7885" localSheetId="0">#REF!</definedName>
    <definedName name="_7885">#REF!</definedName>
    <definedName name="_7922" localSheetId="0">#REF!</definedName>
    <definedName name="_7922">#REF!</definedName>
    <definedName name="_7931" localSheetId="0">#REF!</definedName>
    <definedName name="_7931">#REF!</definedName>
    <definedName name="_7963" localSheetId="0">#REF!</definedName>
    <definedName name="_7963">#REF!</definedName>
    <definedName name="_7985" localSheetId="0">#REF!</definedName>
    <definedName name="_7985">#REF!</definedName>
    <definedName name="_7989" localSheetId="0">#REF!</definedName>
    <definedName name="_7989">#REF!</definedName>
    <definedName name="_8002" localSheetId="0">#REF!</definedName>
    <definedName name="_8002">#REF!</definedName>
    <definedName name="_8012" localSheetId="0">#REF!</definedName>
    <definedName name="_8012">#REF!</definedName>
    <definedName name="_8023" localSheetId="0">#REF!</definedName>
    <definedName name="_8023">#REF!</definedName>
    <definedName name="_8028" localSheetId="0">#REF!</definedName>
    <definedName name="_8028">#REF!</definedName>
    <definedName name="_8039" localSheetId="0">#REF!</definedName>
    <definedName name="_8039">#REF!</definedName>
    <definedName name="_8043" localSheetId="0">#REF!</definedName>
    <definedName name="_8043">#REF!</definedName>
    <definedName name="_8064" localSheetId="0">#REF!</definedName>
    <definedName name="_8064">#REF!</definedName>
    <definedName name="_8069" localSheetId="0">#REF!</definedName>
    <definedName name="_8069">#REF!</definedName>
    <definedName name="_8120" localSheetId="0">#REF!</definedName>
    <definedName name="_8120">#REF!</definedName>
    <definedName name="_8145" localSheetId="0">#REF!</definedName>
    <definedName name="_8145">#REF!</definedName>
    <definedName name="_8152" localSheetId="0">#REF!</definedName>
    <definedName name="_8152">#REF!</definedName>
    <definedName name="_8157" localSheetId="0">#REF!</definedName>
    <definedName name="_8157">#REF!</definedName>
    <definedName name="_8195" localSheetId="0">#REF!</definedName>
    <definedName name="_8195">#REF!</definedName>
    <definedName name="_8213" localSheetId="0">#REF!</definedName>
    <definedName name="_8213">#REF!</definedName>
    <definedName name="_8216" localSheetId="0">#REF!</definedName>
    <definedName name="_8216">#REF!</definedName>
    <definedName name="_8235" localSheetId="0">#REF!</definedName>
    <definedName name="_8235">#REF!</definedName>
    <definedName name="_8253" localSheetId="0">#REF!</definedName>
    <definedName name="_8253">#REF!</definedName>
    <definedName name="_8285" localSheetId="0">#REF!</definedName>
    <definedName name="_8285">#REF!</definedName>
    <definedName name="_8294" localSheetId="0">#REF!</definedName>
    <definedName name="_8294">#REF!</definedName>
    <definedName name="_8313" localSheetId="0">#REF!</definedName>
    <definedName name="_8313">#REF!</definedName>
    <definedName name="_8337" localSheetId="0">#REF!</definedName>
    <definedName name="_8337">#REF!</definedName>
    <definedName name="_8355" localSheetId="0">#REF!</definedName>
    <definedName name="_8355">#REF!</definedName>
    <definedName name="_8360" localSheetId="0">#REF!</definedName>
    <definedName name="_8360">#REF!</definedName>
    <definedName name="_8363" localSheetId="0">#REF!</definedName>
    <definedName name="_8363">#REF!</definedName>
    <definedName name="_8367" localSheetId="0">#REF!</definedName>
    <definedName name="_8367">#REF!</definedName>
    <definedName name="_8372" localSheetId="0">#REF!</definedName>
    <definedName name="_8372">#REF!</definedName>
    <definedName name="_8409" localSheetId="0">#REF!</definedName>
    <definedName name="_8409">#REF!</definedName>
    <definedName name="_8458" localSheetId="0">#REF!</definedName>
    <definedName name="_8458">#REF!</definedName>
    <definedName name="_8463" localSheetId="0">#REF!</definedName>
    <definedName name="_8463">#REF!</definedName>
    <definedName name="_8465" localSheetId="0">#REF!</definedName>
    <definedName name="_8465">#REF!</definedName>
    <definedName name="_8469" localSheetId="0">#REF!</definedName>
    <definedName name="_8469">#REF!</definedName>
    <definedName name="_8474" localSheetId="0">#REF!</definedName>
    <definedName name="_8474">#REF!</definedName>
    <definedName name="_8480" localSheetId="0">#REF!</definedName>
    <definedName name="_8480">#REF!</definedName>
    <definedName name="_8505" localSheetId="0">#REF!</definedName>
    <definedName name="_8505">#REF!</definedName>
    <definedName name="_8510" localSheetId="0">#REF!</definedName>
    <definedName name="_8510">#REF!</definedName>
    <definedName name="_8516" localSheetId="0">#REF!</definedName>
    <definedName name="_8516">#REF!</definedName>
    <definedName name="_8525" localSheetId="0">#REF!</definedName>
    <definedName name="_8525">#REF!</definedName>
    <definedName name="_8540" localSheetId="0">#REF!</definedName>
    <definedName name="_8540">#REF!</definedName>
    <definedName name="_8558" localSheetId="0">#REF!</definedName>
    <definedName name="_8558">#REF!</definedName>
    <definedName name="_8565" localSheetId="0">#REF!</definedName>
    <definedName name="_8565">#REF!</definedName>
    <definedName name="_8571" localSheetId="0">#REF!</definedName>
    <definedName name="_8571">#REF!</definedName>
    <definedName name="_8576" localSheetId="0">#REF!</definedName>
    <definedName name="_8576">#REF!</definedName>
    <definedName name="_8612" localSheetId="0">#REF!</definedName>
    <definedName name="_8612">#REF!</definedName>
    <definedName name="_8616" localSheetId="0">#REF!</definedName>
    <definedName name="_8616">#REF!</definedName>
    <definedName name="_8621" localSheetId="0">#REF!</definedName>
    <definedName name="_8621">#REF!</definedName>
    <definedName name="_8625" localSheetId="0">#REF!</definedName>
    <definedName name="_8625">#REF!</definedName>
    <definedName name="_8630" localSheetId="0">#REF!</definedName>
    <definedName name="_8630">#REF!</definedName>
    <definedName name="_8643" localSheetId="0">#REF!</definedName>
    <definedName name="_8643">#REF!</definedName>
    <definedName name="_8651" localSheetId="0">#REF!</definedName>
    <definedName name="_8651">#REF!</definedName>
    <definedName name="_8656" localSheetId="0">#REF!</definedName>
    <definedName name="_8656">#REF!</definedName>
    <definedName name="_8672" localSheetId="0">#REF!</definedName>
    <definedName name="_8672">#REF!</definedName>
    <definedName name="_8684" localSheetId="0">#REF!</definedName>
    <definedName name="_8684">#REF!</definedName>
    <definedName name="_8690" localSheetId="0">#REF!</definedName>
    <definedName name="_8690">#REF!</definedName>
    <definedName name="_8702" localSheetId="0">#REF!</definedName>
    <definedName name="_8702">#REF!</definedName>
    <definedName name="_8703" localSheetId="0">#REF!</definedName>
    <definedName name="_8703">#REF!</definedName>
    <definedName name="_8708" localSheetId="0">#REF!</definedName>
    <definedName name="_8708">#REF!</definedName>
    <definedName name="_8721" localSheetId="0">#REF!</definedName>
    <definedName name="_8721">#REF!</definedName>
    <definedName name="_8726" localSheetId="0">#REF!</definedName>
    <definedName name="_8726">#REF!</definedName>
    <definedName name="_8734" localSheetId="0">#REF!</definedName>
    <definedName name="_8734">#REF!</definedName>
    <definedName name="_8736" localSheetId="0">#REF!</definedName>
    <definedName name="_8736">#REF!</definedName>
    <definedName name="_8739" localSheetId="0">#REF!</definedName>
    <definedName name="_8739">#REF!</definedName>
    <definedName name="_8741" localSheetId="0">#REF!</definedName>
    <definedName name="_8741">#REF!</definedName>
    <definedName name="_8756" localSheetId="0">#REF!</definedName>
    <definedName name="_8756">#REF!</definedName>
    <definedName name="_8758" localSheetId="0">#REF!</definedName>
    <definedName name="_8758">#REF!</definedName>
    <definedName name="_8768" localSheetId="0">#REF!</definedName>
    <definedName name="_8768">#REF!</definedName>
    <definedName name="_8769" localSheetId="0">#REF!</definedName>
    <definedName name="_8769">#REF!</definedName>
    <definedName name="_8793" localSheetId="0">#REF!</definedName>
    <definedName name="_8793">#REF!</definedName>
    <definedName name="_8804" localSheetId="0">#REF!</definedName>
    <definedName name="_8804">#REF!</definedName>
    <definedName name="_8806" localSheetId="0">#REF!</definedName>
    <definedName name="_8806">#REF!</definedName>
    <definedName name="_8807" localSheetId="0">#REF!</definedName>
    <definedName name="_8807">#REF!</definedName>
    <definedName name="_8828" localSheetId="0">#REF!</definedName>
    <definedName name="_8828">#REF!</definedName>
    <definedName name="_8846" localSheetId="0">#REF!</definedName>
    <definedName name="_8846">#REF!</definedName>
    <definedName name="_8847" localSheetId="0">#REF!</definedName>
    <definedName name="_8847">#REF!</definedName>
    <definedName name="_8855" localSheetId="0">#REF!</definedName>
    <definedName name="_8855">#REF!</definedName>
    <definedName name="_8858" localSheetId="0">#REF!</definedName>
    <definedName name="_8858">#REF!</definedName>
    <definedName name="_8870" localSheetId="0">#REF!</definedName>
    <definedName name="_8870">#REF!</definedName>
    <definedName name="_8879" localSheetId="0">#REF!</definedName>
    <definedName name="_8879">#REF!</definedName>
    <definedName name="_8883" localSheetId="0">#REF!</definedName>
    <definedName name="_8883">#REF!</definedName>
    <definedName name="_8889" localSheetId="0">#REF!</definedName>
    <definedName name="_8889">#REF!</definedName>
    <definedName name="_8894" localSheetId="0">#REF!</definedName>
    <definedName name="_8894">#REF!</definedName>
    <definedName name="_8896" localSheetId="0">#REF!</definedName>
    <definedName name="_8896">#REF!</definedName>
    <definedName name="_8909" localSheetId="0">#REF!</definedName>
    <definedName name="_8909">#REF!</definedName>
    <definedName name="_8942" localSheetId="0">#REF!</definedName>
    <definedName name="_8942">#REF!</definedName>
    <definedName name="_8943" localSheetId="0">#REF!</definedName>
    <definedName name="_8943">#REF!</definedName>
    <definedName name="_8948" localSheetId="0">#REF!</definedName>
    <definedName name="_8948">#REF!</definedName>
    <definedName name="_8954" localSheetId="0">#REF!</definedName>
    <definedName name="_8954">#REF!</definedName>
    <definedName name="_8960" localSheetId="0">#REF!</definedName>
    <definedName name="_8960">#REF!</definedName>
    <definedName name="_8961" localSheetId="0">#REF!</definedName>
    <definedName name="_8961">#REF!</definedName>
    <definedName name="_8962" localSheetId="0">#REF!</definedName>
    <definedName name="_8962">#REF!</definedName>
    <definedName name="_8963" localSheetId="0">#REF!</definedName>
    <definedName name="_8963">#REF!</definedName>
    <definedName name="_8990" localSheetId="0">#REF!</definedName>
    <definedName name="_8990">#REF!</definedName>
    <definedName name="_8996" localSheetId="0">#REF!</definedName>
    <definedName name="_8996">#REF!</definedName>
    <definedName name="_8997" localSheetId="0">#REF!</definedName>
    <definedName name="_8997">#REF!</definedName>
    <definedName name="_9001" localSheetId="0">#REF!</definedName>
    <definedName name="_9001">#REF!</definedName>
    <definedName name="_9002" localSheetId="0">#REF!</definedName>
    <definedName name="_9002">#REF!</definedName>
    <definedName name="_9017" localSheetId="0">#REF!</definedName>
    <definedName name="_9017">#REF!</definedName>
    <definedName name="_9020" localSheetId="0">#REF!</definedName>
    <definedName name="_9020">#REF!</definedName>
    <definedName name="_9032" localSheetId="0">#REF!</definedName>
    <definedName name="_9032">#REF!</definedName>
    <definedName name="_9044" localSheetId="0">#REF!</definedName>
    <definedName name="_9044">#REF!</definedName>
    <definedName name="_9074" localSheetId="0">#REF!</definedName>
    <definedName name="_9074">#REF!</definedName>
    <definedName name="_9080" localSheetId="0">#REF!</definedName>
    <definedName name="_9080">#REF!</definedName>
    <definedName name="_9083" localSheetId="0">#REF!</definedName>
    <definedName name="_9083">#REF!</definedName>
    <definedName name="_9085" localSheetId="0">#REF!</definedName>
    <definedName name="_9085">#REF!</definedName>
    <definedName name="_9086" localSheetId="0">#REF!</definedName>
    <definedName name="_9086">#REF!</definedName>
    <definedName name="_9088" localSheetId="0">#REF!</definedName>
    <definedName name="_9088">#REF!</definedName>
    <definedName name="_9092" localSheetId="0">#REF!</definedName>
    <definedName name="_9092">#REF!</definedName>
    <definedName name="_9098" localSheetId="0">#REF!</definedName>
    <definedName name="_9098">#REF!</definedName>
    <definedName name="_9105" localSheetId="0">#REF!</definedName>
    <definedName name="_9105">#REF!</definedName>
    <definedName name="_9107" localSheetId="0">#REF!</definedName>
    <definedName name="_9107">#REF!</definedName>
    <definedName name="_9128" localSheetId="0">#REF!</definedName>
    <definedName name="_9128">#REF!</definedName>
    <definedName name="_9145" localSheetId="0">#REF!</definedName>
    <definedName name="_9145">#REF!</definedName>
    <definedName name="_9160" localSheetId="0">#REF!</definedName>
    <definedName name="_9160">#REF!</definedName>
    <definedName name="_9161" localSheetId="0">#REF!</definedName>
    <definedName name="_9161">#REF!</definedName>
    <definedName name="_9194" localSheetId="0">#REF!</definedName>
    <definedName name="_9194">#REF!</definedName>
    <definedName name="_92" localSheetId="0">#REF!</definedName>
    <definedName name="_92">#REF!</definedName>
    <definedName name="_9200" localSheetId="0">#REF!</definedName>
    <definedName name="_9200">#REF!</definedName>
    <definedName name="_9201" localSheetId="0">#REF!</definedName>
    <definedName name="_9201">#REF!</definedName>
    <definedName name="_9217" localSheetId="0">#REF!</definedName>
    <definedName name="_9217">#REF!</definedName>
    <definedName name="_9221" localSheetId="0">#REF!</definedName>
    <definedName name="_9221">#REF!</definedName>
    <definedName name="_9230" localSheetId="0">#REF!</definedName>
    <definedName name="_9230">#REF!</definedName>
    <definedName name="_925" localSheetId="0">#REF!</definedName>
    <definedName name="_925">#REF!</definedName>
    <definedName name="_9280" localSheetId="0">#REF!</definedName>
    <definedName name="_9280">#REF!</definedName>
    <definedName name="_9285" localSheetId="0">#REF!</definedName>
    <definedName name="_9285">#REF!</definedName>
    <definedName name="_9295" localSheetId="0">#REF!</definedName>
    <definedName name="_9295">#REF!</definedName>
    <definedName name="_9297" localSheetId="0">#REF!</definedName>
    <definedName name="_9297">#REF!</definedName>
    <definedName name="_9299" localSheetId="0">#REF!</definedName>
    <definedName name="_9299">#REF!</definedName>
    <definedName name="_9304" localSheetId="0">#REF!</definedName>
    <definedName name="_9304">#REF!</definedName>
    <definedName name="_9308" localSheetId="0">#REF!</definedName>
    <definedName name="_9308">#REF!</definedName>
    <definedName name="_9311" localSheetId="0">#REF!</definedName>
    <definedName name="_9311">#REF!</definedName>
    <definedName name="_9313" localSheetId="0">#REF!</definedName>
    <definedName name="_9313">#REF!</definedName>
    <definedName name="_9326" localSheetId="0">#REF!</definedName>
    <definedName name="_9326">#REF!</definedName>
    <definedName name="_9381" localSheetId="0">#REF!</definedName>
    <definedName name="_9381">#REF!</definedName>
    <definedName name="_9386" localSheetId="0">#REF!</definedName>
    <definedName name="_9386">#REF!</definedName>
    <definedName name="_9406" localSheetId="0">#REF!</definedName>
    <definedName name="_9406">#REF!</definedName>
    <definedName name="_9423" localSheetId="0">#REF!</definedName>
    <definedName name="_9423">#REF!</definedName>
    <definedName name="_9427" localSheetId="0">#REF!</definedName>
    <definedName name="_9427">#REF!</definedName>
    <definedName name="_9464" localSheetId="0">#REF!</definedName>
    <definedName name="_9464">#REF!</definedName>
    <definedName name="_9469" localSheetId="0">#REF!</definedName>
    <definedName name="_9469">#REF!</definedName>
    <definedName name="_9475" localSheetId="0">#REF!</definedName>
    <definedName name="_9475">#REF!</definedName>
    <definedName name="_9489" localSheetId="0">#REF!</definedName>
    <definedName name="_9489">#REF!</definedName>
    <definedName name="_9493" localSheetId="0">#REF!</definedName>
    <definedName name="_9493">#REF!</definedName>
    <definedName name="_9496" localSheetId="0">#REF!</definedName>
    <definedName name="_9496">#REF!</definedName>
    <definedName name="_9535" localSheetId="0">#REF!</definedName>
    <definedName name="_9535">#REF!</definedName>
    <definedName name="_9560" localSheetId="0">#REF!</definedName>
    <definedName name="_9560">#REF!</definedName>
    <definedName name="_9567" localSheetId="0">#REF!</definedName>
    <definedName name="_9567">#REF!</definedName>
    <definedName name="_9589" localSheetId="0">#REF!</definedName>
    <definedName name="_9589">#REF!</definedName>
    <definedName name="_9598" localSheetId="0">#REF!</definedName>
    <definedName name="_9598">#REF!</definedName>
    <definedName name="_9625" localSheetId="0">#REF!</definedName>
    <definedName name="_9625">#REF!</definedName>
    <definedName name="_9676" localSheetId="0">#REF!</definedName>
    <definedName name="_9676">#REF!</definedName>
    <definedName name="_9681" localSheetId="0">#REF!</definedName>
    <definedName name="_9681">#REF!</definedName>
    <definedName name="_9692" localSheetId="0">#REF!</definedName>
    <definedName name="_9692">#REF!</definedName>
    <definedName name="_9697" localSheetId="0">#REF!</definedName>
    <definedName name="_9697">#REF!</definedName>
    <definedName name="_9729" localSheetId="0">#REF!</definedName>
    <definedName name="_9729">#REF!</definedName>
    <definedName name="_9733" localSheetId="0">#REF!</definedName>
    <definedName name="_9733">#REF!</definedName>
    <definedName name="_9740" localSheetId="0">#REF!</definedName>
    <definedName name="_9740">#REF!</definedName>
    <definedName name="_9745" localSheetId="0">#REF!</definedName>
    <definedName name="_9745">#REF!</definedName>
    <definedName name="_9766" localSheetId="0">#REF!</definedName>
    <definedName name="_9766">#REF!</definedName>
    <definedName name="_9799" localSheetId="0">#REF!</definedName>
    <definedName name="_9799">#REF!</definedName>
    <definedName name="_9829" localSheetId="0">#REF!</definedName>
    <definedName name="_9829">#REF!</definedName>
    <definedName name="_9853" localSheetId="0">#REF!</definedName>
    <definedName name="_9853">#REF!</definedName>
    <definedName name="_9856" localSheetId="0">#REF!</definedName>
    <definedName name="_9856">#REF!</definedName>
    <definedName name="_9871" localSheetId="0">#REF!</definedName>
    <definedName name="_9871">#REF!</definedName>
    <definedName name="_9885" localSheetId="0">#REF!</definedName>
    <definedName name="_9885">#REF!</definedName>
    <definedName name="_9889" localSheetId="0">#REF!</definedName>
    <definedName name="_9889">#REF!</definedName>
    <definedName name="_9890" localSheetId="0">#REF!</definedName>
    <definedName name="_9890">#REF!</definedName>
    <definedName name="_99" localSheetId="0">#REF!</definedName>
    <definedName name="_99">#REF!</definedName>
    <definedName name="_9901" localSheetId="0">#REF!</definedName>
    <definedName name="_9901">#REF!</definedName>
    <definedName name="_9914" localSheetId="0">#REF!</definedName>
    <definedName name="_9914">#REF!</definedName>
    <definedName name="_9925" localSheetId="0">#REF!</definedName>
    <definedName name="_9925">#REF!</definedName>
    <definedName name="_9967" localSheetId="0">#REF!</definedName>
    <definedName name="_9967">#REF!</definedName>
    <definedName name="_9986" localSheetId="0">#REF!</definedName>
    <definedName name="_9986">#REF!</definedName>
    <definedName name="_EMS753" localSheetId="0">#REF!</definedName>
    <definedName name="_EMS753">#REF!</definedName>
    <definedName name="_xlnm._FilterDatabase" localSheetId="0" hidden="1">模拟系统!$A$4:$AK$27</definedName>
    <definedName name="_xlnm._FilterDatabase" hidden="1">[2]詳細資料!$A$1:$Q$218</definedName>
    <definedName name="aaa">#N/A</definedName>
    <definedName name="aaaa" localSheetId="0">#REF!</definedName>
    <definedName name="aaaa">#REF!</definedName>
    <definedName name="aaaaaa" localSheetId="0">#REF!</definedName>
    <definedName name="aaaaaa">#REF!</definedName>
    <definedName name="aaaaaaa" localSheetId="0">#REF!</definedName>
    <definedName name="aaaaaaa">#REF!</definedName>
    <definedName name="ALINE_1">'[1]2FDAY'!$BI$10:$IV$8176</definedName>
    <definedName name="ALINE_2">'[1]2FDAY'!$BM$10:$IV$8176</definedName>
    <definedName name="ALINE_3">'[1]2FDAY'!$BQ$10:$IV$8176</definedName>
    <definedName name="ALINE_4">'[1]2FDAY'!$BU$10:$IV$8176</definedName>
    <definedName name="ALINE_5">'[1]2FDAY'!$BY$10:$IV$8176</definedName>
    <definedName name="ALINE_6">'[1]2FDAY'!$CC$10:$IV$8176</definedName>
    <definedName name="ALINE_7">'[1]2FDAY'!$CG$10:$IV$8176</definedName>
    <definedName name="Ar" localSheetId="0">#REF!</definedName>
    <definedName name="Ar">#REF!</definedName>
    <definedName name="AS" localSheetId="0">#REF!</definedName>
    <definedName name="AS">#REF!</definedName>
    <definedName name="ASUB_T1">'[1]2FDAY'!$BK$10:$BK$161</definedName>
    <definedName name="ASUB_T2">'[1]2FDAY'!$BO$10:$BO$161</definedName>
    <definedName name="ASUB_T3">'[1]2FDAY'!$BS$10:$BS$161</definedName>
    <definedName name="ASUB_T4">'[1]2FDAY'!$BW$10:$BW$161</definedName>
    <definedName name="ASUB_T5">'[1]2FDAY'!$CA$10:$CA$161</definedName>
    <definedName name="ASUB_T6">'[1]2FDAY'!$CE$10:$CE$161</definedName>
    <definedName name="ASUB_T7">'[1]2FDAY'!$CI$10:$CI$161</definedName>
    <definedName name="AZ" localSheetId="0">#REF!</definedName>
    <definedName name="AZ">#REF!</definedName>
    <definedName name="B" localSheetId="0">#REF!</definedName>
    <definedName name="B">#REF!</definedName>
    <definedName name="B11_">#N/A</definedName>
    <definedName name="BACKUP_1">'[1]2FDAY'!$AR$10:$AR$158</definedName>
    <definedName name="BACKUP_2">'[1]2FDAY'!$AS$10:$AS$158</definedName>
    <definedName name="BACKUP_3">'[1]2FDAY'!$AT$10:$AT$158</definedName>
    <definedName name="BACKUP_4">'[1]2FDAY'!$AU$10:$AU$158</definedName>
    <definedName name="BACKUP_5">'[1]2FDAY'!$AV$10:$AV$158</definedName>
    <definedName name="BACKUP_6">'[1]2FDAY'!$AW$10:$AW$158</definedName>
    <definedName name="BACKUP_7">'[1]2FDAY'!$AX$10:$AX$158</definedName>
    <definedName name="BACKUP_8">'[1]2FDAY'!$AY$10:$AY$158</definedName>
    <definedName name="BACKUP_9">'[1]2FDAY'!$AZ$10:$AZ$158</definedName>
    <definedName name="BACKUPALL">'[1]2FDAY'!$AR$10:$AZ$158</definedName>
    <definedName name="BIGPRINT" localSheetId="0">#REF!</definedName>
    <definedName name="BIGPRINT">#REF!</definedName>
    <definedName name="cv" localSheetId="0">#REF!</definedName>
    <definedName name="cv">#REF!</definedName>
    <definedName name="data" localSheetId="0">#REF!</definedName>
    <definedName name="data">#REF!</definedName>
    <definedName name="_xlnm.Database" localSheetId="0">#REF!</definedName>
    <definedName name="_xlnm.Database">#REF!</definedName>
    <definedName name="DAY_IO">'[1]2FDAY'!$BD$10:$BE$160</definedName>
    <definedName name="DAY_TOTAL">'[1]2FDAY'!$AN$10:$AN$160</definedName>
    <definedName name="DAY2WEEK">'[1]2FDAY'!$D$10:$AL$158</definedName>
    <definedName name="DDA" localSheetId="0">#REF!</definedName>
    <definedName name="DDA">#REF!</definedName>
    <definedName name="dgh">'[3]2FDAY'!$A$310</definedName>
    <definedName name="DODA" localSheetId="0">#REF!</definedName>
    <definedName name="DODA">#REF!</definedName>
    <definedName name="DPT" localSheetId="0">#REF!</definedName>
    <definedName name="DPT">#REF!</definedName>
    <definedName name="DSA" localSheetId="0">#REF!</definedName>
    <definedName name="DSA">#REF!</definedName>
    <definedName name="DU" hidden="1">[4]詳細資料!$A$1:$Q$218</definedName>
    <definedName name="END" localSheetId="0">#REF!</definedName>
    <definedName name="END">#REF!</definedName>
    <definedName name="ER">[5]MPM!$A$31:$IV$31</definedName>
    <definedName name="EUR_USD">[6]Rate!$C$6</definedName>
    <definedName name="f" hidden="1">[7]詳細資料!$A$1:$Q$218</definedName>
    <definedName name="G" localSheetId="0">#REF!</definedName>
    <definedName name="G">#REF!</definedName>
    <definedName name="gfdd">'[8]2FDAY'!$BS$10:$BS$139</definedName>
    <definedName name="GU01_LA" localSheetId="0">#REF!</definedName>
    <definedName name="GU01_LA">#REF!</definedName>
    <definedName name="HKD_USD">[6]Rate!$C$5</definedName>
    <definedName name="ju">'[9]2FDAY'!$A$1:$AO$172</definedName>
    <definedName name="K" localSheetId="0">#REF!</definedName>
    <definedName name="K">#REF!</definedName>
    <definedName name="kk" localSheetId="0">#REF!</definedName>
    <definedName name="kk">#REF!</definedName>
    <definedName name="LINE_1">'[1]2FDAY'!$D$10:$E$158</definedName>
    <definedName name="LINE_2">'[1]2FDAY'!$H$10:$I$158</definedName>
    <definedName name="LINE_3">'[1]2FDAY'!$L$10:$M$158</definedName>
    <definedName name="LINE_4">'[1]2FDAY'!$P$10:$Q$158</definedName>
    <definedName name="LINE_5">'[1]2FDAY'!$T$10:$U$158</definedName>
    <definedName name="LINE_6">'[1]2FDAY'!$X$10:$Y$158</definedName>
    <definedName name="LINE_7">'[1]2FDAY'!$AB$10:$AC$158</definedName>
    <definedName name="LINE_8">'[1]2FDAY'!$AF$10:$AG$158</definedName>
    <definedName name="LINE_9">'[1]2FDAY'!$AJ$10:$AK$158</definedName>
    <definedName name="LLL" hidden="1">[10]詳細資料!$A$1:$Q$218</definedName>
    <definedName name="m" localSheetId="0">#REF!</definedName>
    <definedName name="m">#REF!</definedName>
    <definedName name="M11C" localSheetId="0">#REF!</definedName>
    <definedName name="M11C">#REF!</definedName>
    <definedName name="MODEL">'[1]2FDAY'!$A$10:$B$161</definedName>
    <definedName name="Model_Query" localSheetId="0">#REF!</definedName>
    <definedName name="Model_Query">#REF!</definedName>
    <definedName name="Myall_Query" localSheetId="0">#REF!</definedName>
    <definedName name="Myall_Query">#REF!</definedName>
    <definedName name="P" localSheetId="0">#REF!</definedName>
    <definedName name="P">#REF!</definedName>
    <definedName name="PP">[11]Macro1!$A$1:$A$65536</definedName>
    <definedName name="_xlnm.Print_Area" localSheetId="0">#REF!</definedName>
    <definedName name="_xlnm.Print_Area">#REF!</definedName>
    <definedName name="PRINT_AREA_MI">'[1]2FDAY'!$A$1:$AO$172</definedName>
    <definedName name="qqq">'[8]2FDAY'!$AV$10:$AV$136</definedName>
    <definedName name="Reco">[12]Macro1!$A$1:$A$65536</definedName>
    <definedName name="Recorder">[13]Macro1!$A$1:$A$65536</definedName>
    <definedName name="RMB_USD">[6]Rate!$C$3</definedName>
    <definedName name="SUB_T1">'[1]2FDAY'!$F$10:$F$158</definedName>
    <definedName name="SUB_T2">'[1]2FDAY'!$J$10:$J$158</definedName>
    <definedName name="SUB_T3">'[1]2FDAY'!$N$10:$N$158</definedName>
    <definedName name="SUB_T4">'[1]2FDAY'!$R$10:$R$158</definedName>
    <definedName name="SUB_T5">'[1]2FDAY'!$V$10:$V$158</definedName>
    <definedName name="SUB_T6">'[1]2FDAY'!$Z$10:$Z$158</definedName>
    <definedName name="SUB_T7">'[1]2FDAY'!$AD$10:$AD$158</definedName>
    <definedName name="SUB_T8">'[1]2FDAY'!$AH$10:$AH$158</definedName>
    <definedName name="SUB_T9">'[1]2FDAY'!$AL$10:$AL$158</definedName>
    <definedName name="SYS320N" localSheetId="0">#REF!</definedName>
    <definedName name="SYS320N">#REF!</definedName>
    <definedName name="SYS320SLI" localSheetId="0">#REF!</definedName>
    <definedName name="SYS320SLI">#REF!</definedName>
    <definedName name="SYS325P" localSheetId="0">#REF!</definedName>
    <definedName name="SYS325P">#REF!</definedName>
    <definedName name="SYS325SX" localSheetId="0">#REF!</definedName>
    <definedName name="SYS325SX">#REF!</definedName>
    <definedName name="SYS333SL" localSheetId="0">#REF!</definedName>
    <definedName name="SYS333SL">#REF!</definedName>
    <definedName name="SYS420DE" localSheetId="0">#REF!</definedName>
    <definedName name="SYS420DE">#REF!</definedName>
    <definedName name="SYS420SE" localSheetId="0">#REF!</definedName>
    <definedName name="SYS420SE">#REF!</definedName>
    <definedName name="SYS466DSA" localSheetId="0">#REF!</definedName>
    <definedName name="SYS466DSA">#REF!</definedName>
    <definedName name="SYS486D" localSheetId="0">#REF!</definedName>
    <definedName name="SYS486D">#REF!</definedName>
    <definedName name="SYS486L" localSheetId="0">#REF!</definedName>
    <definedName name="SYS486L">#REF!</definedName>
    <definedName name="SYS486M" localSheetId="0">#REF!</definedName>
    <definedName name="SYS486M">#REF!</definedName>
    <definedName name="SYS486MA" localSheetId="0">#REF!</definedName>
    <definedName name="SYS486MA">#REF!</definedName>
    <definedName name="SYS486ME" localSheetId="0">#REF!</definedName>
    <definedName name="SYS486ME">#REF!</definedName>
    <definedName name="SYS486P" localSheetId="0">#REF!</definedName>
    <definedName name="SYS486P">#REF!</definedName>
    <definedName name="SYS486T" localSheetId="0">#REF!</definedName>
    <definedName name="SYS486T">#REF!</definedName>
    <definedName name="sysaa1" localSheetId="0">#REF!</definedName>
    <definedName name="sysaa1">#REF!</definedName>
    <definedName name="SYSDGX" localSheetId="0">#REF!</definedName>
    <definedName name="SYSDGX">#REF!</definedName>
    <definedName name="SYSEMS753" localSheetId="0">#REF!</definedName>
    <definedName name="SYSEMS753">#REF!</definedName>
    <definedName name="SYSNL25" localSheetId="0">#REF!</definedName>
    <definedName name="SYSNL25">#REF!</definedName>
    <definedName name="T" localSheetId="0">#REF!</definedName>
    <definedName name="T">#REF!</definedName>
    <definedName name="TBOPN">[14]Sheet2!$A$2:$A$113</definedName>
    <definedName name="TBORANGE">[14]Sheet2!$A$2:$G$113</definedName>
    <definedName name="tooling" localSheetId="0">#REF!</definedName>
    <definedName name="tooling">#REF!</definedName>
    <definedName name="trend" localSheetId="0">#REF!</definedName>
    <definedName name="trend">#REF!</definedName>
    <definedName name="V50LC" localSheetId="0">#REF!</definedName>
    <definedName name="V50LC">#REF!</definedName>
    <definedName name="ValidBOMRange">'[15]Bom(P1)'!$B$8:$J$50</definedName>
    <definedName name="WEEK">'[1]2FDAY'!$A$5:$AO$167</definedName>
    <definedName name="WIP_STATION_REPAIR_Q" localSheetId="0">#REF!</definedName>
    <definedName name="WIP_STATION_REPAIR_Q">#REF!</definedName>
    <definedName name="xx" localSheetId="0">#REF!</definedName>
    <definedName name="xx">#REF!</definedName>
    <definedName name="xxxx" localSheetId="0">#REF!</definedName>
    <definedName name="xxxx">#REF!</definedName>
    <definedName name="YY" hidden="1">[16]詳細資料!$A$1:$Q$218</definedName>
    <definedName name="zzz">'[8]2FDAY'!$AT$10:$AT$136</definedName>
    <definedName name="ﾘｽﾄ" localSheetId="0">#REF!</definedName>
    <definedName name="ﾘｽﾄ">#REF!</definedName>
    <definedName name="不">#N/A</definedName>
    <definedName name="不要">#N/A</definedName>
    <definedName name="產">#N/A</definedName>
    <definedName name="地">#N/A</definedName>
    <definedName name="的">#N/A</definedName>
    <definedName name="呃呃呃额额" localSheetId="0">#REF!</definedName>
    <definedName name="呃呃呃额额">#REF!</definedName>
    <definedName name="機">#N/A</definedName>
    <definedName name="機器">#N/A</definedName>
    <definedName name="解雄偉" localSheetId="0">#REF!</definedName>
    <definedName name="解雄偉">#REF!</definedName>
    <definedName name="_xlnm.Recorder">[17]Macro1!$A$1:$A$65536</definedName>
    <definedName name="綠點">"群組 303"</definedName>
    <definedName name="人" hidden="1">[18]詳細資料!$A$1:$Q$218</definedName>
    <definedName name="上">#N/A</definedName>
    <definedName name="楊烈" localSheetId="0">#REF!</definedName>
    <definedName name="楊烈">#REF!</definedName>
    <definedName name="要">#N/A</definedName>
    <definedName name="以">#N/A</definedName>
    <definedName name="在">#N/A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3" i="1" l="1"/>
  <c r="AF37" i="1"/>
  <c r="AE37" i="1"/>
  <c r="O37" i="1"/>
  <c r="P37" i="1" s="1"/>
  <c r="D37" i="1"/>
  <c r="B37" i="1"/>
  <c r="AE36" i="1"/>
  <c r="P36" i="1"/>
  <c r="O36" i="1"/>
  <c r="D36" i="1"/>
  <c r="B36" i="1"/>
  <c r="AF35" i="1"/>
  <c r="AE35" i="1"/>
  <c r="Q35" i="1"/>
  <c r="O35" i="1"/>
  <c r="P35" i="1" s="1"/>
  <c r="D35" i="1"/>
  <c r="B35" i="1"/>
  <c r="AF40" i="1"/>
  <c r="AE40" i="1"/>
  <c r="O40" i="1"/>
  <c r="P40" i="1" s="1"/>
  <c r="D40" i="1"/>
  <c r="B40" i="1"/>
  <c r="AE39" i="1"/>
  <c r="O39" i="1"/>
  <c r="P39" i="1" s="1"/>
  <c r="D39" i="1"/>
  <c r="B39" i="1"/>
  <c r="AF38" i="1"/>
  <c r="AE38" i="1"/>
  <c r="Q38" i="1"/>
  <c r="O38" i="1"/>
  <c r="P38" i="1" s="1"/>
  <c r="D38" i="1"/>
  <c r="R38" i="1" s="1"/>
  <c r="B38" i="1"/>
  <c r="AF43" i="1"/>
  <c r="AE43" i="1"/>
  <c r="O43" i="1"/>
  <c r="P43" i="1" s="1"/>
  <c r="D43" i="1"/>
  <c r="B43" i="1"/>
  <c r="AE42" i="1"/>
  <c r="P42" i="1"/>
  <c r="O42" i="1"/>
  <c r="D42" i="1"/>
  <c r="B42" i="1"/>
  <c r="AF41" i="1"/>
  <c r="AE41" i="1"/>
  <c r="Q41" i="1"/>
  <c r="O41" i="1"/>
  <c r="P41" i="1" s="1"/>
  <c r="D41" i="1"/>
  <c r="R41" i="1" s="1"/>
  <c r="B41" i="1"/>
  <c r="E47" i="1"/>
  <c r="AE32" i="1"/>
  <c r="O32" i="1"/>
  <c r="P32" i="1" s="1"/>
  <c r="D32" i="1"/>
  <c r="B32" i="1"/>
  <c r="AE31" i="1"/>
  <c r="Q31" i="1"/>
  <c r="O31" i="1"/>
  <c r="P31" i="1" s="1"/>
  <c r="D31" i="1"/>
  <c r="R31" i="1" s="1"/>
  <c r="T31" i="1" s="1"/>
  <c r="B31" i="1"/>
  <c r="AE34" i="1"/>
  <c r="O34" i="1"/>
  <c r="P34" i="1" s="1"/>
  <c r="D34" i="1"/>
  <c r="R33" i="1" s="1"/>
  <c r="T33" i="1" s="1"/>
  <c r="B34" i="1"/>
  <c r="Q33" i="1" s="1"/>
  <c r="AE33" i="1"/>
  <c r="O33" i="1"/>
  <c r="P33" i="1" s="1"/>
  <c r="D33" i="1"/>
  <c r="B33" i="1"/>
  <c r="R35" i="1" l="1"/>
  <c r="T38" i="1"/>
  <c r="T41" i="1"/>
  <c r="T35" i="1"/>
  <c r="AF30" i="1" l="1"/>
  <c r="AE30" i="1"/>
  <c r="O30" i="1"/>
  <c r="P30" i="1" s="1"/>
  <c r="D30" i="1"/>
  <c r="B30" i="1"/>
  <c r="AE29" i="1"/>
  <c r="O29" i="1"/>
  <c r="P29" i="1" s="1"/>
  <c r="D29" i="1"/>
  <c r="B29" i="1"/>
  <c r="AF28" i="1"/>
  <c r="AE28" i="1"/>
  <c r="R28" i="1"/>
  <c r="Q28" i="1"/>
  <c r="O28" i="1"/>
  <c r="P28" i="1" s="1"/>
  <c r="D28" i="1"/>
  <c r="B28" i="1"/>
  <c r="T28" i="1" l="1"/>
  <c r="AE24" i="1"/>
  <c r="O24" i="1"/>
  <c r="P24" i="1" s="1"/>
  <c r="D24" i="1"/>
  <c r="B24" i="1"/>
  <c r="Q21" i="1" s="1"/>
  <c r="AE23" i="1"/>
  <c r="O23" i="1"/>
  <c r="P23" i="1" s="1"/>
  <c r="D23" i="1"/>
  <c r="B23" i="1"/>
  <c r="AE22" i="1"/>
  <c r="O22" i="1"/>
  <c r="P22" i="1" s="1"/>
  <c r="D22" i="1"/>
  <c r="B22" i="1"/>
  <c r="AG21" i="1"/>
  <c r="AE21" i="1"/>
  <c r="O21" i="1"/>
  <c r="P21" i="1" s="1"/>
  <c r="D21" i="1"/>
  <c r="B21" i="1"/>
  <c r="AE20" i="1"/>
  <c r="O20" i="1"/>
  <c r="P20" i="1" s="1"/>
  <c r="D20" i="1"/>
  <c r="B20" i="1"/>
  <c r="AE19" i="1"/>
  <c r="O19" i="1"/>
  <c r="P19" i="1" s="1"/>
  <c r="D19" i="1"/>
  <c r="B19" i="1"/>
  <c r="AE18" i="1"/>
  <c r="O18" i="1"/>
  <c r="P18" i="1" s="1"/>
  <c r="D18" i="1"/>
  <c r="B18" i="1"/>
  <c r="AG17" i="1"/>
  <c r="AE17" i="1"/>
  <c r="Q17" i="1"/>
  <c r="O17" i="1"/>
  <c r="P17" i="1" s="1"/>
  <c r="D17" i="1"/>
  <c r="B17" i="1"/>
  <c r="AE16" i="1"/>
  <c r="O16" i="1"/>
  <c r="P16" i="1" s="1"/>
  <c r="D16" i="1"/>
  <c r="B16" i="1"/>
  <c r="AE15" i="1"/>
  <c r="Q15" i="1"/>
  <c r="O15" i="1"/>
  <c r="P15" i="1" s="1"/>
  <c r="D15" i="1"/>
  <c r="R15" i="1" s="1"/>
  <c r="T15" i="1" s="1"/>
  <c r="B15" i="1"/>
  <c r="AE12" i="1"/>
  <c r="O12" i="1"/>
  <c r="P12" i="1" s="1"/>
  <c r="D12" i="1"/>
  <c r="B12" i="1"/>
  <c r="AE11" i="1"/>
  <c r="O11" i="1"/>
  <c r="P11" i="1" s="1"/>
  <c r="D11" i="1"/>
  <c r="B11" i="1"/>
  <c r="AE10" i="1"/>
  <c r="O10" i="1"/>
  <c r="P10" i="1" s="1"/>
  <c r="D10" i="1"/>
  <c r="R9" i="1" s="1"/>
  <c r="B10" i="1"/>
  <c r="AG9" i="1"/>
  <c r="AE9" i="1"/>
  <c r="Q9" i="1"/>
  <c r="O9" i="1"/>
  <c r="P9" i="1" s="1"/>
  <c r="D9" i="1"/>
  <c r="B9" i="1"/>
  <c r="R17" i="1" l="1"/>
  <c r="T17" i="1" s="1"/>
  <c r="R21" i="1"/>
  <c r="T21" i="1" s="1"/>
  <c r="T9" i="1"/>
  <c r="O6" i="1"/>
  <c r="P6" i="1" s="1"/>
  <c r="O7" i="1"/>
  <c r="P7" i="1" s="1"/>
  <c r="O8" i="1"/>
  <c r="P8" i="1" s="1"/>
  <c r="O13" i="1"/>
  <c r="P13" i="1" s="1"/>
  <c r="O14" i="1"/>
  <c r="P14" i="1" s="1"/>
  <c r="O25" i="1"/>
  <c r="P25" i="1" s="1"/>
  <c r="O26" i="1"/>
  <c r="P26" i="1" s="1"/>
  <c r="O27" i="1"/>
  <c r="P27" i="1" s="1"/>
  <c r="O5" i="1"/>
  <c r="AF27" i="1" l="1"/>
  <c r="AE27" i="1"/>
  <c r="D27" i="1"/>
  <c r="B27" i="1"/>
  <c r="Q25" i="1" s="1"/>
  <c r="AE26" i="1"/>
  <c r="D26" i="1"/>
  <c r="B26" i="1"/>
  <c r="AF25" i="1"/>
  <c r="AE25" i="1"/>
  <c r="D25" i="1"/>
  <c r="R25" i="1" s="1"/>
  <c r="B25" i="1"/>
  <c r="AE14" i="1"/>
  <c r="D14" i="1"/>
  <c r="B14" i="1"/>
  <c r="AE13" i="1"/>
  <c r="D13" i="1"/>
  <c r="R13" i="1" s="1"/>
  <c r="B13" i="1"/>
  <c r="AE8" i="1"/>
  <c r="D8" i="1"/>
  <c r="B8" i="1"/>
  <c r="Q5" i="1" s="1"/>
  <c r="AE7" i="1"/>
  <c r="D7" i="1"/>
  <c r="B7" i="1"/>
  <c r="AE6" i="1"/>
  <c r="D6" i="1"/>
  <c r="B6" i="1"/>
  <c r="AG5" i="1"/>
  <c r="D5" i="1"/>
  <c r="B5" i="1"/>
  <c r="T25" i="1" l="1"/>
  <c r="T13" i="1"/>
  <c r="AE5" i="1"/>
  <c r="P5" i="1" l="1"/>
  <c r="R5" i="1" s="1"/>
  <c r="T5" i="1" s="1"/>
</calcChain>
</file>

<file path=xl/sharedStrings.xml><?xml version="1.0" encoding="utf-8"?>
<sst xmlns="http://schemas.openxmlformats.org/spreadsheetml/2006/main" count="130" uniqueCount="77">
  <si>
    <r>
      <rPr>
        <sz val="12"/>
        <rFont val="微软雅黑"/>
        <family val="2"/>
        <charset val="134"/>
      </rPr>
      <t>售价</t>
    </r>
    <r>
      <rPr>
        <sz val="12"/>
        <rFont val="Calibri"/>
        <family val="2"/>
      </rPr>
      <t xml:space="preserve"> $</t>
    </r>
    <phoneticPr fontId="5" type="noConversion"/>
  </si>
  <si>
    <r>
      <rPr>
        <sz val="12"/>
        <rFont val="微软雅黑"/>
        <family val="2"/>
        <charset val="134"/>
      </rPr>
      <t>售价</t>
    </r>
    <r>
      <rPr>
        <sz val="12"/>
        <rFont val="Calibri"/>
        <family val="2"/>
      </rPr>
      <t xml:space="preserve"> </t>
    </r>
    <r>
      <rPr>
        <sz val="12"/>
        <rFont val="微软雅黑"/>
        <family val="2"/>
        <charset val="134"/>
      </rPr>
      <t>￥</t>
    </r>
    <phoneticPr fontId="5" type="noConversion"/>
  </si>
  <si>
    <t>BOM cost $</t>
    <phoneticPr fontId="5" type="noConversion"/>
  </si>
  <si>
    <r>
      <t xml:space="preserve">BOM cost </t>
    </r>
    <r>
      <rPr>
        <sz val="12"/>
        <rFont val="微软雅黑"/>
        <family val="2"/>
        <charset val="134"/>
      </rPr>
      <t>￥</t>
    </r>
    <phoneticPr fontId="5" type="noConversion"/>
  </si>
  <si>
    <r>
      <rPr>
        <sz val="12"/>
        <rFont val="微软雅黑"/>
        <family val="2"/>
        <charset val="134"/>
      </rPr>
      <t>工费率</t>
    </r>
    <r>
      <rPr>
        <sz val="12"/>
        <rFont val="Calibri"/>
        <family val="2"/>
      </rPr>
      <t>+</t>
    </r>
    <r>
      <rPr>
        <sz val="12"/>
        <rFont val="微软雅黑"/>
        <family val="2"/>
        <charset val="134"/>
      </rPr>
      <t>制费率</t>
    </r>
    <r>
      <rPr>
        <sz val="12"/>
        <rFont val="Calibri"/>
        <family val="2"/>
      </rPr>
      <t xml:space="preserve"> </t>
    </r>
    <r>
      <rPr>
        <sz val="12"/>
        <rFont val="微软雅黑"/>
        <family val="2"/>
        <charset val="134"/>
      </rPr>
      <t>￥</t>
    </r>
    <phoneticPr fontId="5" type="noConversion"/>
  </si>
  <si>
    <t xml:space="preserve"> SG&amp;A </t>
    <phoneticPr fontId="3" type="noConversion"/>
  </si>
  <si>
    <r>
      <rPr>
        <sz val="12"/>
        <color theme="0"/>
        <rFont val="微软雅黑"/>
        <family val="2"/>
        <charset val="134"/>
      </rPr>
      <t>项目类型</t>
    </r>
    <phoneticPr fontId="5" type="noConversion"/>
  </si>
  <si>
    <t>Project</t>
    <phoneticPr fontId="5" type="noConversion"/>
  </si>
  <si>
    <r>
      <rPr>
        <sz val="14"/>
        <rFont val="微软雅黑"/>
        <family val="2"/>
        <charset val="134"/>
      </rPr>
      <t>投入数量</t>
    </r>
    <phoneticPr fontId="5" type="noConversion"/>
  </si>
  <si>
    <t>产出数量</t>
    <rPh sb="0" eb="4">
      <t>chan ch</t>
    </rPh>
    <phoneticPr fontId="5" type="noConversion"/>
  </si>
  <si>
    <r>
      <rPr>
        <sz val="14"/>
        <rFont val="微软雅黑"/>
        <family val="2"/>
        <charset val="134"/>
      </rPr>
      <t>不良品数</t>
    </r>
    <phoneticPr fontId="5" type="noConversion"/>
  </si>
  <si>
    <t>实际投入工时</t>
    <rPh sb="0" eb="6">
      <t>shi j</t>
    </rPh>
    <phoneticPr fontId="5" type="noConversion"/>
  </si>
  <si>
    <t>UPPH target</t>
    <phoneticPr fontId="5" type="noConversion"/>
  </si>
  <si>
    <t>UPPH actual</t>
    <phoneticPr fontId="5" type="noConversion"/>
  </si>
  <si>
    <r>
      <t>UPPH</t>
    </r>
    <r>
      <rPr>
        <sz val="14"/>
        <rFont val="SimSun"/>
        <family val="3"/>
        <charset val="134"/>
      </rPr>
      <t>达成率</t>
    </r>
    <phoneticPr fontId="5" type="noConversion"/>
  </si>
  <si>
    <t>销售额</t>
    <rPh sb="0" eb="2">
      <t>xiao</t>
    </rPh>
    <phoneticPr fontId="5" type="noConversion"/>
  </si>
  <si>
    <t>Profit</t>
    <phoneticPr fontId="5" type="noConversion"/>
  </si>
  <si>
    <t>Remark</t>
    <phoneticPr fontId="5" type="noConversion"/>
  </si>
  <si>
    <t>unit price</t>
    <phoneticPr fontId="5" type="noConversion"/>
  </si>
  <si>
    <t>A BOM</t>
    <phoneticPr fontId="5" type="noConversion"/>
  </si>
  <si>
    <t>BOM delta</t>
    <phoneticPr fontId="5" type="noConversion"/>
  </si>
  <si>
    <t>NTE</t>
    <phoneticPr fontId="5" type="noConversion"/>
  </si>
  <si>
    <t>BF</t>
    <phoneticPr fontId="5" type="noConversion"/>
  </si>
  <si>
    <t>AP407 UAT1</t>
    <phoneticPr fontId="5" type="noConversion"/>
  </si>
  <si>
    <t>UAT1 LCP Flex</t>
    <phoneticPr fontId="5" type="noConversion"/>
  </si>
  <si>
    <t>UAT1 tuner Flex</t>
    <phoneticPr fontId="5" type="noConversion"/>
  </si>
  <si>
    <t>UAT1 Bonding</t>
    <phoneticPr fontId="5" type="noConversion"/>
  </si>
  <si>
    <t>UAT1 BE</t>
    <phoneticPr fontId="5" type="noConversion"/>
  </si>
  <si>
    <t>AP403 UAT1</t>
    <phoneticPr fontId="5" type="noConversion"/>
  </si>
  <si>
    <t>UAT1 SMT</t>
    <phoneticPr fontId="5" type="noConversion"/>
  </si>
  <si>
    <t>UAT2 Bonding</t>
    <phoneticPr fontId="5" type="noConversion"/>
  </si>
  <si>
    <t>UAT2 BE</t>
    <phoneticPr fontId="5" type="noConversion"/>
  </si>
  <si>
    <t>AP403 UAT2</t>
    <phoneticPr fontId="5" type="noConversion"/>
  </si>
  <si>
    <t>UAT2 SMT</t>
    <phoneticPr fontId="5" type="noConversion"/>
  </si>
  <si>
    <t>A</t>
    <phoneticPr fontId="5" type="noConversion"/>
  </si>
  <si>
    <t>汇率</t>
    <rPh sb="0" eb="2">
      <t>hui l</t>
    </rPh>
    <phoneticPr fontId="3" type="noConversion"/>
  </si>
  <si>
    <r>
      <t>Bonding</t>
    </r>
    <r>
      <rPr>
        <sz val="14"/>
        <rFont val="Microsoft YaHei"/>
        <family val="2"/>
        <charset val="134"/>
      </rPr>
      <t>段当日未生产，则向前一日寻找单</t>
    </r>
    <r>
      <rPr>
        <sz val="14"/>
        <rFont val="Calibri"/>
        <family val="2"/>
      </rPr>
      <t>pcs</t>
    </r>
    <r>
      <rPr>
        <sz val="14"/>
        <rFont val="Microsoft YaHei"/>
        <family val="2"/>
        <charset val="134"/>
      </rPr>
      <t xml:space="preserve">工时
</t>
    </r>
    <r>
      <rPr>
        <sz val="14"/>
        <rFont val="Calibri"/>
        <family val="2"/>
      </rPr>
      <t>U</t>
    </r>
    <r>
      <rPr>
        <sz val="14"/>
        <rFont val="Microsoft YaHei"/>
        <family val="2"/>
        <charset val="134"/>
      </rPr>
      <t>列成本公式中，</t>
    </r>
    <r>
      <rPr>
        <sz val="14"/>
        <rFont val="Calibri"/>
        <family val="2"/>
      </rPr>
      <t>bonding</t>
    </r>
    <r>
      <rPr>
        <sz val="14"/>
        <rFont val="Microsoft YaHei"/>
        <family val="2"/>
        <charset val="134"/>
      </rPr>
      <t>段采用前一日工时和产生出数字计算</t>
    </r>
    <rPh sb="0" eb="1">
      <t>danpcs</t>
    </rPh>
    <phoneticPr fontId="3" type="noConversion"/>
  </si>
  <si>
    <t>半成品个数</t>
    <rPh sb="0" eb="2">
      <t>ban cheng</t>
    </rPh>
    <phoneticPr fontId="3" type="noConversion"/>
  </si>
  <si>
    <t>总成本</t>
    <rPh sb="0" eb="3">
      <t>zoncheng</t>
    </rPh>
    <phoneticPr fontId="5" type="noConversion"/>
  </si>
  <si>
    <t>导出表格不显示这2列</t>
    <rPh sb="0" eb="2">
      <t>dao ch</t>
    </rPh>
    <phoneticPr fontId="3" type="noConversion"/>
  </si>
  <si>
    <t>BPM</t>
    <phoneticPr fontId="3" type="noConversion"/>
  </si>
  <si>
    <t>公式</t>
    <rPh sb="0" eb="2">
      <t>gong sh</t>
    </rPh>
    <phoneticPr fontId="3" type="noConversion"/>
  </si>
  <si>
    <t>产线输入</t>
    <rPh sb="0" eb="2">
      <t>chan</t>
    </rPh>
    <phoneticPr fontId="3" type="noConversion"/>
  </si>
  <si>
    <t>系统</t>
    <rPh sb="0" eb="2">
      <t>xi ton</t>
    </rPh>
    <phoneticPr fontId="3" type="noConversion"/>
  </si>
  <si>
    <r>
      <rPr>
        <sz val="12"/>
        <rFont val="Microsoft YaHei"/>
        <family val="2"/>
        <charset val="134"/>
      </rPr>
      <t>备注1：</t>
    </r>
    <r>
      <rPr>
        <sz val="12"/>
        <rFont val="Calibri"/>
        <family val="2"/>
      </rPr>
      <t>BE</t>
    </r>
    <r>
      <rPr>
        <sz val="12"/>
        <rFont val="Microsoft YaHei"/>
        <family val="2"/>
        <charset val="134"/>
      </rPr>
      <t>段为最后一段，</t>
    </r>
    <r>
      <rPr>
        <sz val="12"/>
        <rFont val="Calibri"/>
        <family val="2"/>
      </rPr>
      <t>BE</t>
    </r>
    <r>
      <rPr>
        <sz val="12"/>
        <rFont val="Microsoft YaHei"/>
        <family val="2"/>
        <charset val="134"/>
      </rPr>
      <t>做完即为成品。</t>
    </r>
    <r>
      <rPr>
        <sz val="12"/>
        <rFont val="Calibri"/>
        <family val="2"/>
      </rPr>
      <t>BE</t>
    </r>
    <r>
      <rPr>
        <sz val="12"/>
        <rFont val="Microsoft YaHei"/>
        <family val="2"/>
        <charset val="134"/>
      </rPr>
      <t>产出数量</t>
    </r>
    <r>
      <rPr>
        <sz val="12"/>
        <rFont val="Calibri"/>
        <family val="2"/>
      </rPr>
      <t>=</t>
    </r>
    <r>
      <rPr>
        <sz val="12"/>
        <rFont val="Microsoft YaHei"/>
        <family val="2"/>
        <charset val="134"/>
      </rPr>
      <t>成品产出数量</t>
    </r>
    <rPh sb="0" eb="1">
      <t>bei zh</t>
    </rPh>
    <phoneticPr fontId="3" type="noConversion"/>
  </si>
  <si>
    <r>
      <rPr>
        <sz val="12"/>
        <rFont val="Microsoft YaHei"/>
        <family val="2"/>
        <charset val="134"/>
      </rPr>
      <t>备注</t>
    </r>
    <r>
      <rPr>
        <sz val="12"/>
        <rFont val="Calibri"/>
        <family val="2"/>
      </rPr>
      <t>2</t>
    </r>
    <r>
      <rPr>
        <sz val="12"/>
        <rFont val="Microsoft YaHei"/>
        <family val="2"/>
        <charset val="134"/>
      </rPr>
      <t>：</t>
    </r>
    <r>
      <rPr>
        <sz val="12"/>
        <rFont val="Calibri"/>
        <family val="2"/>
        <charset val="134"/>
      </rPr>
      <t>E</t>
    </r>
    <r>
      <rPr>
        <sz val="12"/>
        <rFont val="Microsoft YaHei"/>
        <family val="2"/>
        <charset val="134"/>
      </rPr>
      <t>列</t>
    </r>
    <r>
      <rPr>
        <sz val="12"/>
        <rFont val="Calibri"/>
        <family val="2"/>
      </rPr>
      <t>/F</t>
    </r>
    <r>
      <rPr>
        <sz val="12"/>
        <rFont val="Microsoft YaHei"/>
        <family val="2"/>
        <charset val="134"/>
      </rPr>
      <t>列/N列，一般为一个月更新一次（也可能偶尔会有更新，BPM每日录入即可。逻辑为：如果没有更新，就继续用已有的数据）</t>
    </r>
    <rPh sb="0" eb="2">
      <t>beu zh</t>
    </rPh>
    <phoneticPr fontId="3" type="noConversion"/>
  </si>
  <si>
    <r>
      <rPr>
        <sz val="12"/>
        <rFont val="Microsoft YaHei"/>
        <family val="2"/>
        <charset val="134"/>
      </rPr>
      <t>备注</t>
    </r>
    <r>
      <rPr>
        <sz val="12"/>
        <rFont val="Calibri"/>
        <family val="2"/>
      </rPr>
      <t>3</t>
    </r>
    <r>
      <rPr>
        <sz val="12"/>
        <rFont val="Microsoft YaHei"/>
        <family val="2"/>
        <charset val="134"/>
      </rPr>
      <t>：</t>
    </r>
    <r>
      <rPr>
        <sz val="12"/>
        <rFont val="Calibri"/>
        <family val="2"/>
      </rPr>
      <t>A/C</t>
    </r>
    <r>
      <rPr>
        <sz val="12"/>
        <rFont val="Microsoft YaHei"/>
        <family val="2"/>
        <charset val="134"/>
      </rPr>
      <t>列一般一个季度更新一次。若有异常情况，与备注2 同理。</t>
    </r>
    <rPh sb="0" eb="2">
      <t>bei zh</t>
    </rPh>
    <phoneticPr fontId="3" type="noConversion"/>
  </si>
  <si>
    <r>
      <rPr>
        <sz val="12"/>
        <rFont val="Microsoft YaHei"/>
        <family val="2"/>
        <charset val="134"/>
      </rPr>
      <t>备注</t>
    </r>
    <r>
      <rPr>
        <sz val="12"/>
        <rFont val="Calibri"/>
        <family val="2"/>
      </rPr>
      <t>4</t>
    </r>
    <r>
      <rPr>
        <sz val="12"/>
        <rFont val="Microsoft YaHei"/>
        <family val="2"/>
        <charset val="134"/>
      </rPr>
      <t>：若</t>
    </r>
    <r>
      <rPr>
        <sz val="12"/>
        <rFont val="Calibri"/>
        <family val="2"/>
      </rPr>
      <t>BE</t>
    </r>
    <r>
      <rPr>
        <sz val="12"/>
        <rFont val="Microsoft YaHei"/>
        <family val="2"/>
        <charset val="134"/>
      </rPr>
      <t>段未生产，前段数据正常抓取，但在对外报表上不显示此机种。</t>
    </r>
    <rPh sb="0" eb="2">
      <t>bei zh</t>
    </rPh>
    <phoneticPr fontId="3" type="noConversion"/>
  </si>
  <si>
    <r>
      <rPr>
        <sz val="12"/>
        <rFont val="Microsoft YaHei"/>
        <family val="2"/>
        <charset val="134"/>
      </rPr>
      <t>备注</t>
    </r>
    <r>
      <rPr>
        <sz val="12"/>
        <rFont val="Calibri"/>
        <family val="2"/>
      </rPr>
      <t>5</t>
    </r>
    <r>
      <rPr>
        <sz val="12"/>
        <rFont val="Microsoft YaHei"/>
        <family val="2"/>
        <charset val="134"/>
      </rPr>
      <t>：若</t>
    </r>
    <r>
      <rPr>
        <sz val="12"/>
        <rFont val="Calibri"/>
        <family val="2"/>
      </rPr>
      <t>BE</t>
    </r>
    <r>
      <rPr>
        <sz val="12"/>
        <rFont val="Microsoft YaHei"/>
        <family val="2"/>
        <charset val="134"/>
      </rPr>
      <t>段之前的工段未生产，则向前一天的报表抓取数据用来计算R列，但J列～M列保持当天实际数据不变。</t>
    </r>
    <rPh sb="0" eb="2">
      <t>bei zh</t>
    </rPh>
    <phoneticPr fontId="3" type="noConversion"/>
  </si>
  <si>
    <r>
      <rPr>
        <sz val="12"/>
        <rFont val="Microsoft YaHei"/>
        <family val="2"/>
        <charset val="134"/>
      </rPr>
      <t>备注</t>
    </r>
    <r>
      <rPr>
        <sz val="12"/>
        <rFont val="Calibri"/>
        <family val="2"/>
      </rPr>
      <t>6</t>
    </r>
    <r>
      <rPr>
        <sz val="12"/>
        <rFont val="Microsoft YaHei"/>
        <family val="2"/>
        <charset val="134"/>
      </rPr>
      <t>：</t>
    </r>
    <r>
      <rPr>
        <sz val="12"/>
        <rFont val="Calibri"/>
        <family val="2"/>
        <charset val="134"/>
      </rPr>
      <t>E/F</t>
    </r>
    <r>
      <rPr>
        <sz val="12"/>
        <rFont val="Microsoft YaHei"/>
        <family val="2"/>
        <charset val="134"/>
      </rPr>
      <t>列数据对每个机种不全一样，所以需要每个机种都填写。</t>
    </r>
    <rPh sb="0" eb="2">
      <t>bei zh</t>
    </rPh>
    <phoneticPr fontId="3" type="noConversion"/>
  </si>
  <si>
    <r>
      <rPr>
        <sz val="12"/>
        <rFont val="微软雅黑"/>
        <family val="2"/>
        <charset val="134"/>
      </rPr>
      <t>备注</t>
    </r>
    <r>
      <rPr>
        <sz val="12"/>
        <rFont val="Calibri"/>
        <family val="2"/>
      </rPr>
      <t>7</t>
    </r>
    <r>
      <rPr>
        <sz val="12"/>
        <rFont val="微软雅黑"/>
        <family val="2"/>
        <charset val="134"/>
      </rPr>
      <t>：更新计算</t>
    </r>
    <r>
      <rPr>
        <sz val="12"/>
        <rFont val="Calibri"/>
        <family val="2"/>
      </rPr>
      <t>R</t>
    </r>
    <r>
      <rPr>
        <sz val="12"/>
        <rFont val="微软雅黑"/>
        <family val="2"/>
        <charset val="134"/>
      </rPr>
      <t>列总成本的公式（改为：不良品数量乘以对应的半成品</t>
    </r>
    <r>
      <rPr>
        <sz val="12"/>
        <rFont val="Calibri"/>
        <family val="2"/>
      </rPr>
      <t>BOM cost</t>
    </r>
    <r>
      <rPr>
        <sz val="12"/>
        <rFont val="微软雅黑"/>
        <family val="2"/>
        <charset val="134"/>
      </rPr>
      <t>）</t>
    </r>
    <rPh sb="0" eb="2">
      <t>bei zh</t>
    </rPh>
    <phoneticPr fontId="3" type="noConversion"/>
  </si>
  <si>
    <t>AP404 UAT1</t>
    <phoneticPr fontId="5" type="noConversion"/>
  </si>
  <si>
    <t>AP408 UAT1</t>
  </si>
  <si>
    <t>AP407 UAT2</t>
  </si>
  <si>
    <t>AP408 UAT2</t>
  </si>
  <si>
    <t>UAT2 LCP Flex</t>
  </si>
  <si>
    <t>UAT2 tuner Flex</t>
  </si>
  <si>
    <t>UAT2 Bonding</t>
  </si>
  <si>
    <t>UAT2 BE</t>
  </si>
  <si>
    <t>AP407 Sernik</t>
    <phoneticPr fontId="5" type="noConversion"/>
  </si>
  <si>
    <t>Sernik SMT</t>
    <phoneticPr fontId="24" type="noConversion"/>
  </si>
  <si>
    <t>Sernik  BE</t>
    <phoneticPr fontId="24" type="noConversion"/>
  </si>
  <si>
    <t>AP408 Sernik</t>
  </si>
  <si>
    <t>AP407 Hanalei</t>
    <phoneticPr fontId="5" type="noConversion"/>
  </si>
  <si>
    <t>AP408 Hanalei</t>
  </si>
  <si>
    <t>Hanalei Flex</t>
    <phoneticPr fontId="5" type="noConversion"/>
  </si>
  <si>
    <t>Hanalei Bonding</t>
    <phoneticPr fontId="5" type="noConversion"/>
  </si>
  <si>
    <t>Hanalei BE</t>
    <phoneticPr fontId="5" type="noConversion"/>
  </si>
  <si>
    <t>Napali Flex</t>
    <phoneticPr fontId="5" type="noConversion"/>
  </si>
  <si>
    <t>Napali Bonding</t>
    <phoneticPr fontId="5" type="noConversion"/>
  </si>
  <si>
    <t>Napali BE</t>
    <phoneticPr fontId="5" type="noConversion"/>
  </si>
  <si>
    <t>AP40X Napali</t>
    <phoneticPr fontId="5" type="noConversion"/>
  </si>
  <si>
    <t>仅供参考，与报表无关</t>
    <rPh sb="0" eb="4">
      <t>jican ka</t>
    </rPh>
    <phoneticPr fontId="3" type="noConversion"/>
  </si>
  <si>
    <t>权重</t>
    <rPh sb="0" eb="2">
      <t>quan zhon</t>
    </rPh>
    <phoneticPr fontId="3" type="noConversion"/>
  </si>
  <si>
    <t>定值，
每个季度更新</t>
    <rPh sb="0" eb="2">
      <t>ding zh</t>
    </rPh>
    <phoneticPr fontId="3" type="noConversion"/>
  </si>
  <si>
    <r>
      <rPr>
        <sz val="12"/>
        <rFont val="SimSun"/>
        <family val="3"/>
        <charset val="134"/>
      </rPr>
      <t>这</t>
    </r>
    <r>
      <rPr>
        <sz val="12"/>
        <rFont val="Calibri"/>
        <family val="2"/>
      </rPr>
      <t>2</t>
    </r>
    <r>
      <rPr>
        <sz val="12"/>
        <rFont val="SimSun"/>
        <family val="3"/>
        <charset val="134"/>
      </rPr>
      <t>列数据不发给生产</t>
    </r>
    <rPh sb="0" eb="1">
      <t>li</t>
    </rPh>
    <phoneticPr fontId="3" type="noConversion"/>
  </si>
  <si>
    <t>AP404 UAT2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</si>
</sst>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&quot;¥&quot;#,##0_);[Red]\(&quot;¥&quot;#,##0\)"/>
    <numFmt numFmtId="177" formatCode="_(&quot;¥&quot;* #,##0_);_(&quot;¥&quot;* \(#,##0\);_(&quot;¥&quot;* &quot;-&quot;_);_(@_)"/>
    <numFmt numFmtId="178" formatCode="_(* #,##0.00_);_(* \(#,##0.00\);_(* &quot;-&quot;??_);_(@_)"/>
    <numFmt numFmtId="179" formatCode="0_);[Red]\(0\)"/>
    <numFmt numFmtId="180" formatCode="_(* #,##0.0000_);_(* \(#,##0.0000\);_(* &quot;-&quot;??_);_(@_)"/>
    <numFmt numFmtId="181" formatCode="\$#,##0.0000_);[Red]\(\$#,##0.0000\)"/>
    <numFmt numFmtId="182" formatCode="&quot;¥&quot;#,##0.000_);[Red]\(&quot;¥&quot;#,##0.000\)"/>
    <numFmt numFmtId="183" formatCode="_([$$-409]* #,##0_);_([$$-409]* \(#,##0\);_([$$-409]* &quot;-&quot;_);_(@_)"/>
    <numFmt numFmtId="184" formatCode="0.0000_ "/>
    <numFmt numFmtId="185" formatCode="0.000_);[Red]\(0.000\)"/>
    <numFmt numFmtId="186" formatCode="0.000000%"/>
    <numFmt numFmtId="187" formatCode="0.0000000000000000%"/>
  </numFmts>
  <fonts count="26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name val="Calibri"/>
      <family val="2"/>
    </font>
    <font>
      <sz val="9"/>
      <name val="等线"/>
      <family val="2"/>
      <charset val="134"/>
      <scheme val="minor"/>
    </font>
    <font>
      <sz val="12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color theme="0"/>
      <name val="Calibri"/>
      <family val="2"/>
    </font>
    <font>
      <sz val="12"/>
      <color theme="0"/>
      <name val="微软雅黑"/>
      <family val="2"/>
      <charset val="134"/>
    </font>
    <font>
      <sz val="14"/>
      <name val="Calibri"/>
      <family val="2"/>
    </font>
    <font>
      <sz val="14"/>
      <name val="微软雅黑"/>
      <family val="2"/>
      <charset val="134"/>
    </font>
    <font>
      <sz val="14"/>
      <name val="Microsoft YaHei"/>
      <family val="2"/>
      <charset val="134"/>
    </font>
    <font>
      <sz val="14"/>
      <name val="SimSun"/>
      <family val="3"/>
      <charset val="134"/>
    </font>
    <font>
      <sz val="11"/>
      <color theme="1"/>
      <name val="等线"/>
      <family val="2"/>
      <charset val="134"/>
      <scheme val="minor"/>
    </font>
    <font>
      <sz val="14"/>
      <color theme="1"/>
      <name val="Calibri"/>
      <family val="2"/>
    </font>
    <font>
      <sz val="12"/>
      <name val="等线"/>
      <family val="4"/>
      <charset val="134"/>
      <scheme val="minor"/>
    </font>
    <font>
      <sz val="12"/>
      <name val="等线"/>
      <family val="2"/>
      <scheme val="minor"/>
    </font>
    <font>
      <sz val="10"/>
      <color theme="0"/>
      <name val="Calibri"/>
      <family val="2"/>
    </font>
    <font>
      <sz val="14"/>
      <color rgb="FF000000"/>
      <name val="Calibri"/>
      <family val="2"/>
    </font>
    <font>
      <sz val="12"/>
      <name val="Microsoft YaHei"/>
      <family val="2"/>
      <charset val="134"/>
    </font>
    <font>
      <sz val="12"/>
      <color rgb="FFFF0000"/>
      <name val="Microsoft YaHei"/>
      <family val="2"/>
      <charset val="134"/>
    </font>
    <font>
      <sz val="12"/>
      <name val="Calibri"/>
      <family val="2"/>
      <charset val="134"/>
    </font>
    <font>
      <sz val="12"/>
      <name val="SimSun"/>
      <family val="3"/>
      <charset val="134"/>
    </font>
    <font>
      <sz val="12"/>
      <name val="Calibri"/>
      <family val="3"/>
      <charset val="134"/>
    </font>
    <font>
      <sz val="12"/>
      <color rgb="FFFFFFFF"/>
      <name val="Calibri"/>
      <family val="2"/>
    </font>
    <font>
      <sz val="9"/>
      <name val="等线"/>
      <family val="3"/>
      <charset val="134"/>
    </font>
    <font>
      <sz val="8"/>
      <color rgb="FF33333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21B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521B93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>
      <alignment vertical="center"/>
    </xf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83" fontId="12" fillId="0" borderId="0">
      <alignment vertical="center"/>
    </xf>
  </cellStyleXfs>
  <cellXfs count="10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38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9" fontId="2" fillId="0" borderId="0" xfId="2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0" fontId="2" fillId="0" borderId="4" xfId="2" applyNumberFormat="1" applyFont="1" applyBorder="1" applyAlignment="1">
      <alignment horizontal="center" vertical="center"/>
    </xf>
    <xf numFmtId="10" fontId="2" fillId="0" borderId="0" xfId="2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80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38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80" fontId="2" fillId="0" borderId="5" xfId="1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6" fillId="4" borderId="8" xfId="0" applyFont="1" applyFill="1" applyBorder="1" applyAlignment="1">
      <alignment horizontal="left" vertical="center"/>
    </xf>
    <xf numFmtId="38" fontId="8" fillId="2" borderId="8" xfId="0" applyNumberFormat="1" applyFont="1" applyFill="1" applyBorder="1" applyAlignment="1">
      <alignment horizontal="center" vertical="center"/>
    </xf>
    <xf numFmtId="38" fontId="10" fillId="2" borderId="8" xfId="0" applyNumberFormat="1" applyFont="1" applyFill="1" applyBorder="1" applyAlignment="1">
      <alignment horizontal="center" vertical="center"/>
    </xf>
    <xf numFmtId="179" fontId="8" fillId="2" borderId="8" xfId="0" applyNumberFormat="1" applyFont="1" applyFill="1" applyBorder="1" applyAlignment="1">
      <alignment horizontal="center" vertical="center"/>
    </xf>
    <xf numFmtId="179" fontId="8" fillId="0" borderId="10" xfId="0" applyNumberFormat="1" applyFont="1" applyBorder="1" applyAlignment="1">
      <alignment horizontal="center" vertical="center"/>
    </xf>
    <xf numFmtId="9" fontId="8" fillId="0" borderId="8" xfId="2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0" fontId="8" fillId="0" borderId="8" xfId="2" applyNumberFormat="1" applyFont="1" applyBorder="1" applyAlignment="1">
      <alignment horizontal="center" vertical="center"/>
    </xf>
    <xf numFmtId="181" fontId="2" fillId="5" borderId="8" xfId="0" applyNumberFormat="1" applyFont="1" applyFill="1" applyBorder="1" applyAlignment="1">
      <alignment horizontal="right" vertical="center"/>
    </xf>
    <xf numFmtId="182" fontId="2" fillId="0" borderId="8" xfId="0" applyNumberFormat="1" applyFont="1" applyBorder="1" applyAlignment="1">
      <alignment horizontal="right" vertical="center"/>
    </xf>
    <xf numFmtId="181" fontId="2" fillId="0" borderId="8" xfId="0" applyNumberFormat="1" applyFont="1" applyBorder="1" applyAlignment="1">
      <alignment horizontal="right" vertical="center"/>
    </xf>
    <xf numFmtId="182" fontId="2" fillId="0" borderId="8" xfId="0" applyNumberFormat="1" applyFont="1" applyBorder="1" applyAlignment="1">
      <alignment horizontal="right" vertical="center" wrapText="1"/>
    </xf>
    <xf numFmtId="38" fontId="8" fillId="2" borderId="8" xfId="3" applyNumberFormat="1" applyFont="1" applyFill="1" applyBorder="1" applyAlignment="1">
      <alignment horizontal="center" vertical="center"/>
    </xf>
    <xf numFmtId="179" fontId="8" fillId="2" borderId="10" xfId="0" applyNumberFormat="1" applyFont="1" applyFill="1" applyBorder="1" applyAlignment="1">
      <alignment horizontal="center" vertical="center"/>
    </xf>
    <xf numFmtId="9" fontId="8" fillId="6" borderId="8" xfId="2" applyFont="1" applyFill="1" applyBorder="1" applyAlignment="1">
      <alignment horizontal="center" vertical="center"/>
    </xf>
    <xf numFmtId="9" fontId="14" fillId="0" borderId="0" xfId="0" applyNumberFormat="1" applyFont="1" applyAlignment="1">
      <alignment horizontal="left" vertical="center" wrapText="1"/>
    </xf>
    <xf numFmtId="180" fontId="0" fillId="0" borderId="0" xfId="0" applyNumberFormat="1" applyAlignment="1"/>
    <xf numFmtId="180" fontId="15" fillId="0" borderId="11" xfId="1" applyNumberFormat="1" applyFont="1" applyFill="1" applyBorder="1" applyAlignment="1"/>
    <xf numFmtId="184" fontId="15" fillId="0" borderId="10" xfId="0" applyNumberFormat="1" applyFont="1" applyBorder="1" applyAlignment="1"/>
    <xf numFmtId="0" fontId="15" fillId="0" borderId="11" xfId="0" applyFont="1" applyBorder="1" applyAlignment="1"/>
    <xf numFmtId="184" fontId="15" fillId="0" borderId="12" xfId="0" applyNumberFormat="1" applyFont="1" applyBorder="1" applyAlignment="1"/>
    <xf numFmtId="180" fontId="15" fillId="0" borderId="0" xfId="1" applyNumberFormat="1" applyFont="1" applyBorder="1" applyAlignment="1"/>
    <xf numFmtId="180" fontId="2" fillId="0" borderId="6" xfId="0" applyNumberFormat="1" applyFont="1" applyBorder="1" applyAlignment="1">
      <alignment horizontal="center" vertical="center"/>
    </xf>
    <xf numFmtId="38" fontId="13" fillId="2" borderId="8" xfId="0" applyNumberFormat="1" applyFont="1" applyFill="1" applyBorder="1" applyAlignment="1">
      <alignment horizontal="center" vertical="center"/>
    </xf>
    <xf numFmtId="9" fontId="14" fillId="0" borderId="0" xfId="0" applyNumberFormat="1" applyFont="1" applyAlignment="1">
      <alignment horizontal="left" vertical="center"/>
    </xf>
    <xf numFmtId="38" fontId="8" fillId="2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 wrapText="1"/>
    </xf>
    <xf numFmtId="185" fontId="16" fillId="7" borderId="8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9" fontId="2" fillId="0" borderId="15" xfId="2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38" fontId="2" fillId="2" borderId="6" xfId="0" applyNumberFormat="1" applyFont="1" applyFill="1" applyBorder="1" applyAlignment="1">
      <alignment horizontal="center" vertical="center"/>
    </xf>
    <xf numFmtId="179" fontId="2" fillId="0" borderId="6" xfId="0" applyNumberFormat="1" applyFont="1" applyBorder="1" applyAlignment="1">
      <alignment horizontal="center" vertical="center"/>
    </xf>
    <xf numFmtId="179" fontId="2" fillId="0" borderId="4" xfId="0" applyNumberFormat="1" applyFont="1" applyBorder="1" applyAlignment="1">
      <alignment horizontal="center" vertical="center"/>
    </xf>
    <xf numFmtId="186" fontId="2" fillId="0" borderId="5" xfId="0" applyNumberFormat="1" applyFont="1" applyBorder="1" applyAlignment="1">
      <alignment horizontal="center" vertical="center"/>
    </xf>
    <xf numFmtId="9" fontId="2" fillId="0" borderId="6" xfId="2" applyFont="1" applyFill="1" applyBorder="1" applyAlignment="1">
      <alignment horizontal="center" vertical="center"/>
    </xf>
    <xf numFmtId="10" fontId="2" fillId="0" borderId="6" xfId="2" applyNumberFormat="1" applyFont="1" applyBorder="1" applyAlignment="1">
      <alignment horizontal="center" vertical="center"/>
    </xf>
    <xf numFmtId="186" fontId="2" fillId="0" borderId="6" xfId="0" applyNumberFormat="1" applyFont="1" applyBorder="1" applyAlignment="1">
      <alignment horizontal="center" vertical="center"/>
    </xf>
    <xf numFmtId="187" fontId="2" fillId="0" borderId="5" xfId="0" applyNumberFormat="1" applyFont="1" applyBorder="1" applyAlignment="1">
      <alignment horizontal="center" vertical="center"/>
    </xf>
    <xf numFmtId="9" fontId="2" fillId="0" borderId="0" xfId="2" applyFont="1" applyBorder="1" applyAlignment="1">
      <alignment horizontal="center" vertical="center" wrapText="1"/>
    </xf>
    <xf numFmtId="0" fontId="17" fillId="0" borderId="0" xfId="0" applyFont="1">
      <alignment vertical="center"/>
    </xf>
    <xf numFmtId="0" fontId="9" fillId="0" borderId="8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9" fillId="0" borderId="8" xfId="0" applyFont="1" applyBorder="1">
      <alignment vertical="center"/>
    </xf>
    <xf numFmtId="0" fontId="10" fillId="2" borderId="8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79" fontId="2" fillId="5" borderId="0" xfId="0" applyNumberFormat="1" applyFont="1" applyFill="1" applyAlignment="1">
      <alignment horizontal="center" vertical="center"/>
    </xf>
    <xf numFmtId="0" fontId="20" fillId="3" borderId="16" xfId="0" applyFont="1" applyFill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23" fillId="9" borderId="8" xfId="0" applyFont="1" applyFill="1" applyBorder="1" applyAlignment="1">
      <alignment horizontal="left" vertical="center"/>
    </xf>
    <xf numFmtId="0" fontId="21" fillId="0" borderId="0" xfId="0" applyFont="1" applyAlignment="1">
      <alignment horizontal="center" vertical="center" wrapText="1"/>
    </xf>
    <xf numFmtId="9" fontId="17" fillId="0" borderId="8" xfId="2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/>
    </xf>
    <xf numFmtId="176" fontId="8" fillId="2" borderId="9" xfId="1" applyNumberFormat="1" applyFont="1" applyFill="1" applyBorder="1" applyAlignment="1">
      <alignment horizontal="center" vertical="center"/>
    </xf>
    <xf numFmtId="176" fontId="8" fillId="2" borderId="13" xfId="1" applyNumberFormat="1" applyFont="1" applyFill="1" applyBorder="1" applyAlignment="1">
      <alignment horizontal="center" vertical="center"/>
    </xf>
    <xf numFmtId="176" fontId="8" fillId="2" borderId="14" xfId="1" applyNumberFormat="1" applyFont="1" applyFill="1" applyBorder="1" applyAlignment="1">
      <alignment horizontal="center" vertical="center"/>
    </xf>
    <xf numFmtId="10" fontId="8" fillId="0" borderId="9" xfId="2" applyNumberFormat="1" applyFont="1" applyFill="1" applyBorder="1" applyAlignment="1">
      <alignment horizontal="center" vertical="center"/>
    </xf>
    <xf numFmtId="10" fontId="8" fillId="0" borderId="13" xfId="2" applyNumberFormat="1" applyFont="1" applyFill="1" applyBorder="1" applyAlignment="1">
      <alignment horizontal="center" vertical="center"/>
    </xf>
    <xf numFmtId="10" fontId="8" fillId="0" borderId="14" xfId="2" applyNumberFormat="1" applyFont="1" applyFill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177" fontId="8" fillId="7" borderId="9" xfId="1" applyNumberFormat="1" applyFont="1" applyFill="1" applyBorder="1" applyAlignment="1">
      <alignment horizontal="center" vertical="center"/>
    </xf>
    <xf numFmtId="177" fontId="8" fillId="7" borderId="13" xfId="1" applyNumberFormat="1" applyFont="1" applyFill="1" applyBorder="1" applyAlignment="1">
      <alignment horizontal="center" vertical="center"/>
    </xf>
    <xf numFmtId="177" fontId="8" fillId="7" borderId="14" xfId="1" applyNumberFormat="1" applyFont="1" applyFill="1" applyBorder="1" applyAlignment="1">
      <alignment horizontal="center" vertical="center"/>
    </xf>
    <xf numFmtId="177" fontId="8" fillId="0" borderId="9" xfId="1" applyNumberFormat="1" applyFont="1" applyFill="1" applyBorder="1" applyAlignment="1">
      <alignment horizontal="center" vertical="center"/>
    </xf>
    <xf numFmtId="177" fontId="8" fillId="0" borderId="14" xfId="1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176" fontId="8" fillId="2" borderId="8" xfId="1" applyNumberFormat="1" applyFont="1" applyFill="1" applyBorder="1" applyAlignment="1">
      <alignment horizontal="center" vertical="center"/>
    </xf>
    <xf numFmtId="10" fontId="8" fillId="0" borderId="8" xfId="2" applyNumberFormat="1" applyFont="1" applyBorder="1" applyAlignment="1">
      <alignment horizontal="center" vertical="center"/>
    </xf>
    <xf numFmtId="177" fontId="8" fillId="0" borderId="13" xfId="1" applyNumberFormat="1" applyFont="1" applyFill="1" applyBorder="1" applyAlignment="1">
      <alignment horizontal="center" vertical="center"/>
    </xf>
    <xf numFmtId="10" fontId="8" fillId="0" borderId="9" xfId="2" applyNumberFormat="1" applyFont="1" applyBorder="1" applyAlignment="1">
      <alignment horizontal="center" vertical="center"/>
    </xf>
    <xf numFmtId="10" fontId="8" fillId="0" borderId="13" xfId="2" applyNumberFormat="1" applyFont="1" applyBorder="1" applyAlignment="1">
      <alignment horizontal="center" vertical="center"/>
    </xf>
    <xf numFmtId="10" fontId="8" fillId="0" borderId="14" xfId="2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wrapText="1"/>
    </xf>
    <xf numFmtId="0" fontId="2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38" fontId="2" fillId="8" borderId="7" xfId="0" applyNumberFormat="1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5" fillId="0" borderId="0" xfId="0" applyFont="1">
      <alignment vertical="center"/>
    </xf>
  </cellXfs>
  <cellStyles count="4">
    <cellStyle name="百分比" xfId="2" builtinId="5"/>
    <cellStyle name="常规" xfId="0" builtinId="0"/>
    <cellStyle name="常规 7" xfId="3" xr:uid="{56D6E4C9-4E45-9A40-8ADA-BDFB7D4A237C}"/>
    <cellStyle name="千位分隔" xfId="1" builtinId="3"/>
  </cellStyles>
  <dxfs count="2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" Type="http://schemas.openxmlformats.org/officeDocument/2006/relationships/externalLink" Target="externalLinks/externalLink1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96</xdr:row>
      <xdr:rowOff>88900</xdr:rowOff>
    </xdr:from>
    <xdr:to>
      <xdr:col>12</xdr:col>
      <xdr:colOff>974197</xdr:colOff>
      <xdr:row>109</xdr:row>
      <xdr:rowOff>63506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70D2509-3E94-EA46-9F44-0B7E745A9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13347700"/>
          <a:ext cx="12975697" cy="26162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MP\https:\mail.sz.pegatroncorp.com\Documents%20and%20Settings\Administrator\&#26700;&#38754;\WIP\WIP%20&#20998;&#24067;&#22294;121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MP\D:\maintek45\hpqa$\DOCUME~1\joyce_li\LOCALS~1\Temp\&#24517;&#29992;\&#30064;&#24120;&#36861;&#36452;\&#26376;&#31649;&#23529;\&#30064;&#24120;&#36861;&#36452;\ict%20&amp;%20f%20t&#19981;&#33391;&#29575;by%20month\2004&#24180;ict%20&amp;%20f.t%20%20&#26376;total\P4SD-lA-8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MP\D:\Asus-b2d61f3ad9\77\DOCUME~1\C9297\LOCALS~1\Temp\1&#26376;&#20221;&#26376;&#31649;&#23529;&#30456;&#38364;&#36039;&#2600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MP\D:\Smt-3\share_c\GEORGE\&#26376;&#22577;\ANALY1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ivate\var\folders\c5\2dz3qb352vg74dhcvmrb1l5r0000gq\T\com.microsoft.Outlook\Outlook%20Temp\D:\JASON_YE\&#26032;&#36039;&#26009;&#22846;\Documents%20and%20Settings\c9121\Local%20Settings\Temporary%20Internet%20Files\OLK4\&#25991;&#20214;&#19968;&#35261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MP\D:\maintek29\systek_dell$\DOCUME~1\Kay_duan\LOCALS~1\Temp\WINDOWS\TEMP\~ME0F0B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MP\D:\Cplhpcame02\d\Public\Products\Compaq\009663-001\SOP\RevD\S_BOMP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MP\D:\Asus-b2d61f3ad9\77\WINDOWS\TEMP\Documents%20and%20Settings\c9121\Local%20Settings\Temporary%20Internet%20Files\OLK4\&#25991;&#20214;&#19968;&#35261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MP\D:\JASON_YE\&#26032;&#36039;&#26009;&#22846;\Documents%20and%20Settings\c9121\Local%20Settings\Temporary%20Internet%20Files\OLK4\&#25991;&#20214;&#19968;&#35261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MP\D:\maintek45\hpqa$\DOCUME~1\MIKE_C~1\LOCALS~1\Temp\&#30064;&#24120;&#36861;&#36452;\03&#24180;&#26376;&#31649;&#23529;\P4SD-lA-8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MP\D:\Asus-b2d61f3ad9\77\jason\&#23560;&#26696;&#22577;&#21578;\&#20154;&#21147;&#27161;&#28310;\&#21443;&#32771;&#36039;&#26009;\P4SD-lA-8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MP\https:\mail.sz.pegatroncorp.com\DOCUME~1\k0312192\LOCALS~1\Temp\WIP\WIP%20&#20998;&#24067;&#22294;121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MP\D:\maintek45\hpqa$\DOCUME~1\joyce_li\LOCALS~1\Temp\&#30064;&#24120;&#36861;&#36452;\03&#24180;&#26376;&#31649;&#23529;\P4SD-lA-8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MP\D:\Asus-b2d61f3ad9\77\WINDOWS\TEMP\&#24464;&#22823;&#29995;\8D\P4SD-lA-8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027DC24\2106%20Investment%20Sheet%20-%20%20(2%20Sept%202011)%20-%20Custome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MP\D:\maintek29\hpqa$\&#20844;&#29992;&#36039;&#26009;&#22846;\HP%20PQA\&#26376;&#31649;&#29702;&#23529;&#26597;\9&#26376;\PD\P4SD-lA-8D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MP\https:\mail.sz.pegatroncorp.com\Documents%20and%20Settings\Administrator\&#26700;&#38754;\WIP\2002\1&#26376;WIP%20LIST\2FDAY-082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MP\https:\mail.sz.pegatroncorp.com\WIP\WIP%20&#20998;&#24067;&#22294;12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FDAY"/>
      <sheetName val="圖表"/>
      <sheetName val="250"/>
      <sheetName val="Sheet2"/>
      <sheetName val="Sheet3"/>
      <sheetName val="Lists"/>
      <sheetName val="Lookup"/>
      <sheetName val="look up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詳細資料"/>
      <sheetName val="Yield Rate"/>
      <sheetName val="8D "/>
      <sheetName val="8D(OPEN)"/>
      <sheetName val="8D(SHORT)"/>
      <sheetName val="8D(MISSING)"/>
      <sheetName val="Week1 Open By Location"/>
      <sheetName val="Week1 Short By Location"/>
      <sheetName val="Week1 Missing By Location"/>
      <sheetName val="summary_4.5%MOH"/>
      <sheetName val="Sheet1"/>
      <sheetName val="非機種"/>
      <sheetName val="Data lists"/>
      <sheetName val="All"/>
      <sheetName val="Cost Breakdown"/>
      <sheetName val="Issues List"/>
      <sheetName val="BSF"/>
      <sheetName val="FRU 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FPYR"/>
      <sheetName val="LOSS RATE"/>
      <sheetName val="達成率"/>
      <sheetName val="拋料率"/>
      <sheetName val="離職率"/>
      <sheetName val="設備損失工時統計1月"/>
      <sheetName val="異常之責任單位"/>
      <sheetName val="教育訓練計劃 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機器故障"/>
      <sheetName val="印刷機故障"/>
      <sheetName val="高速機(1)故障"/>
      <sheetName val="高速機(2)故障"/>
      <sheetName val="汎用機故障"/>
      <sheetName val="正常保養時間"/>
      <sheetName val="正常換線時間"/>
      <sheetName val="異常換線時間"/>
      <sheetName val="待料時間"/>
      <sheetName val="修改程式"/>
      <sheetName val="量試時間"/>
      <sheetName val="單table生產"/>
      <sheetName val="其它時間"/>
      <sheetName val="達成率"/>
      <sheetName val="達成率 (2)"/>
      <sheetName val="趨勢圖"/>
      <sheetName val="A停機因素分析"/>
      <sheetName val="B停機因素分析"/>
      <sheetName val="C停機因素分析"/>
      <sheetName val="D停機因素分析"/>
      <sheetName val="E停機因素分析"/>
      <sheetName val="F停機因素分析"/>
      <sheetName val="G停機因素分析 "/>
      <sheetName val="H停機因素分析 "/>
      <sheetName val="I停機因素分析 "/>
      <sheetName val="J停機因素分析 "/>
      <sheetName val="總停機因素分析"/>
      <sheetName val="Sheet13"/>
      <sheetName val="Sheet14"/>
      <sheetName val="Sheet15"/>
      <sheetName val="Sheet16"/>
      <sheetName val="異常換線時鞓"/>
      <sheetName val="B剜機因素分析"/>
      <sheetName val="H停機因缠分析 "/>
      <sheetName val="其它時鞓"/>
      <sheetName val="卲刷機故障"/>
      <sheetName val="設備維修改善報表"/>
      <sheetName val="髈速機(2)故障"/>
      <sheetName val="G停۬"/>
      <sheetName val="G停۬_x0000_素分析 "/>
      <sheetName val="2003 prod2"/>
      <sheetName val="Mac"/>
      <sheetName val="Ma"/>
      <sheetName val="M"/>
      <sheetName val="G停۬?素分析 "/>
      <sheetName val="F偞機因素分析"/>
      <sheetName val="G停۬_素分析 "/>
      <sheetName val="5月8日"/>
      <sheetName val="髚速機(2)故障"/>
      <sheetName val="OP"/>
      <sheetName val="Costs"/>
      <sheetName val="簽呈01采購"/>
      <sheetName val="機種名"/>
      <sheetName val="資料2"/>
      <sheetName val="G停۬_x005f_x0000_素分析 "/>
      <sheetName val="All-In-One"/>
      <sheetName val="非機種"/>
      <sheetName val="G停۬_x005f_x005f_x005f_x0000_素分析 "/>
      <sheetName val="Sheet2"/>
      <sheetName val="PartsList"/>
      <sheetName val="預算-實績"/>
      <sheetName val="達成率_(2)"/>
      <sheetName val="G停機因素分析_"/>
      <sheetName val="H停機因素分析_"/>
      <sheetName val="I停機因素分析_"/>
      <sheetName val="J停機因素分析_"/>
      <sheetName val="H停機因缠分析_"/>
      <sheetName val="G停۬素分析_"/>
      <sheetName val="2003_prod2"/>
      <sheetName val="G停۬?素分析_"/>
      <sheetName val="G停۬_素分析_"/>
      <sheetName val="G停۬_x005f_x0000_素分析_"/>
      <sheetName val="G停۬_x005f_x005f_x005f_x0000_素分析_"/>
      <sheetName val="G停۬_x005f_x005f_x005f_x005f_x005f_x005f_x005f_x0000_素分析"/>
      <sheetName val="충전기"/>
      <sheetName val="Sheet1"/>
      <sheetName val="Sheet3"/>
      <sheetName val="遖成率 (2)"/>
      <sheetName val="總停機因素分枒"/>
      <sheetName val="C偞機因素分析"/>
      <sheetName val="畲常換線時鞓"/>
      <sheetName val="【測試領料記錄表】"/>
      <sheetName val="【PR CHECK LIST】 "/>
      <sheetName val="【產品標示單-綠】 "/>
      <sheetName val="【產能狀況記錄表】"/>
      <sheetName val="職位一覧"/>
      <sheetName val="B偞機因素分析"/>
      <sheetName val="詳細資料"/>
      <sheetName val="2003 Target"/>
      <sheetName val="PCSM"/>
      <sheetName val="G停۬_x005f_x005f_x005f_x005f_x005f_x005f_x005f_x005f_x00"/>
      <sheetName val="ISRDATA"/>
      <sheetName val="LIST"/>
      <sheetName val="PARTS"/>
      <sheetName val="2001"/>
      <sheetName val="DELL_Schedule"/>
      <sheetName val="Issues List"/>
      <sheetName val="高速機_2)故障"/>
      <sheetName val="C剞機因素分析"/>
      <sheetName val="高速機_2)故隞"/>
      <sheetName val="I停機因素娆析 "/>
      <sheetName val="K"/>
      <sheetName val="Gၜ機因素分析 "/>
      <sheetName val="髐速機(1)故障"/>
      <sheetName val="高速機*2)故障"/>
      <sheetName val="高速機*2)故隞"/>
      <sheetName val="蘆竹5月薪"/>
      <sheetName val="G停۬_x005f_x005f_x005f_x0000_素分析"/>
      <sheetName val="G停۬_x005f_x005f_x005f_x005f_x00"/>
      <sheetName val="期初B"/>
      <sheetName val="Bom(P1)"/>
      <sheetName val="I停機因素娆析_"/>
      <sheetName val="Gၜ機因素分析_"/>
      <sheetName val="【PR_CHECK_LIST】_"/>
      <sheetName val="【產品標示單-綠】_"/>
      <sheetName val="G停۬_x005f_x0000_素分析"/>
      <sheetName val="G停۬_x005f_x005f_x00"/>
      <sheetName val="K_x0000__x0000__x0000__x0000__x0000__x0000__x0000__x0000__x0000__x0000__x0000_囤৹_x0000__x0004__x0000__x0000__x0000__x0000__x0000__x0000_ᘌ৹_x0000__x0000__x0000__x0000__x0000__x0000__x0000_"/>
      <sheetName val="物料BIOS燒錄區5M5S查檢表"/>
      <sheetName val="FA-LISTING"/>
      <sheetName val="daily report"/>
      <sheetName val="Cost BOM"/>
      <sheetName val="MPM"/>
      <sheetName val="遖成率_(2)"/>
      <sheetName val="daily_report"/>
      <sheetName val="Cost_BOM"/>
      <sheetName val="Issues_List"/>
      <sheetName val="達成率_(2)1"/>
      <sheetName val="G停機因素分析_1"/>
      <sheetName val="H停機因素分析_1"/>
      <sheetName val="I停機因素分析_1"/>
      <sheetName val="J停機因素分析_1"/>
      <sheetName val="遖成率_(2)1"/>
      <sheetName val="【PR_CHECK_LIST】_1"/>
      <sheetName val="【產品標示單-綠】_1"/>
      <sheetName val="2003_prod21"/>
      <sheetName val="daily_report1"/>
      <sheetName val="Cost_BOM1"/>
      <sheetName val="Issues_List1"/>
      <sheetName val="CUM CONSTRAINED AVAIL"/>
      <sheetName val="Data"/>
      <sheetName val="達成率_(2)2"/>
      <sheetName val="G停機因素分析_2"/>
      <sheetName val="H停機因素分析_2"/>
      <sheetName val="I停機因素分析_2"/>
      <sheetName val="J停機因素分析_2"/>
      <sheetName val="遖成率_(2)2"/>
      <sheetName val="【PR_CHECK_LIST】_2"/>
      <sheetName val="【產品標示單-綠】_2"/>
      <sheetName val="2003_prod22"/>
      <sheetName val="daily_report2"/>
      <sheetName val="Cost_BOM2"/>
      <sheetName val="Issues_List2"/>
      <sheetName val="CUM_CONSTRAINED_AVAIL"/>
      <sheetName val="達成率_(2)3"/>
      <sheetName val="G停機因素分析_3"/>
      <sheetName val="H停機因素分析_3"/>
      <sheetName val="I停機因素分析_3"/>
      <sheetName val="J停機因素分析_3"/>
      <sheetName val="遖成率_(2)3"/>
      <sheetName val="【PR_CHECK_LIST】_3"/>
      <sheetName val="【產品標示單-綠】_3"/>
      <sheetName val="2003_prod23"/>
      <sheetName val="daily_report3"/>
      <sheetName val="Cost_BOM3"/>
      <sheetName val="Issues_List3"/>
      <sheetName val="CUM_CONSTRAINED_AVAIL1"/>
      <sheetName val="PRVF"/>
      <sheetName val="Medion - Product mix"/>
      <sheetName val="Q#3839 Indented Bom d"/>
      <sheetName val="ADSL"/>
      <sheetName val="Debug check list"/>
      <sheetName val="檢驗規範"/>
      <sheetName val="TY9007本勞"/>
      <sheetName val="Rank"/>
      <sheetName val="Calendar"/>
      <sheetName val="2FDAY"/>
      <sheetName val="Matl1"/>
      <sheetName val="Master Lists"/>
      <sheetName val="Metal_list"/>
      <sheetName val="G停۬_x0000_素分析"/>
      <sheetName val="G停۬_x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/>
      <sheetData sheetId="43"/>
      <sheetData sheetId="44" refreshError="1"/>
      <sheetData sheetId="45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/>
      <sheetData sheetId="180"/>
      <sheetData sheetId="181" refreshError="1"/>
      <sheetData sheetId="18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文件"/>
      <sheetName val="非機種"/>
      <sheetName val="ISO文件"/>
      <sheetName val="SFIS"/>
      <sheetName val="Sheet1"/>
      <sheetName val="Sheet2"/>
      <sheetName val="Sheet3"/>
      <sheetName val="ISO憇件"/>
      <sheetName val="Cork"/>
      <sheetName val="詳細資料"/>
      <sheetName val="FATP MLB LOSS"/>
      <sheetName val="MPM"/>
      <sheetName val="Bom(P1)"/>
      <sheetName val="FATP_MLB_LOSS"/>
      <sheetName val="0512MB"/>
      <sheetName val="PRVF"/>
      <sheetName val="FATP_MLB_LOSS1"/>
      <sheetName val="連絡書１"/>
      <sheetName val="數據庫"/>
      <sheetName val="Master Lists"/>
      <sheetName val="2001"/>
      <sheetName val="Drop Down Info"/>
      <sheetName val="生產計劃"/>
      <sheetName val="All-In-One"/>
      <sheetName val="M10(E)(A線)"/>
      <sheetName val="Raw BOMS"/>
      <sheetName val="Error code 1"/>
      <sheetName val="Information"/>
      <sheetName val="FA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非機種"/>
      <sheetName val="All"/>
      <sheetName val="Macro1"/>
      <sheetName val="Raw Data"/>
      <sheetName val="MPM"/>
      <sheetName val="Data (c)"/>
      <sheetName val="Issues List"/>
      <sheetName val="Sheet1"/>
      <sheetName val="Debug check list"/>
      <sheetName val="IP-1 INSP-CAV #2"/>
      <sheetName val="Weekly FCST &amp; MZC600"/>
      <sheetName val="311910-013"/>
      <sheetName val="311910-006"/>
      <sheetName val="311910-003"/>
      <sheetName val="311910-004"/>
      <sheetName val="311910-005"/>
      <sheetName val="311910-012"/>
      <sheetName val="311910-023"/>
      <sheetName val="311910-022"/>
      <sheetName val="311910-033"/>
      <sheetName val="311910-032"/>
      <sheetName val="311910-043"/>
      <sheetName val="311910-042"/>
      <sheetName val="311910-053"/>
      <sheetName val="311910-052"/>
      <sheetName val="311910-063"/>
      <sheetName val="311910-062"/>
      <sheetName val="311910-073"/>
      <sheetName val="311910-072"/>
      <sheetName val="311910-166"/>
      <sheetName val="311910-164"/>
      <sheetName val="311910-293"/>
      <sheetName val="311910-292"/>
      <sheetName val="Calculation"/>
      <sheetName val="Input commodity fallout"/>
      <sheetName val="Reporting"/>
      <sheetName val="Data"/>
      <sheetName val="數據庫"/>
      <sheetName val="LIST"/>
      <sheetName val="Weekly Cases Opened"/>
      <sheetName val="PartsList"/>
      <sheetName val="Defined List"/>
      <sheetName val="2003 prod2"/>
      <sheetName val="FA-LISTING"/>
      <sheetName val="sm Pcost"/>
      <sheetName val="RCSPlan"/>
      <sheetName val="FMEA"/>
      <sheetName val="Q#3839 Indented Bom d"/>
      <sheetName val="Cover"/>
      <sheetName val="SchedRec_080502"/>
      <sheetName val="Sheet3"/>
      <sheetName val="Data lists"/>
      <sheetName val="Master List"/>
      <sheetName val="Menu Items"/>
      <sheetName val="Funai Gem PP"/>
      <sheetName val="Bondi Display Back"/>
      <sheetName val="Receiving Inspection"/>
      <sheetName val="Assy"/>
      <sheetName val="Plastic"/>
      <sheetName val="SM"/>
      <sheetName val="Metal"/>
      <sheetName val="SM&amp;Plastic"/>
      <sheetName val="EPD(V)-Hardware "/>
      <sheetName val="Hardware"/>
      <sheetName val="FA Definitions"/>
      <sheetName val="Nimitz Base Cover"/>
      <sheetName val="Quote Data"/>
      <sheetName val="Q#3839"/>
      <sheetName val="Kod3 Table"/>
      <sheetName val="codes"/>
      <sheetName val="Valores"/>
      <sheetName val="Job2005"/>
      <sheetName val="Spares"/>
      <sheetName val="TABLE"/>
      <sheetName val="INPUTS-Specials"/>
      <sheetName val="EPD(V)-Hardware_"/>
      <sheetName val="FA_Definitions"/>
      <sheetName val="Nimitz_Base_Cover"/>
      <sheetName val="Quote_Data"/>
      <sheetName val="Kod3_Table"/>
      <sheetName val="Master_List"/>
      <sheetName val="Bondi_Display_Back"/>
      <sheetName val="Data_lists"/>
      <sheetName val="SM_Cover_cost"/>
      <sheetName val="reference"/>
      <sheetName val="Ship Plan"/>
      <sheetName val="Cost Breakdown"/>
      <sheetName val="Segment 4 Bid Sheet"/>
      <sheetName val="Total Report"/>
      <sheetName val="Fcasts"/>
      <sheetName val="Information"/>
      <sheetName val="Issue Tracker"/>
      <sheetName val="~ME0F0B"/>
      <sheetName val="Dec99"/>
      <sheetName val="TE Plan"/>
      <sheetName val="All Parts"/>
      <sheetName val="ManualAssyandWaveSolder"/>
      <sheetName val="QuoteSummary"/>
      <sheetName val="Rates"/>
      <sheetName val="Shipped Data"/>
      <sheetName val="Molding Data"/>
      <sheetName val="Bluford3 MB BOM-Intel LAN"/>
      <sheetName val="定義"/>
      <sheetName val="部門名稱"/>
      <sheetName val="Summary"/>
      <sheetName val="Issues_List"/>
      <sheetName val="Top SubAss+FG"/>
      <sheetName val="Rev Changes"/>
      <sheetName val="VC"/>
      <sheetName val="chitiet"/>
      <sheetName val="Home"/>
      <sheetName val="REPAIR DATA - CONTAINER #5"/>
      <sheetName val="125PIECE"/>
      <sheetName val="Data Entry"/>
      <sheetName val="Broadway"/>
    </sheetNames>
    <sheetDataSet>
      <sheetData sheetId="0" refreshError="1">
        <row r="2">
          <cell r="A2">
            <v>51427</v>
          </cell>
          <cell r="B2" t="str">
            <v xml:space="preserve"> BASE,HL,GN+,P54C/166,OPPLX,U</v>
          </cell>
          <cell r="C2">
            <v>0</v>
          </cell>
          <cell r="D2" t="str">
            <v>970311</v>
          </cell>
          <cell r="E2">
            <v>476.95</v>
          </cell>
          <cell r="F2">
            <v>95.26</v>
          </cell>
          <cell r="G2">
            <v>574.38966149999999</v>
          </cell>
        </row>
        <row r="3">
          <cell r="A3">
            <v>51442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 t="e">
            <v>#VALUE!</v>
          </cell>
        </row>
        <row r="4">
          <cell r="A4">
            <v>66187</v>
          </cell>
          <cell r="B4" t="str">
            <v xml:space="preserve"> MOD,HD,3GB,I,F3,NC,#1,WD,HTR</v>
          </cell>
          <cell r="C4">
            <v>0</v>
          </cell>
          <cell r="D4" t="str">
            <v>970407</v>
          </cell>
          <cell r="E4">
            <v>205.852</v>
          </cell>
          <cell r="F4">
            <v>0</v>
          </cell>
          <cell r="G4">
            <v>206.79274364</v>
          </cell>
        </row>
        <row r="5">
          <cell r="A5">
            <v>67718</v>
          </cell>
          <cell r="B5" t="str">
            <v xml:space="preserve"> MOD,HD,2G,I,F3,NC,1,MXTR,HTR</v>
          </cell>
          <cell r="C5" t="str">
            <v xml:space="preserve"> MO</v>
          </cell>
          <cell r="D5" t="str">
            <v>970422</v>
          </cell>
          <cell r="E5">
            <v>166.852</v>
          </cell>
          <cell r="F5">
            <v>0</v>
          </cell>
          <cell r="G5">
            <v>167.61451363999998</v>
          </cell>
        </row>
        <row r="6">
          <cell r="A6">
            <v>23520</v>
          </cell>
          <cell r="B6" t="str">
            <v xml:space="preserve"> BASE,HL,GN,P54C/133,OPPLX,US</v>
          </cell>
          <cell r="C6" t="str">
            <v>BAS</v>
          </cell>
          <cell r="D6" t="str">
            <v>970312</v>
          </cell>
          <cell r="E6">
            <v>752.81700000000001</v>
          </cell>
          <cell r="F6">
            <v>92.35</v>
          </cell>
          <cell r="G6">
            <v>848.60737369000003</v>
          </cell>
        </row>
        <row r="7">
          <cell r="A7">
            <v>23542</v>
          </cell>
          <cell r="B7" t="str">
            <v xml:space="preserve"> BASE,HL,GN,P54C/166,OPPLX,US</v>
          </cell>
          <cell r="C7" t="str">
            <v>BAS</v>
          </cell>
          <cell r="D7" t="str">
            <v>970312</v>
          </cell>
          <cell r="E7">
            <v>411.53</v>
          </cell>
          <cell r="F7">
            <v>95.26</v>
          </cell>
          <cell r="G7">
            <v>508.67069209999994</v>
          </cell>
        </row>
        <row r="8">
          <cell r="A8">
            <v>23718</v>
          </cell>
          <cell r="B8" t="str">
            <v xml:space="preserve"> BASE,HL,GN,P54C/200,OPPLX,US</v>
          </cell>
          <cell r="C8" t="str">
            <v>BAS</v>
          </cell>
          <cell r="D8" t="str">
            <v>970312</v>
          </cell>
          <cell r="E8">
            <v>456.53</v>
          </cell>
          <cell r="F8">
            <v>98.78</v>
          </cell>
          <cell r="G8">
            <v>557.39634209999997</v>
          </cell>
        </row>
        <row r="9">
          <cell r="A9">
            <v>23719</v>
          </cell>
          <cell r="B9" t="str">
            <v xml:space="preserve"> BASE,HL,GN,P55C/166,OPPLX,US</v>
          </cell>
          <cell r="C9" t="str">
            <v>BAS</v>
          </cell>
          <cell r="D9" t="str">
            <v>970312</v>
          </cell>
          <cell r="E9">
            <v>471.298</v>
          </cell>
          <cell r="F9">
            <v>95.25</v>
          </cell>
          <cell r="G9">
            <v>568.70183185999997</v>
          </cell>
        </row>
        <row r="10">
          <cell r="A10">
            <v>23720</v>
          </cell>
          <cell r="B10" t="str">
            <v xml:space="preserve"> BASE,HL,GN,P55C/200,OPPLX,US</v>
          </cell>
          <cell r="C10" t="str">
            <v>BAS</v>
          </cell>
          <cell r="D10" t="str">
            <v>970312</v>
          </cell>
          <cell r="E10">
            <v>682.14700000000005</v>
          </cell>
          <cell r="F10">
            <v>101.19</v>
          </cell>
          <cell r="G10">
            <v>786.45441178999999</v>
          </cell>
        </row>
        <row r="11">
          <cell r="A11">
            <v>23751</v>
          </cell>
          <cell r="B11" t="str">
            <v xml:space="preserve"> BASE,HL,GN,P55C/233,OPPLX,US</v>
          </cell>
          <cell r="C11" t="str">
            <v>BAS</v>
          </cell>
          <cell r="D11" t="str">
            <v>970312</v>
          </cell>
          <cell r="E11">
            <v>771.28700000000003</v>
          </cell>
          <cell r="F11">
            <v>103.16</v>
          </cell>
          <cell r="G11">
            <v>877.97178158999998</v>
          </cell>
        </row>
        <row r="12">
          <cell r="A12">
            <v>23793</v>
          </cell>
          <cell r="B12" t="str">
            <v xml:space="preserve"> BASE,HM,GN,P54C/133,OPPLX,US</v>
          </cell>
          <cell r="C12" t="str">
            <v>BAS</v>
          </cell>
          <cell r="D12" t="str">
            <v>970312</v>
          </cell>
          <cell r="E12">
            <v>358.35500000000002</v>
          </cell>
          <cell r="F12">
            <v>98.86</v>
          </cell>
          <cell r="G12">
            <v>458.85268235000001</v>
          </cell>
        </row>
        <row r="13">
          <cell r="A13">
            <v>23794</v>
          </cell>
          <cell r="B13" t="str">
            <v xml:space="preserve"> BASE,HM,GN,P54C/166,OPPLX,US</v>
          </cell>
          <cell r="C13" t="str">
            <v>BAS</v>
          </cell>
          <cell r="D13" t="str">
            <v>970312</v>
          </cell>
          <cell r="E13">
            <v>428.59800000000001</v>
          </cell>
          <cell r="F13">
            <v>96.76</v>
          </cell>
          <cell r="G13">
            <v>527.31669285999999</v>
          </cell>
        </row>
        <row r="14">
          <cell r="A14">
            <v>23801</v>
          </cell>
          <cell r="B14" t="str">
            <v xml:space="preserve"> BASE,HM,GN,P54C/200,OPPLX,US</v>
          </cell>
          <cell r="C14" t="str">
            <v>BAS</v>
          </cell>
          <cell r="D14" t="str">
            <v>970312</v>
          </cell>
          <cell r="E14">
            <v>473.59800000000001</v>
          </cell>
          <cell r="F14">
            <v>103.37</v>
          </cell>
          <cell r="G14">
            <v>579.13234285999999</v>
          </cell>
        </row>
        <row r="15">
          <cell r="A15">
            <v>23810</v>
          </cell>
          <cell r="B15" t="str">
            <v xml:space="preserve"> BASE,HM,GN,P55C/166,OPPLX,US</v>
          </cell>
          <cell r="C15" t="str">
            <v>BAS</v>
          </cell>
          <cell r="D15" t="str">
            <v>970312</v>
          </cell>
          <cell r="E15">
            <v>488.36599999999999</v>
          </cell>
          <cell r="F15">
            <v>99.17</v>
          </cell>
          <cell r="G15">
            <v>589.76783261999992</v>
          </cell>
        </row>
        <row r="16">
          <cell r="A16">
            <v>23870</v>
          </cell>
          <cell r="B16" t="str">
            <v xml:space="preserve"> BASE,HM,GN,P55C/200,OPPLX,US</v>
          </cell>
          <cell r="C16" t="str">
            <v>BAS</v>
          </cell>
          <cell r="D16" t="str">
            <v>970312</v>
          </cell>
          <cell r="E16">
            <v>699.21500000000003</v>
          </cell>
          <cell r="F16">
            <v>103.78</v>
          </cell>
          <cell r="G16">
            <v>806.19041255000002</v>
          </cell>
        </row>
        <row r="17">
          <cell r="A17">
            <v>23871</v>
          </cell>
          <cell r="B17" t="str">
            <v xml:space="preserve"> BASE,HM,GN,P55C/233,OPPLX,US</v>
          </cell>
          <cell r="C17" t="str">
            <v>BAS</v>
          </cell>
          <cell r="D17" t="str">
            <v>970312</v>
          </cell>
          <cell r="E17">
            <v>788.35500000000002</v>
          </cell>
          <cell r="F17">
            <v>105.76</v>
          </cell>
          <cell r="G17">
            <v>897.71778234999999</v>
          </cell>
        </row>
        <row r="18">
          <cell r="A18">
            <v>23874</v>
          </cell>
          <cell r="B18" t="str">
            <v xml:space="preserve"> BASE,HMT,GN,P54C/133,OPPLX,U</v>
          </cell>
          <cell r="C18" t="str">
            <v>BAS</v>
          </cell>
          <cell r="D18" t="str">
            <v>970312</v>
          </cell>
          <cell r="E18">
            <v>365.3</v>
          </cell>
          <cell r="F18">
            <v>100.25</v>
          </cell>
          <cell r="G18">
            <v>467.21942100000001</v>
          </cell>
        </row>
        <row r="19">
          <cell r="A19">
            <v>29601</v>
          </cell>
          <cell r="B19" t="str">
            <v xml:space="preserve"> BASE,HMT,GN,P54C/166,OPPLX,U</v>
          </cell>
          <cell r="C19" t="str">
            <v>BAS</v>
          </cell>
          <cell r="D19" t="str">
            <v>970312</v>
          </cell>
          <cell r="E19">
            <v>435.54300000000001</v>
          </cell>
          <cell r="F19">
            <v>103.24</v>
          </cell>
          <cell r="G19">
            <v>540.77343151000002</v>
          </cell>
        </row>
        <row r="20">
          <cell r="A20">
            <v>41212</v>
          </cell>
          <cell r="B20" t="str">
            <v xml:space="preserve"> BASE,HMT,GN,P54C/200,OPPLX,U</v>
          </cell>
          <cell r="C20" t="str">
            <v>BAS</v>
          </cell>
          <cell r="D20" t="str">
            <v>970312</v>
          </cell>
          <cell r="E20">
            <v>480.54300000000001</v>
          </cell>
          <cell r="F20">
            <v>106.79</v>
          </cell>
          <cell r="G20">
            <v>589.52908150999997</v>
          </cell>
        </row>
        <row r="21">
          <cell r="A21">
            <v>41213</v>
          </cell>
          <cell r="B21" t="str">
            <v xml:space="preserve"> BASE,HMT,GN,P55C/166,OPPLX,U</v>
          </cell>
          <cell r="C21" t="str">
            <v>BAS</v>
          </cell>
          <cell r="D21" t="str">
            <v>970312</v>
          </cell>
          <cell r="E21">
            <v>495.31099999999998</v>
          </cell>
          <cell r="F21">
            <v>108.21</v>
          </cell>
          <cell r="G21">
            <v>605.78457127000001</v>
          </cell>
        </row>
        <row r="22">
          <cell r="A22">
            <v>41218</v>
          </cell>
          <cell r="B22" t="str">
            <v xml:space="preserve"> BASE,HMT,GN,P55C/200,OPPLX,U</v>
          </cell>
          <cell r="C22" t="str">
            <v>BAS</v>
          </cell>
          <cell r="D22" t="str">
            <v>970312</v>
          </cell>
          <cell r="E22">
            <v>706.16</v>
          </cell>
          <cell r="F22">
            <v>112.82</v>
          </cell>
          <cell r="G22">
            <v>822.2071512</v>
          </cell>
        </row>
        <row r="23">
          <cell r="A23">
            <v>41219</v>
          </cell>
          <cell r="B23" t="str">
            <v xml:space="preserve"> BASE,HMT,GN,P55C/233,OPPLX,U</v>
          </cell>
          <cell r="C23" t="str">
            <v>BAS</v>
          </cell>
          <cell r="D23" t="str">
            <v>970312</v>
          </cell>
          <cell r="E23">
            <v>795.3</v>
          </cell>
          <cell r="F23">
            <v>114.79</v>
          </cell>
          <cell r="G23">
            <v>913.72452099999987</v>
          </cell>
        </row>
        <row r="24">
          <cell r="A24">
            <v>51428</v>
          </cell>
          <cell r="B24" t="str">
            <v xml:space="preserve"> BASE,HL,GN+,P54C/200,OPPLX,U</v>
          </cell>
          <cell r="C24" t="str">
            <v>BAS</v>
          </cell>
          <cell r="D24" t="str">
            <v>970311</v>
          </cell>
          <cell r="E24">
            <v>521.95000000000005</v>
          </cell>
          <cell r="F24">
            <v>101.19</v>
          </cell>
          <cell r="G24">
            <v>625.52531150000004</v>
          </cell>
        </row>
        <row r="25">
          <cell r="A25">
            <v>51429</v>
          </cell>
          <cell r="B25" t="str">
            <v xml:space="preserve"> BASE,HL,GN+,P55C/166,OPPLX,U</v>
          </cell>
          <cell r="C25" t="str">
            <v>BAS</v>
          </cell>
          <cell r="D25" t="str">
            <v>970311</v>
          </cell>
          <cell r="E25">
            <v>536.71799999999996</v>
          </cell>
          <cell r="F25">
            <v>95.25</v>
          </cell>
          <cell r="G25">
            <v>634.42080125999996</v>
          </cell>
        </row>
        <row r="26">
          <cell r="A26">
            <v>51430</v>
          </cell>
          <cell r="B26" t="str">
            <v xml:space="preserve"> BASE,HL,GN+,P55C/200,OPPLX,U</v>
          </cell>
          <cell r="C26" t="str">
            <v>BAS</v>
          </cell>
          <cell r="D26" t="str">
            <v>970311</v>
          </cell>
          <cell r="E26">
            <v>747.56700000000001</v>
          </cell>
          <cell r="F26">
            <v>101.19</v>
          </cell>
          <cell r="G26">
            <v>852.17338118999987</v>
          </cell>
        </row>
        <row r="27">
          <cell r="A27">
            <v>51435</v>
          </cell>
          <cell r="B27" t="str">
            <v xml:space="preserve"> BASE,HL,GN+,P55C/233,OPPLX,U</v>
          </cell>
          <cell r="C27" t="str">
            <v>BAS</v>
          </cell>
          <cell r="D27" t="str">
            <v>970311</v>
          </cell>
          <cell r="E27">
            <v>836.70699999999999</v>
          </cell>
          <cell r="F27">
            <v>103.16</v>
          </cell>
          <cell r="G27">
            <v>943.69075098999997</v>
          </cell>
        </row>
        <row r="28">
          <cell r="A28">
            <v>51439</v>
          </cell>
          <cell r="B28" t="str">
            <v xml:space="preserve"> BASE,HM,GN+,P54C/133,OPPLX,U</v>
          </cell>
          <cell r="C28" t="str">
            <v>BAS</v>
          </cell>
          <cell r="D28" t="str">
            <v>970311</v>
          </cell>
          <cell r="E28">
            <v>423.77499999999998</v>
          </cell>
          <cell r="F28">
            <v>98.86</v>
          </cell>
          <cell r="G28">
            <v>524.57165175</v>
          </cell>
        </row>
        <row r="29">
          <cell r="A29">
            <v>51443</v>
          </cell>
          <cell r="B29" t="str">
            <v xml:space="preserve"> BASE,HM,GN+,P54C/166,OPPLX,U</v>
          </cell>
          <cell r="C29" t="str">
            <v>BAS</v>
          </cell>
          <cell r="D29" t="str">
            <v>970311</v>
          </cell>
          <cell r="E29">
            <v>497.59800000000001</v>
          </cell>
          <cell r="F29">
            <v>96.76</v>
          </cell>
          <cell r="G29">
            <v>596.63202286000001</v>
          </cell>
        </row>
        <row r="30">
          <cell r="A30">
            <v>51444</v>
          </cell>
          <cell r="B30" t="str">
            <v xml:space="preserve"> BASE,HM,GN+,P54C/200,OPPLX,U</v>
          </cell>
          <cell r="C30" t="str">
            <v>BAS</v>
          </cell>
          <cell r="D30" t="str">
            <v>970311</v>
          </cell>
          <cell r="E30">
            <v>542.59799999999996</v>
          </cell>
          <cell r="F30">
            <v>103.78</v>
          </cell>
          <cell r="G30">
            <v>648.85767285999987</v>
          </cell>
        </row>
        <row r="31">
          <cell r="A31">
            <v>51446</v>
          </cell>
          <cell r="B31" t="str">
            <v xml:space="preserve"> BASE,HM,GN+,P55C/166,OPPLX,U</v>
          </cell>
          <cell r="C31" t="str">
            <v>BAS</v>
          </cell>
          <cell r="D31" t="str">
            <v>970311</v>
          </cell>
          <cell r="E31">
            <v>557.36599999999999</v>
          </cell>
          <cell r="F31">
            <v>99.17</v>
          </cell>
          <cell r="G31">
            <v>659.08316261999994</v>
          </cell>
        </row>
        <row r="32">
          <cell r="A32">
            <v>51449</v>
          </cell>
          <cell r="B32" t="str">
            <v xml:space="preserve"> BASE,HM,GN+,P55C/200,OPPLX,U</v>
          </cell>
          <cell r="C32" t="str">
            <v>BAS</v>
          </cell>
          <cell r="D32" t="str">
            <v>970312</v>
          </cell>
          <cell r="E32">
            <v>768.21500000000003</v>
          </cell>
          <cell r="F32">
            <v>103.78</v>
          </cell>
          <cell r="G32">
            <v>875.50574254999992</v>
          </cell>
        </row>
        <row r="33">
          <cell r="A33">
            <v>51450</v>
          </cell>
          <cell r="B33" t="str">
            <v xml:space="preserve"> BASE,HM,GN+,P55C/233,OPPLX,U</v>
          </cell>
          <cell r="C33" t="str">
            <v>BAS</v>
          </cell>
          <cell r="D33" t="str">
            <v>970312</v>
          </cell>
          <cell r="E33">
            <v>857.35500000000002</v>
          </cell>
          <cell r="F33">
            <v>105.76</v>
          </cell>
          <cell r="G33">
            <v>967.03311235000001</v>
          </cell>
        </row>
        <row r="34">
          <cell r="A34">
            <v>51451</v>
          </cell>
          <cell r="B34" t="str">
            <v xml:space="preserve"> BASE,HMT,GN+,P54C/133,OPPLX,</v>
          </cell>
          <cell r="C34" t="str">
            <v>BAS</v>
          </cell>
          <cell r="D34" t="str">
            <v>970312</v>
          </cell>
          <cell r="E34">
            <v>458.64499999999998</v>
          </cell>
          <cell r="F34">
            <v>100.25</v>
          </cell>
          <cell r="G34">
            <v>560.99100765000003</v>
          </cell>
        </row>
        <row r="35">
          <cell r="A35">
            <v>51454</v>
          </cell>
          <cell r="B35" t="str">
            <v xml:space="preserve"> BASE,HMT,GN+,P54C/166,OPPLX,</v>
          </cell>
          <cell r="C35" t="str">
            <v>BAS</v>
          </cell>
          <cell r="D35" t="str">
            <v>970312</v>
          </cell>
          <cell r="E35">
            <v>528.88800000000003</v>
          </cell>
          <cell r="F35">
            <v>103.24</v>
          </cell>
          <cell r="G35">
            <v>634.54501816000004</v>
          </cell>
        </row>
        <row r="36">
          <cell r="A36">
            <v>51455</v>
          </cell>
          <cell r="B36" t="str">
            <v xml:space="preserve"> BASE,HMT,GN+,P54C/200,OPPLX,</v>
          </cell>
          <cell r="C36" t="str">
            <v>BAS</v>
          </cell>
          <cell r="D36" t="str">
            <v>970312</v>
          </cell>
          <cell r="E36">
            <v>573.88800000000003</v>
          </cell>
          <cell r="F36">
            <v>106.79</v>
          </cell>
          <cell r="G36">
            <v>683.30066815999999</v>
          </cell>
        </row>
        <row r="37">
          <cell r="A37">
            <v>51456</v>
          </cell>
          <cell r="B37" t="str">
            <v xml:space="preserve"> BASE,HMT,GN+,P55C/166,OPPLX,</v>
          </cell>
          <cell r="C37" t="str">
            <v>BAS</v>
          </cell>
          <cell r="D37" t="str">
            <v>970312</v>
          </cell>
          <cell r="E37">
            <v>588.65599999999995</v>
          </cell>
          <cell r="F37">
            <v>108.21</v>
          </cell>
          <cell r="G37">
            <v>699.55615791999992</v>
          </cell>
        </row>
        <row r="38">
          <cell r="A38">
            <v>51459</v>
          </cell>
          <cell r="B38" t="str">
            <v xml:space="preserve"> BASE,HMT,GN+,P55C/200,OPPLX,</v>
          </cell>
          <cell r="C38" t="str">
            <v>BAS</v>
          </cell>
          <cell r="D38" t="str">
            <v>970312</v>
          </cell>
          <cell r="E38">
            <v>799.505</v>
          </cell>
          <cell r="F38">
            <v>112.82</v>
          </cell>
          <cell r="G38">
            <v>915.97873785000002</v>
          </cell>
        </row>
        <row r="39">
          <cell r="A39">
            <v>51462</v>
          </cell>
          <cell r="B39" t="str">
            <v xml:space="preserve"> BASE,HMT,GN+,P55C/233,OPPLX,</v>
          </cell>
          <cell r="C39" t="str">
            <v>BAS</v>
          </cell>
          <cell r="D39" t="str">
            <v>970312</v>
          </cell>
          <cell r="E39">
            <v>888.64499999999998</v>
          </cell>
          <cell r="F39">
            <v>114.79</v>
          </cell>
          <cell r="G39">
            <v>1007.4961076499999</v>
          </cell>
        </row>
        <row r="40">
          <cell r="A40">
            <v>94557</v>
          </cell>
          <cell r="B40" t="str">
            <v xml:space="preserve"> BASE,OPPLX,DGX,6150/256K</v>
          </cell>
          <cell r="C40" t="str">
            <v>BAS</v>
          </cell>
          <cell r="D40" t="str">
            <v>951005</v>
          </cell>
          <cell r="E40">
            <v>1215.42</v>
          </cell>
          <cell r="F40">
            <v>108.21</v>
          </cell>
          <cell r="G40">
            <v>1329.1844694000001</v>
          </cell>
        </row>
        <row r="41">
          <cell r="A41">
            <v>50285</v>
          </cell>
          <cell r="B41" t="str">
            <v xml:space="preserve"> CUS,RDR,PCMCIA,F5,HH,HM</v>
          </cell>
          <cell r="C41" t="str">
            <v>CUS</v>
          </cell>
          <cell r="D41" t="str">
            <v>960611</v>
          </cell>
          <cell r="E41">
            <v>69.802000000000007</v>
          </cell>
          <cell r="F41">
            <v>0</v>
          </cell>
          <cell r="G41">
            <v>70.120995140000005</v>
          </cell>
        </row>
        <row r="42">
          <cell r="A42">
            <v>50287</v>
          </cell>
          <cell r="B42" t="str">
            <v xml:space="preserve"> CUS,TB,1.6G,F5,HH,NN,HM</v>
          </cell>
          <cell r="C42" t="str">
            <v>CUS</v>
          </cell>
          <cell r="D42" t="str">
            <v>960611</v>
          </cell>
          <cell r="E42">
            <v>119.61199999999999</v>
          </cell>
          <cell r="F42">
            <v>0</v>
          </cell>
          <cell r="G42">
            <v>120.15862684</v>
          </cell>
        </row>
        <row r="43">
          <cell r="A43">
            <v>63525</v>
          </cell>
          <cell r="B43" t="str">
            <v xml:space="preserve"> CUS,HD,1GB,I,F3,NC,HM/HL</v>
          </cell>
          <cell r="C43" t="str">
            <v>CUS</v>
          </cell>
          <cell r="D43" t="str">
            <v>960514</v>
          </cell>
          <cell r="E43">
            <v>139.50200000000001</v>
          </cell>
          <cell r="F43">
            <v>0</v>
          </cell>
          <cell r="G43">
            <v>140.13952413999999</v>
          </cell>
        </row>
        <row r="44">
          <cell r="A44">
            <v>63527</v>
          </cell>
          <cell r="B44" t="str">
            <v xml:space="preserve"> CUS,HD,1GB,S,F3,NC,HM</v>
          </cell>
          <cell r="C44" t="str">
            <v>CUS</v>
          </cell>
          <cell r="D44" t="str">
            <v>960514</v>
          </cell>
          <cell r="E44">
            <v>331.30200000000002</v>
          </cell>
          <cell r="F44">
            <v>0</v>
          </cell>
          <cell r="G44">
            <v>332.81605014000002</v>
          </cell>
        </row>
        <row r="45">
          <cell r="A45">
            <v>63528</v>
          </cell>
          <cell r="B45" t="str">
            <v xml:space="preserve"> CUS,HD,2GB,S,F3,NC,HM</v>
          </cell>
          <cell r="C45" t="str">
            <v>CUS</v>
          </cell>
          <cell r="D45" t="str">
            <v>960514</v>
          </cell>
          <cell r="E45">
            <v>531.30200000000002</v>
          </cell>
          <cell r="F45">
            <v>0</v>
          </cell>
          <cell r="G45">
            <v>533.73005014</v>
          </cell>
        </row>
        <row r="46">
          <cell r="A46">
            <v>63529</v>
          </cell>
          <cell r="B46" t="str">
            <v xml:space="preserve"> CUS,HD,4GB,S,F3,NC,HM</v>
          </cell>
          <cell r="C46" t="str">
            <v>CUS</v>
          </cell>
          <cell r="D46" t="str">
            <v>960514</v>
          </cell>
          <cell r="E46">
            <v>831.30200000000002</v>
          </cell>
          <cell r="F46">
            <v>0</v>
          </cell>
          <cell r="G46">
            <v>835.10105013999998</v>
          </cell>
        </row>
        <row r="47">
          <cell r="A47">
            <v>63530</v>
          </cell>
          <cell r="B47" t="str">
            <v xml:space="preserve"> CUS,CRD,CTL,PCI,CC,2940,HM</v>
          </cell>
          <cell r="C47" t="str">
            <v>CUS</v>
          </cell>
          <cell r="D47" t="str">
            <v>960514</v>
          </cell>
          <cell r="E47">
            <v>93.415999999999997</v>
          </cell>
          <cell r="F47">
            <v>0</v>
          </cell>
          <cell r="G47">
            <v>93.842911119999997</v>
          </cell>
        </row>
        <row r="48">
          <cell r="A48">
            <v>63532</v>
          </cell>
          <cell r="B48" t="str">
            <v xml:space="preserve"> CUS,TB,4/8GB,F5,NN,DAT,HM</v>
          </cell>
          <cell r="C48" t="str">
            <v>CUS</v>
          </cell>
          <cell r="D48" t="str">
            <v>960514</v>
          </cell>
          <cell r="E48">
            <v>571.005</v>
          </cell>
          <cell r="F48">
            <v>0</v>
          </cell>
          <cell r="G48">
            <v>573.61449284999992</v>
          </cell>
        </row>
        <row r="49">
          <cell r="A49">
            <v>66194</v>
          </cell>
          <cell r="B49" t="str">
            <v xml:space="preserve"> CUS,CD,680,I,F5,8X,SNY,HTRP</v>
          </cell>
          <cell r="C49" t="str">
            <v>CUS</v>
          </cell>
          <cell r="D49" t="str">
            <v>970407</v>
          </cell>
          <cell r="E49">
            <v>82.510999999999996</v>
          </cell>
          <cell r="F49">
            <v>0</v>
          </cell>
          <cell r="G49">
            <v>82.888075269999987</v>
          </cell>
        </row>
        <row r="50">
          <cell r="A50">
            <v>66195</v>
          </cell>
          <cell r="B50" t="str">
            <v xml:space="preserve"> CUS,CD,680,I,F5,8X,NEC,HTRP</v>
          </cell>
          <cell r="C50" t="str">
            <v>CUS</v>
          </cell>
          <cell r="D50" t="str">
            <v>970407</v>
          </cell>
          <cell r="E50">
            <v>78.686999999999998</v>
          </cell>
          <cell r="F50">
            <v>0</v>
          </cell>
          <cell r="G50">
            <v>79.04659959</v>
          </cell>
        </row>
        <row r="51">
          <cell r="A51">
            <v>66201</v>
          </cell>
          <cell r="B51" t="str">
            <v xml:space="preserve"> CUS,HD,2GB,I,F3,NC,WD,HTRP</v>
          </cell>
          <cell r="C51" t="str">
            <v>CUS</v>
          </cell>
          <cell r="D51" t="str">
            <v>970407</v>
          </cell>
          <cell r="E51">
            <v>172.50299999999999</v>
          </cell>
          <cell r="F51">
            <v>0</v>
          </cell>
          <cell r="G51">
            <v>173.29133870999999</v>
          </cell>
        </row>
        <row r="52">
          <cell r="A52">
            <v>66202</v>
          </cell>
          <cell r="B52" t="str">
            <v xml:space="preserve"> CUS,HD,3GB,I,F3,NC,WD,HTRP</v>
          </cell>
          <cell r="C52" t="str">
            <v>CUS</v>
          </cell>
          <cell r="D52" t="str">
            <v>970407</v>
          </cell>
          <cell r="E52">
            <v>208.50200000000001</v>
          </cell>
          <cell r="F52">
            <v>0</v>
          </cell>
          <cell r="G52">
            <v>209.45485414000001</v>
          </cell>
        </row>
        <row r="53">
          <cell r="A53">
            <v>94961</v>
          </cell>
          <cell r="B53" t="str">
            <v xml:space="preserve"> CUS,IC,P6-150,256K,2ND PRC,D</v>
          </cell>
          <cell r="C53" t="str">
            <v>CUS</v>
          </cell>
          <cell r="D53" t="str">
            <v>951012</v>
          </cell>
          <cell r="E53">
            <v>557.67600000000004</v>
          </cell>
          <cell r="F53">
            <v>0</v>
          </cell>
          <cell r="G53">
            <v>560.22457931999998</v>
          </cell>
        </row>
        <row r="54">
          <cell r="A54">
            <v>94962</v>
          </cell>
          <cell r="B54" t="str">
            <v xml:space="preserve"> CUS,IC,P6-166,256K,2ND PRC,D</v>
          </cell>
          <cell r="C54" t="str">
            <v>CUS</v>
          </cell>
          <cell r="D54" t="str">
            <v>951012</v>
          </cell>
          <cell r="E54">
            <v>908.39700000000005</v>
          </cell>
          <cell r="F54">
            <v>0</v>
          </cell>
          <cell r="G54">
            <v>912.54837428999997</v>
          </cell>
        </row>
        <row r="55">
          <cell r="A55">
            <v>94963</v>
          </cell>
          <cell r="B55" t="str">
            <v xml:space="preserve"> CUS,IC,P6-166,512K,2ND PRC,D</v>
          </cell>
          <cell r="C55" t="str">
            <v>CUS</v>
          </cell>
          <cell r="D55" t="str">
            <v>951012</v>
          </cell>
          <cell r="E55">
            <v>683.39700000000005</v>
          </cell>
          <cell r="F55">
            <v>0</v>
          </cell>
          <cell r="G55">
            <v>686.52012429000001</v>
          </cell>
        </row>
        <row r="56">
          <cell r="A56">
            <v>95390</v>
          </cell>
          <cell r="B56" t="str">
            <v xml:space="preserve"> CUS,MM,AWE32,PNP,WAVTBL,CREA</v>
          </cell>
          <cell r="C56" t="str">
            <v>CUS</v>
          </cell>
          <cell r="D56" t="str">
            <v>951031</v>
          </cell>
          <cell r="E56">
            <v>72.760000000000005</v>
          </cell>
          <cell r="F56">
            <v>0</v>
          </cell>
          <cell r="G56">
            <v>73.092513199999999</v>
          </cell>
        </row>
        <row r="57">
          <cell r="A57">
            <v>4976</v>
          </cell>
          <cell r="B57" t="str">
            <v xml:space="preserve"> MNL,SVC,DIM2,MT</v>
          </cell>
          <cell r="C57" t="str">
            <v>DOC</v>
          </cell>
          <cell r="D57" t="str">
            <v>941214</v>
          </cell>
          <cell r="E57">
            <v>0</v>
          </cell>
          <cell r="F57">
            <v>0</v>
          </cell>
          <cell r="G57">
            <v>0</v>
          </cell>
        </row>
        <row r="58">
          <cell r="A58">
            <v>47420</v>
          </cell>
          <cell r="B58" t="str">
            <v xml:space="preserve"> KYBD,CR,101,6P,DOM,LXMRK</v>
          </cell>
          <cell r="C58" t="str">
            <v>KBD</v>
          </cell>
          <cell r="D58" t="str">
            <v>930727</v>
          </cell>
          <cell r="E58">
            <v>30.95</v>
          </cell>
          <cell r="F58">
            <v>0</v>
          </cell>
          <cell r="G58">
            <v>31.091441499999998</v>
          </cell>
        </row>
        <row r="59">
          <cell r="A59">
            <v>47422</v>
          </cell>
          <cell r="B59" t="str">
            <v xml:space="preserve"> KYBD,101,8049,6P,USA,SLTEK,M</v>
          </cell>
          <cell r="C59" t="str">
            <v>KBD</v>
          </cell>
          <cell r="D59" t="str">
            <v>930727</v>
          </cell>
          <cell r="E59">
            <v>30.03</v>
          </cell>
          <cell r="F59">
            <v>0</v>
          </cell>
          <cell r="G59">
            <v>30.167237100000001</v>
          </cell>
        </row>
        <row r="60">
          <cell r="A60">
            <v>4883</v>
          </cell>
          <cell r="B60" t="str">
            <v xml:space="preserve"> MOD,CRD,NTWK,16BIT,3C509B-CO</v>
          </cell>
          <cell r="C60" t="str">
            <v>MOD</v>
          </cell>
          <cell r="D60" t="str">
            <v>941213</v>
          </cell>
          <cell r="E60">
            <v>49.05</v>
          </cell>
          <cell r="F60">
            <v>0</v>
          </cell>
          <cell r="G60">
            <v>49.274158499999999</v>
          </cell>
        </row>
        <row r="61">
          <cell r="A61">
            <v>8235</v>
          </cell>
          <cell r="B61" t="str">
            <v xml:space="preserve"> MOD,CRD,NTWK,ENET,3C595-TX,E</v>
          </cell>
          <cell r="C61" t="str">
            <v>MOD</v>
          </cell>
          <cell r="D61" t="str">
            <v>950413</v>
          </cell>
          <cell r="E61">
            <v>72.91</v>
          </cell>
          <cell r="F61">
            <v>0</v>
          </cell>
          <cell r="G61">
            <v>73.243198699999994</v>
          </cell>
        </row>
        <row r="62">
          <cell r="A62">
            <v>8349</v>
          </cell>
          <cell r="B62" t="str">
            <v xml:space="preserve"> MOD,CRD,NTWK,TRING,IBM PCI,E</v>
          </cell>
          <cell r="C62" t="str">
            <v>MOD</v>
          </cell>
          <cell r="D62" t="str">
            <v>950411</v>
          </cell>
          <cell r="E62">
            <v>215</v>
          </cell>
          <cell r="F62">
            <v>0</v>
          </cell>
          <cell r="G62">
            <v>215.98255</v>
          </cell>
        </row>
        <row r="63">
          <cell r="A63">
            <v>9537</v>
          </cell>
          <cell r="B63" t="str">
            <v xml:space="preserve"> MOD,CRD,NTWK,ENET,3C590-COMB</v>
          </cell>
          <cell r="C63" t="str">
            <v>MOD</v>
          </cell>
          <cell r="D63" t="str">
            <v>950512</v>
          </cell>
          <cell r="E63">
            <v>64.540000000000006</v>
          </cell>
          <cell r="F63">
            <v>0</v>
          </cell>
          <cell r="G63">
            <v>64.834947800000009</v>
          </cell>
        </row>
        <row r="64">
          <cell r="A64">
            <v>9680</v>
          </cell>
          <cell r="B64" t="str">
            <v xml:space="preserve"> MOD,SPKRS,MM,ACS5,ALTEC,115V</v>
          </cell>
          <cell r="C64" t="str">
            <v>MOD</v>
          </cell>
          <cell r="D64" t="str">
            <v>950518</v>
          </cell>
          <cell r="E64">
            <v>25.38</v>
          </cell>
          <cell r="F64">
            <v>0</v>
          </cell>
          <cell r="G64">
            <v>25.495986599999998</v>
          </cell>
        </row>
        <row r="65">
          <cell r="A65">
            <v>9681</v>
          </cell>
          <cell r="B65" t="str">
            <v xml:space="preserve"> MOD,SPKRS,MM,ACS31,ALTEC,115</v>
          </cell>
          <cell r="C65" t="str">
            <v>MOD</v>
          </cell>
          <cell r="D65" t="str">
            <v>950518</v>
          </cell>
          <cell r="E65">
            <v>73.34</v>
          </cell>
          <cell r="F65">
            <v>0</v>
          </cell>
          <cell r="G65">
            <v>73.675163800000007</v>
          </cell>
        </row>
        <row r="66">
          <cell r="A66">
            <v>29151</v>
          </cell>
          <cell r="B66" t="str">
            <v xml:space="preserve"> MOD,KYBD,104,6P,WIN95,RD,QK,</v>
          </cell>
          <cell r="C66" t="str">
            <v>MOD</v>
          </cell>
          <cell r="D66" t="str">
            <v>950803</v>
          </cell>
          <cell r="E66">
            <v>12.039</v>
          </cell>
          <cell r="F66">
            <v>0</v>
          </cell>
          <cell r="G66">
            <v>12.09401823</v>
          </cell>
        </row>
        <row r="67">
          <cell r="A67">
            <v>50280</v>
          </cell>
          <cell r="B67" t="str">
            <v xml:space="preserve"> MOD,TB,1.6G,F5,HH,NN,HM,WINN</v>
          </cell>
          <cell r="C67" t="str">
            <v>MOD</v>
          </cell>
          <cell r="D67" t="str">
            <v>960611</v>
          </cell>
          <cell r="E67">
            <v>110.661</v>
          </cell>
          <cell r="F67">
            <v>0</v>
          </cell>
          <cell r="G67">
            <v>111.16672077</v>
          </cell>
        </row>
        <row r="68">
          <cell r="A68">
            <v>50282</v>
          </cell>
          <cell r="B68" t="str">
            <v xml:space="preserve"> MOD,TB,1.6G,F5,HH,CC,HM</v>
          </cell>
          <cell r="C68" t="str">
            <v>MOD</v>
          </cell>
          <cell r="D68" t="str">
            <v>960611</v>
          </cell>
          <cell r="E68">
            <v>130.922</v>
          </cell>
          <cell r="F68">
            <v>0</v>
          </cell>
          <cell r="G68">
            <v>131.52031353999999</v>
          </cell>
        </row>
        <row r="69">
          <cell r="A69">
            <v>50283</v>
          </cell>
          <cell r="B69" t="str">
            <v xml:space="preserve"> MOD,TB,1.6G,F5,HH,NN,HM</v>
          </cell>
          <cell r="C69" t="str">
            <v>MOD</v>
          </cell>
          <cell r="D69" t="str">
            <v>960611</v>
          </cell>
          <cell r="E69">
            <v>111.913</v>
          </cell>
          <cell r="F69">
            <v>0</v>
          </cell>
          <cell r="G69">
            <v>112.42444241</v>
          </cell>
        </row>
        <row r="70">
          <cell r="A70">
            <v>50284</v>
          </cell>
          <cell r="B70" t="str">
            <v xml:space="preserve"> MOD,RDR,PCMCIA,F5,HH,HM</v>
          </cell>
          <cell r="C70" t="str">
            <v>MOD</v>
          </cell>
          <cell r="D70" t="str">
            <v>960611</v>
          </cell>
          <cell r="E70">
            <v>69.802000000000007</v>
          </cell>
          <cell r="F70">
            <v>0</v>
          </cell>
          <cell r="G70">
            <v>70.120995140000005</v>
          </cell>
        </row>
        <row r="71">
          <cell r="A71">
            <v>50548</v>
          </cell>
          <cell r="B71" t="str">
            <v xml:space="preserve"> MOD,MDM,33.6,INT,TELEPHONY,U</v>
          </cell>
          <cell r="C71" t="str">
            <v>MOD</v>
          </cell>
          <cell r="D71" t="str">
            <v>960619</v>
          </cell>
          <cell r="E71">
            <v>70.180000000000007</v>
          </cell>
          <cell r="F71">
            <v>1.2</v>
          </cell>
          <cell r="G71">
            <v>71.700722600000006</v>
          </cell>
        </row>
        <row r="72">
          <cell r="A72">
            <v>50796</v>
          </cell>
          <cell r="B72" t="str">
            <v xml:space="preserve"> MOD,HD,2GB,I,F3,NN,#2,QTM,HM</v>
          </cell>
          <cell r="C72" t="str">
            <v>MOD</v>
          </cell>
          <cell r="D72" t="str">
            <v>960625</v>
          </cell>
          <cell r="E72">
            <v>171.05199999999999</v>
          </cell>
          <cell r="F72">
            <v>0</v>
          </cell>
          <cell r="G72">
            <v>171.83370764</v>
          </cell>
        </row>
        <row r="73">
          <cell r="A73">
            <v>53044</v>
          </cell>
          <cell r="B73" t="str">
            <v xml:space="preserve"> MOD,HD,2GB,I,F3,NN,#2,WD,HM</v>
          </cell>
          <cell r="C73" t="str">
            <v>MOD</v>
          </cell>
          <cell r="D73" t="str">
            <v>960903</v>
          </cell>
          <cell r="E73">
            <v>168.053</v>
          </cell>
          <cell r="F73">
            <v>0</v>
          </cell>
          <cell r="G73">
            <v>168.82100220999999</v>
          </cell>
        </row>
        <row r="74">
          <cell r="A74">
            <v>53054</v>
          </cell>
          <cell r="B74" t="str">
            <v xml:space="preserve"> MOD,HD,3GB,I,F3,NN,#2,WD,HM</v>
          </cell>
          <cell r="C74" t="str">
            <v>MOD</v>
          </cell>
          <cell r="D74" t="str">
            <v>960903</v>
          </cell>
          <cell r="E74">
            <v>204.05199999999999</v>
          </cell>
          <cell r="F74">
            <v>0</v>
          </cell>
          <cell r="G74">
            <v>204.98451763999998</v>
          </cell>
        </row>
        <row r="75">
          <cell r="A75">
            <v>54523</v>
          </cell>
          <cell r="B75" t="str">
            <v xml:space="preserve"> MOD,PWA,RSR,5 SLT,PASS,HM</v>
          </cell>
          <cell r="C75" t="str">
            <v>MOD</v>
          </cell>
          <cell r="D75" t="str">
            <v>970227</v>
          </cell>
          <cell r="E75">
            <v>13.904999999999999</v>
          </cell>
          <cell r="F75">
            <v>0</v>
          </cell>
          <cell r="G75">
            <v>13.968545849999998</v>
          </cell>
        </row>
        <row r="76">
          <cell r="A76">
            <v>54525</v>
          </cell>
          <cell r="B76" t="str">
            <v xml:space="preserve"> MOD,PWA,RSR,3 SLT,HL</v>
          </cell>
          <cell r="C76" t="str">
            <v>MOD</v>
          </cell>
          <cell r="D76" t="str">
            <v>970227</v>
          </cell>
          <cell r="E76">
            <v>10.063000000000001</v>
          </cell>
          <cell r="F76">
            <v>0</v>
          </cell>
          <cell r="G76">
            <v>10.10898791</v>
          </cell>
        </row>
        <row r="77">
          <cell r="A77">
            <v>54526</v>
          </cell>
          <cell r="B77" t="str">
            <v xml:space="preserve"> MOD,PWA,RSR,3PCI/2ISA,ACTV,H</v>
          </cell>
          <cell r="C77" t="str">
            <v>MOD</v>
          </cell>
          <cell r="D77" t="str">
            <v>970227</v>
          </cell>
          <cell r="E77">
            <v>41.83</v>
          </cell>
          <cell r="F77">
            <v>0</v>
          </cell>
          <cell r="G77">
            <v>42.021163099999995</v>
          </cell>
        </row>
        <row r="78">
          <cell r="A78">
            <v>55601</v>
          </cell>
          <cell r="B78" t="str">
            <v xml:space="preserve"> MOD,FD,1.44,BT,NC,HTRP,TEAC</v>
          </cell>
          <cell r="C78" t="str">
            <v>MOD</v>
          </cell>
          <cell r="D78" t="str">
            <v>970317</v>
          </cell>
          <cell r="E78">
            <v>17.977</v>
          </cell>
          <cell r="F78">
            <v>0</v>
          </cell>
          <cell r="G78">
            <v>18.059154889999999</v>
          </cell>
        </row>
        <row r="79">
          <cell r="A79">
            <v>58581</v>
          </cell>
          <cell r="B79" t="str">
            <v xml:space="preserve"> MOD,MDM,336,INT,TELEP,NT40,U</v>
          </cell>
          <cell r="C79" t="str">
            <v>MOD</v>
          </cell>
          <cell r="D79" t="str">
            <v>960813</v>
          </cell>
          <cell r="E79">
            <v>70.180000000000007</v>
          </cell>
          <cell r="F79">
            <v>1.2</v>
          </cell>
          <cell r="G79">
            <v>71.700722600000006</v>
          </cell>
        </row>
        <row r="80">
          <cell r="A80">
            <v>66186</v>
          </cell>
          <cell r="B80" t="str">
            <v xml:space="preserve"> MOD,HD,2GB,I,F3,NC,#1,WD,HTR</v>
          </cell>
          <cell r="C80" t="str">
            <v>MOD</v>
          </cell>
          <cell r="D80" t="str">
            <v>970407</v>
          </cell>
          <cell r="E80">
            <v>169.85300000000001</v>
          </cell>
          <cell r="F80">
            <v>0</v>
          </cell>
          <cell r="G80">
            <v>170.62922821000001</v>
          </cell>
        </row>
        <row r="81">
          <cell r="A81">
            <v>66189</v>
          </cell>
          <cell r="B81" t="str">
            <v xml:space="preserve"> MOD,CD,680M,I,F5,HH,NN,FS,HT</v>
          </cell>
          <cell r="C81" t="str">
            <v>MOD</v>
          </cell>
          <cell r="D81" t="str">
            <v>970407</v>
          </cell>
          <cell r="E81">
            <v>74.787000000000006</v>
          </cell>
          <cell r="F81">
            <v>0</v>
          </cell>
          <cell r="G81">
            <v>75.128776590000001</v>
          </cell>
        </row>
        <row r="82">
          <cell r="A82">
            <v>66191</v>
          </cell>
          <cell r="B82" t="str">
            <v xml:space="preserve"> MOD,CD,680,I,F5,HH,NN,HTRP</v>
          </cell>
          <cell r="C82" t="str">
            <v>MOD</v>
          </cell>
          <cell r="D82" t="str">
            <v>970407</v>
          </cell>
          <cell r="E82">
            <v>78.611000000000004</v>
          </cell>
          <cell r="F82">
            <v>0</v>
          </cell>
          <cell r="G82">
            <v>78.970252270000003</v>
          </cell>
        </row>
        <row r="83">
          <cell r="A83">
            <v>66258</v>
          </cell>
          <cell r="B83" t="str">
            <v xml:space="preserve"> MOD,HD,2GB,I,F3,NN,#2,MXTR,H</v>
          </cell>
          <cell r="C83" t="str">
            <v>MOD</v>
          </cell>
          <cell r="D83" t="str">
            <v>970407</v>
          </cell>
          <cell r="E83">
            <v>165.05199999999999</v>
          </cell>
          <cell r="F83">
            <v>0</v>
          </cell>
          <cell r="G83">
            <v>165.80628763999999</v>
          </cell>
        </row>
        <row r="84">
          <cell r="A84">
            <v>66263</v>
          </cell>
          <cell r="B84" t="str">
            <v xml:space="preserve"> MOD,HD,3GB,I,F3,NN,#2,MXTR,H</v>
          </cell>
          <cell r="C84" t="str">
            <v>MOD</v>
          </cell>
          <cell r="D84" t="str">
            <v>970407</v>
          </cell>
          <cell r="E84">
            <v>199.05199999999999</v>
          </cell>
          <cell r="F84">
            <v>0</v>
          </cell>
          <cell r="G84">
            <v>199.96166763999997</v>
          </cell>
        </row>
        <row r="85">
          <cell r="A85">
            <v>78274</v>
          </cell>
          <cell r="B85" t="str">
            <v xml:space="preserve"> MOD,NTWK,PCI,RACAL</v>
          </cell>
          <cell r="C85" t="str">
            <v>MOD</v>
          </cell>
          <cell r="D85" t="str">
            <v>940421</v>
          </cell>
          <cell r="E85">
            <v>88.5</v>
          </cell>
          <cell r="F85">
            <v>0</v>
          </cell>
          <cell r="G85">
            <v>88.904444999999996</v>
          </cell>
        </row>
        <row r="86">
          <cell r="A86">
            <v>82053</v>
          </cell>
          <cell r="B86" t="str">
            <v xml:space="preserve"> MOD,CRD,VID,PCI,4M,#9,I128V2</v>
          </cell>
          <cell r="C86" t="str">
            <v>MOD</v>
          </cell>
          <cell r="D86" t="str">
            <v>960308</v>
          </cell>
          <cell r="E86">
            <v>401.82</v>
          </cell>
          <cell r="F86">
            <v>0</v>
          </cell>
          <cell r="G86">
            <v>403.65631739999998</v>
          </cell>
        </row>
        <row r="87">
          <cell r="A87">
            <v>85283</v>
          </cell>
          <cell r="B87" t="str">
            <v xml:space="preserve"> MOD,HD,3G,I,F3,NC,#1,MXTR,HM</v>
          </cell>
          <cell r="C87" t="str">
            <v>MOD</v>
          </cell>
          <cell r="D87" t="str">
            <v>970506</v>
          </cell>
          <cell r="E87">
            <v>200.852</v>
          </cell>
          <cell r="F87">
            <v>0</v>
          </cell>
          <cell r="G87">
            <v>201.76989363999999</v>
          </cell>
        </row>
        <row r="88">
          <cell r="A88">
            <v>93536</v>
          </cell>
          <cell r="B88" t="str">
            <v xml:space="preserve"> MOD,FD/TBU,BT,NC,HL,TEAC/CON</v>
          </cell>
          <cell r="C88" t="str">
            <v>MOD</v>
          </cell>
          <cell r="D88" t="str">
            <v>960327</v>
          </cell>
          <cell r="E88">
            <v>129.84100000000001</v>
          </cell>
          <cell r="F88">
            <v>0</v>
          </cell>
          <cell r="G88">
            <v>130.43437337</v>
          </cell>
        </row>
        <row r="89">
          <cell r="A89">
            <v>94012</v>
          </cell>
          <cell r="B89" t="str">
            <v xml:space="preserve"> MOD,NO FD OPT,OPPLX,HM/HL</v>
          </cell>
          <cell r="C89" t="str">
            <v>MOD</v>
          </cell>
          <cell r="D89" t="str">
            <v>960409</v>
          </cell>
          <cell r="E89">
            <v>0.33900000000000002</v>
          </cell>
          <cell r="F89">
            <v>0</v>
          </cell>
          <cell r="G89">
            <v>0.34054923000000004</v>
          </cell>
        </row>
        <row r="90">
          <cell r="A90">
            <v>95096</v>
          </cell>
          <cell r="B90" t="str">
            <v xml:space="preserve"> MOD,FD,1.44,BT,NC,HM,TEAC</v>
          </cell>
          <cell r="C90" t="str">
            <v>MOD</v>
          </cell>
          <cell r="D90" t="str">
            <v>951020</v>
          </cell>
          <cell r="E90">
            <v>17.766999999999999</v>
          </cell>
          <cell r="F90">
            <v>0</v>
          </cell>
          <cell r="G90">
            <v>17.848195189999998</v>
          </cell>
        </row>
        <row r="91">
          <cell r="A91">
            <v>95132</v>
          </cell>
          <cell r="B91" t="str">
            <v xml:space="preserve"> MOD,HD,1.6GB,I,F3,NC,#1,HONE</v>
          </cell>
          <cell r="C91" t="str">
            <v>MOD</v>
          </cell>
          <cell r="D91" t="str">
            <v>951023</v>
          </cell>
          <cell r="E91">
            <v>225.85599999999999</v>
          </cell>
          <cell r="F91">
            <v>0</v>
          </cell>
          <cell r="G91">
            <v>226.88816191999999</v>
          </cell>
        </row>
        <row r="92">
          <cell r="A92">
            <v>95389</v>
          </cell>
          <cell r="B92" t="str">
            <v xml:space="preserve"> MOD,MM,AWE32,PNP,WAVTBL,CREA</v>
          </cell>
          <cell r="C92" t="str">
            <v>MOD</v>
          </cell>
          <cell r="D92" t="str">
            <v>951031</v>
          </cell>
          <cell r="E92">
            <v>72.17</v>
          </cell>
          <cell r="F92">
            <v>0</v>
          </cell>
          <cell r="G92">
            <v>72.499816899999999</v>
          </cell>
        </row>
        <row r="93">
          <cell r="A93">
            <v>95790</v>
          </cell>
          <cell r="B93" t="str">
            <v xml:space="preserve"> MOD,NO FD OPT,OPPLX,HTRP</v>
          </cell>
          <cell r="C93" t="str">
            <v>MOD</v>
          </cell>
          <cell r="D93" t="str">
            <v>970221</v>
          </cell>
          <cell r="E93">
            <v>0.33200000000000002</v>
          </cell>
          <cell r="F93">
            <v>0</v>
          </cell>
          <cell r="G93">
            <v>0.33351723999999999</v>
          </cell>
        </row>
        <row r="94">
          <cell r="A94">
            <v>98198</v>
          </cell>
          <cell r="B94" t="str">
            <v xml:space="preserve"> MOD,HD,850MB,I,F3,NC,#1,WD,H</v>
          </cell>
          <cell r="C94" t="str">
            <v>MOD</v>
          </cell>
          <cell r="D94" t="str">
            <v>951217</v>
          </cell>
          <cell r="E94">
            <v>142.852</v>
          </cell>
          <cell r="F94">
            <v>0</v>
          </cell>
          <cell r="G94">
            <v>143.50483363999999</v>
          </cell>
        </row>
        <row r="95">
          <cell r="A95">
            <v>98199</v>
          </cell>
          <cell r="B95" t="str">
            <v xml:space="preserve"> MOD,HD,850MB,I,F3,NN,#2,WD,H</v>
          </cell>
          <cell r="C95" t="str">
            <v>MOD</v>
          </cell>
          <cell r="D95" t="str">
            <v>951217</v>
          </cell>
          <cell r="E95">
            <v>141.05199999999999</v>
          </cell>
          <cell r="F95">
            <v>0</v>
          </cell>
          <cell r="G95">
            <v>141.69660764</v>
          </cell>
        </row>
        <row r="96">
          <cell r="A96">
            <v>9656</v>
          </cell>
          <cell r="B96" t="str">
            <v xml:space="preserve"> DIS,MSCN,CLR,17,D,D1726S-HS,</v>
          </cell>
          <cell r="C96" t="str">
            <v>MON</v>
          </cell>
          <cell r="D96" t="str">
            <v>950517</v>
          </cell>
          <cell r="E96">
            <v>580</v>
          </cell>
          <cell r="F96">
            <v>4.37</v>
          </cell>
          <cell r="G96">
            <v>587.02059999999994</v>
          </cell>
        </row>
        <row r="97">
          <cell r="A97">
            <v>9841</v>
          </cell>
          <cell r="B97" t="str">
            <v xml:space="preserve"> DIS,MSCN,CLR,15,D,D1526TX-HS</v>
          </cell>
          <cell r="C97" t="str">
            <v>MON</v>
          </cell>
          <cell r="D97" t="str">
            <v>950525</v>
          </cell>
          <cell r="E97">
            <v>285.19</v>
          </cell>
          <cell r="F97">
            <v>3.07</v>
          </cell>
          <cell r="G97">
            <v>289.56331829999999</v>
          </cell>
        </row>
        <row r="98">
          <cell r="A98">
            <v>65532</v>
          </cell>
          <cell r="B98" t="str">
            <v xml:space="preserve"> DIS,MSCN,CLR,21,D,D2130T-HS,</v>
          </cell>
          <cell r="C98" t="str">
            <v>MON</v>
          </cell>
          <cell r="D98" t="str">
            <v>940829</v>
          </cell>
          <cell r="E98">
            <v>1256</v>
          </cell>
          <cell r="F98">
            <v>5.89</v>
          </cell>
          <cell r="G98">
            <v>1267.6299200000001</v>
          </cell>
        </row>
        <row r="99">
          <cell r="A99">
            <v>90627</v>
          </cell>
          <cell r="B99" t="str">
            <v xml:space="preserve"> DIS,MSCN,CLR,15,D,D1528,DDC,</v>
          </cell>
          <cell r="C99" t="str">
            <v>MON</v>
          </cell>
          <cell r="D99" t="str">
            <v>950823</v>
          </cell>
          <cell r="E99">
            <v>238.626</v>
          </cell>
          <cell r="F99">
            <v>4.18</v>
          </cell>
          <cell r="G99">
            <v>243.89652082000001</v>
          </cell>
        </row>
        <row r="100">
          <cell r="A100">
            <v>15</v>
          </cell>
          <cell r="B100" t="str">
            <v xml:space="preserve"> LBR,EXPED FEE</v>
          </cell>
          <cell r="C100" t="str">
            <v>MSC</v>
          </cell>
          <cell r="D100" t="str">
            <v>900629</v>
          </cell>
          <cell r="E100">
            <v>0</v>
          </cell>
          <cell r="F100">
            <v>0</v>
          </cell>
          <cell r="G100">
            <v>0</v>
          </cell>
        </row>
        <row r="101">
          <cell r="A101">
            <v>78514</v>
          </cell>
          <cell r="B101" t="str">
            <v xml:space="preserve"> SERV,3YR WARR,YR1,NBD,ON-SIT</v>
          </cell>
          <cell r="C101" t="str">
            <v>MSC</v>
          </cell>
          <cell r="D101" t="str">
            <v>940425</v>
          </cell>
          <cell r="E101">
            <v>0</v>
          </cell>
          <cell r="F101">
            <v>0</v>
          </cell>
          <cell r="G101">
            <v>0</v>
          </cell>
        </row>
        <row r="102">
          <cell r="A102">
            <v>78515</v>
          </cell>
          <cell r="B102" t="str">
            <v xml:space="preserve"> SERV,3YR WARR,YRS 2&amp;3,PARTS</v>
          </cell>
          <cell r="C102" t="str">
            <v>MSC</v>
          </cell>
          <cell r="D102" t="str">
            <v>940425</v>
          </cell>
          <cell r="E102">
            <v>0</v>
          </cell>
          <cell r="F102">
            <v>0</v>
          </cell>
          <cell r="G102">
            <v>0</v>
          </cell>
        </row>
        <row r="103">
          <cell r="A103">
            <v>78516</v>
          </cell>
          <cell r="B103" t="str">
            <v xml:space="preserve"> SERV,3YR WARR,YR1,NBD,ON-SIT</v>
          </cell>
          <cell r="C103" t="str">
            <v>MSC</v>
          </cell>
          <cell r="D103" t="str">
            <v>940425</v>
          </cell>
          <cell r="E103">
            <v>0</v>
          </cell>
          <cell r="F103">
            <v>0</v>
          </cell>
          <cell r="G103">
            <v>0</v>
          </cell>
        </row>
        <row r="104">
          <cell r="A104">
            <v>78517</v>
          </cell>
          <cell r="B104" t="str">
            <v xml:space="preserve"> SERV,3YR WARR,YRS 2&amp;3,NBD OS</v>
          </cell>
          <cell r="C104" t="str">
            <v>MSC</v>
          </cell>
          <cell r="D104" t="str">
            <v>940425</v>
          </cell>
          <cell r="E104">
            <v>0</v>
          </cell>
          <cell r="F104">
            <v>0</v>
          </cell>
          <cell r="G104">
            <v>0</v>
          </cell>
        </row>
        <row r="105">
          <cell r="A105">
            <v>78518</v>
          </cell>
          <cell r="B105" t="str">
            <v xml:space="preserve"> SERV,3YR WARR,YR1,DWNGRD PAR</v>
          </cell>
          <cell r="C105" t="str">
            <v>MSC</v>
          </cell>
          <cell r="D105" t="str">
            <v>940425</v>
          </cell>
          <cell r="E105">
            <v>0</v>
          </cell>
          <cell r="F105">
            <v>0</v>
          </cell>
          <cell r="G105">
            <v>0</v>
          </cell>
        </row>
        <row r="106">
          <cell r="A106">
            <v>78519</v>
          </cell>
          <cell r="B106" t="str">
            <v xml:space="preserve"> SERV,3YR WARR,YRS 2&amp;3,PARTS</v>
          </cell>
          <cell r="C106" t="str">
            <v>MSC</v>
          </cell>
          <cell r="D106" t="str">
            <v>940425</v>
          </cell>
          <cell r="E106">
            <v>0</v>
          </cell>
          <cell r="F106">
            <v>0</v>
          </cell>
          <cell r="G106">
            <v>0</v>
          </cell>
        </row>
        <row r="107">
          <cell r="A107">
            <v>81519</v>
          </cell>
          <cell r="B107" t="str">
            <v xml:space="preserve"> INFO,NO HD,OPPLX,HM/HL</v>
          </cell>
          <cell r="C107" t="str">
            <v>MSC</v>
          </cell>
          <cell r="D107" t="str">
            <v>960227</v>
          </cell>
          <cell r="E107">
            <v>0</v>
          </cell>
          <cell r="F107">
            <v>0</v>
          </cell>
          <cell r="G107">
            <v>0</v>
          </cell>
        </row>
        <row r="108">
          <cell r="A108">
            <v>24654</v>
          </cell>
          <cell r="B108" t="str">
            <v xml:space="preserve"> SERV,INIT,ON-SITE,NBD,PC</v>
          </cell>
          <cell r="C108" t="str">
            <v>SFW</v>
          </cell>
          <cell r="D108" t="str">
            <v>920123</v>
          </cell>
          <cell r="E108">
            <v>0</v>
          </cell>
          <cell r="F108">
            <v>0</v>
          </cell>
          <cell r="G108">
            <v>0</v>
          </cell>
        </row>
        <row r="109">
          <cell r="A109">
            <v>34753</v>
          </cell>
          <cell r="B109" t="str">
            <v xml:space="preserve"> SERV,PARTS,INIT,NBD</v>
          </cell>
          <cell r="C109" t="str">
            <v>SFW</v>
          </cell>
          <cell r="D109" t="str">
            <v>921120</v>
          </cell>
          <cell r="E109">
            <v>0</v>
          </cell>
          <cell r="F109">
            <v>0</v>
          </cell>
          <cell r="G109">
            <v>0</v>
          </cell>
        </row>
        <row r="110">
          <cell r="A110">
            <v>35825</v>
          </cell>
          <cell r="B110" t="str">
            <v xml:space="preserve"> INFO,FISA,LABOR,INSTL CHARGE</v>
          </cell>
          <cell r="C110" t="str">
            <v>SFW</v>
          </cell>
          <cell r="D110" t="str">
            <v>921218</v>
          </cell>
          <cell r="E110">
            <v>0</v>
          </cell>
          <cell r="F110">
            <v>0</v>
          </cell>
          <cell r="G110">
            <v>0</v>
          </cell>
        </row>
        <row r="111">
          <cell r="A111">
            <v>59661</v>
          </cell>
          <cell r="E111">
            <v>6.62</v>
          </cell>
          <cell r="F111">
            <v>6.6449999999999996</v>
          </cell>
          <cell r="G111">
            <v>6.6449999999999996</v>
          </cell>
        </row>
        <row r="112">
          <cell r="A112">
            <v>59667</v>
          </cell>
          <cell r="E112">
            <v>6.88</v>
          </cell>
          <cell r="F112">
            <v>6.9070000000000009</v>
          </cell>
          <cell r="G112">
            <v>6.9070000000000009</v>
          </cell>
        </row>
        <row r="113">
          <cell r="A113">
            <v>59670</v>
          </cell>
          <cell r="E113">
            <v>6.88</v>
          </cell>
          <cell r="F113">
            <v>6.9070000000000009</v>
          </cell>
          <cell r="G113">
            <v>6.9070000000000009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(P1)"/>
      <sheetName val="0000"/>
      <sheetName val="Bom_P1_"/>
      <sheetName val="ECN "/>
      <sheetName val="目錄"/>
      <sheetName val="修改"/>
      <sheetName val="Sheet3"/>
      <sheetName val="Sheet4"/>
      <sheetName val="Sheet4-5"/>
      <sheetName val="Sheet5"/>
      <sheetName val="Sheet6"/>
      <sheetName val="治具保養記錄表"/>
      <sheetName val="治具維修記錄表"/>
      <sheetName val="治具驗收檢查表"/>
      <sheetName val="GR&amp;R記錄表"/>
      <sheetName val="治具保養計划1"/>
      <sheetName val="治具保養計划2"/>
      <sheetName val="September"/>
      <sheetName val="CA Monthly "/>
      <sheetName val="LRB&amp;FRU"/>
      <sheetName val="CA Weekly"/>
      <sheetName val="CA Day"/>
      <sheetName val="Control_Run狀況"/>
      <sheetName val="M26 Report"/>
      <sheetName val="WLBG代工"/>
      <sheetName val="ECN"/>
      <sheetName val="修訂履歷"/>
      <sheetName val="内容"/>
      <sheetName val="SOP1"/>
      <sheetName val="SOP2"/>
      <sheetName val="樣品板點檢表"/>
      <sheetName val="治具驗收檢䟥表"/>
      <sheetName val="LRB&amp;FRW"/>
      <sheetName val="2003 Target"/>
      <sheetName val="SEPTZ"/>
      <sheetName val="ECN_1"/>
      <sheetName val="CA_Monthly_1"/>
      <sheetName val="CA_Weekly1"/>
      <sheetName val="CA_Day1"/>
      <sheetName val="M26_Report1"/>
      <sheetName val="2003_Target1"/>
      <sheetName val="ECN_"/>
      <sheetName val="CA_Monthly_"/>
      <sheetName val="CA_Weekly"/>
      <sheetName val="CA_Day"/>
      <sheetName val="M26_Report"/>
      <sheetName val="2003_Target"/>
      <sheetName val="參考--PDA 2003 Defect Rate"/>
      <sheetName val="資料"/>
      <sheetName val="Workings"/>
      <sheetName val="非機種"/>
      <sheetName val="名碩 0908"/>
      <sheetName val="Sheet1"/>
      <sheetName val="Kod3 Table"/>
      <sheetName val="ECN_2"/>
      <sheetName val="CA_Monthly_2"/>
      <sheetName val="CA_Weekly2"/>
      <sheetName val="CA_Day2"/>
      <sheetName val="M26_Report2"/>
      <sheetName val="2003_Target2"/>
      <sheetName val="Data lists"/>
      <sheetName val="Macro1"/>
      <sheetName val="2003 prod2"/>
      <sheetName val="統計処理(H)"/>
      <sheetName val="TB"/>
      <sheetName val="ME-Partlist"/>
      <sheetName val="生產計劃"/>
      <sheetName val="BSF"/>
      <sheetName val="Mat Summary"/>
      <sheetName val="Summary"/>
      <sheetName val="ECN_3"/>
      <sheetName val="CA_Monthly_3"/>
      <sheetName val="CA_Weekly3"/>
      <sheetName val="CA_Day3"/>
      <sheetName val="M26_Report3"/>
      <sheetName val="2003_Target3"/>
      <sheetName val="Kod3_Table"/>
      <sheetName val="參考--PDA_2003_Defect_Rate"/>
      <sheetName val="名碩_0908"/>
      <sheetName val="Issues List"/>
      <sheetName val="詳細資料"/>
      <sheetName val="Sheet2"/>
      <sheetName val="PARTS"/>
      <sheetName val="Shipments"/>
      <sheetName val="表紙"/>
      <sheetName val="蘆竹5月薪"/>
      <sheetName val="準意"/>
      <sheetName val="Cabinet Lower (2010 HERO)"/>
      <sheetName val="Cabinet Upper(2011J-CB)"/>
      <sheetName val="FA-LISTING"/>
      <sheetName val="生計"/>
      <sheetName val="Electronics"/>
      <sheetName val="Mechanical"/>
      <sheetName val="Keyboard &amp; Accessories"/>
      <sheetName val="Packaging"/>
      <sheetName val="Final Prep"/>
      <sheetName val="UM"/>
      <sheetName val="H-2 Val Allow-By Entity"/>
      <sheetName val="MTL1"/>
      <sheetName val="Transformation Wrksht-Mech"/>
      <sheetName val="Definition"/>
      <sheetName val="Calculation"/>
      <sheetName val="連絡書１"/>
      <sheetName val="ICT Details"/>
      <sheetName val="Trand Chart"/>
      <sheetName val="ECN_4"/>
      <sheetName val="CA_Monthly_4"/>
      <sheetName val="CA_Weekly4"/>
      <sheetName val="CA_Day4"/>
      <sheetName val="M26_Report4"/>
      <sheetName val="2003_Target4"/>
      <sheetName val="參考--PDA_2003_Defect_Rate1"/>
      <sheetName val="名碩_09081"/>
      <sheetName val="Data_lists"/>
      <sheetName val="Kod3_Table1"/>
      <sheetName val="2003_prod2"/>
      <sheetName val="Mat_Summary"/>
      <sheetName val="Issues_List"/>
      <sheetName val="Cabinet_Lower_(2010_HERO)"/>
      <sheetName val="Cabinet_Upper(2011J-CB)"/>
      <sheetName val="Keyboard_&amp;_Accessories"/>
      <sheetName val="Final_Prep"/>
      <sheetName val="H-2_Val_Allow-By_Entity"/>
      <sheetName val="Transformation_Wrksht-Mech"/>
      <sheetName val="ICT_Details"/>
      <sheetName val="Trand_Chart"/>
      <sheetName val="Carlin-G_costbom"/>
      <sheetName val="Debug check list"/>
      <sheetName val="CUM CONSTRAINED AVAIL"/>
      <sheetName val="UPC&amp;EAN"/>
      <sheetName val="WIP_STATION_REPAIR_Q"/>
      <sheetName val="ECN_5"/>
      <sheetName val="CA_Monthly_5"/>
      <sheetName val="CA_Weekly5"/>
      <sheetName val="CA_Day5"/>
      <sheetName val="M26_Report5"/>
      <sheetName val="2003_Target5"/>
      <sheetName val="參考--PDA_2003_Defect_Rate2"/>
      <sheetName val="名碩_09082"/>
      <sheetName val="Kod3_Table2"/>
      <sheetName val="Data_lists1"/>
      <sheetName val="2003_prod21"/>
      <sheetName val="Mat_Summary1"/>
      <sheetName val="Issues_List1"/>
      <sheetName val="Keyboard_&amp;_Accessories1"/>
      <sheetName val="Final_Prep1"/>
      <sheetName val="Cabinet_Lower_(2010_HERO)1"/>
      <sheetName val="Cabinet_Upper(2011J-CB)1"/>
      <sheetName val="H-2_Val_Allow-By_Entity1"/>
      <sheetName val="Transformation_Wrksht-Mech1"/>
      <sheetName val="ICT_Details1"/>
      <sheetName val="Trand_Chart1"/>
      <sheetName val="Debug_check_list"/>
      <sheetName val="CUM_CONSTRAINED_AVAIL"/>
      <sheetName val="PRVF"/>
      <sheetName val="Matl1"/>
      <sheetName val="C_K810VU"/>
      <sheetName val="Field Lists"/>
      <sheetName val="SPM Units"/>
      <sheetName val="ECN_6"/>
      <sheetName val="CA_Monthly_6"/>
      <sheetName val="CA_Weekly6"/>
      <sheetName val="CA_Day6"/>
      <sheetName val="M26_Report6"/>
      <sheetName val="2003_Target6"/>
      <sheetName val="參考--PDA_2003_Defect_Rate3"/>
      <sheetName val="名碩_09083"/>
      <sheetName val="Kod3_Table3"/>
      <sheetName val="Data_lists2"/>
      <sheetName val="2003_prod22"/>
      <sheetName val="Mat_Summary2"/>
      <sheetName val="Issues_List2"/>
      <sheetName val="Cabinet_Lower_(2010_HERO)2"/>
      <sheetName val="Cabinet_Upper(2011J-CB)2"/>
      <sheetName val="Keyboard_&amp;_Accessories2"/>
      <sheetName val="Final_Prep2"/>
      <sheetName val="H-2_Val_Allow-By_Entity2"/>
      <sheetName val="Transformation_Wrksht-Mech2"/>
      <sheetName val="Debug_check_list1"/>
      <sheetName val="CUM_CONSTRAINED_AVAIL1"/>
      <sheetName val="ICT_Details2"/>
      <sheetName val="Trand_Chart2"/>
      <sheetName val="Field_Lists"/>
      <sheetName val="SPM_Units"/>
      <sheetName val="FAE reports"/>
      <sheetName val="liste"/>
      <sheetName val="target"/>
      <sheetName val="FA Definitions"/>
      <sheetName val="MOLD品コスト明細v4.0"/>
      <sheetName val="PLcost"/>
      <sheetName val="pu-Part"/>
      <sheetName val="sm_Pcost"/>
      <sheetName val="Mat_list"/>
      <sheetName val="Subs"/>
      <sheetName val="Sign Off"/>
      <sheetName val="Hous Rates"/>
      <sheetName val="Anah Rates"/>
      <sheetName val="Minn Rates"/>
      <sheetName val="Mont Rates"/>
      <sheetName val="An pack"/>
      <sheetName val="Paso Rates"/>
      <sheetName val="Engers"/>
      <sheetName val="Lud Rates"/>
      <sheetName val="【測試領料記錄表】"/>
      <sheetName val="Bom(P1) "/>
      <sheetName val="Content"/>
      <sheetName val="Schedule"/>
      <sheetName val="Issue list"/>
      <sheetName val="Check list"/>
      <sheetName val="CTB Summary"/>
      <sheetName val="Basic infor."/>
      <sheetName val="Team list"/>
      <sheetName val="QTY proposal"/>
      <sheetName val="MLB Matrix"/>
      <sheetName val="MXM Matrix"/>
      <sheetName val="ICT fixture transfer flow chart"/>
      <sheetName val="ICT fixture transfer plan"/>
      <sheetName val="UPH&amp;Tester"/>
      <sheetName val="Req. List"/>
      <sheetName val="K50 Fixture list"/>
      <sheetName val="K51 Fixture list"/>
      <sheetName val="G94 Fixture list"/>
      <sheetName val="G96 Fixture list"/>
      <sheetName val="Ramp plan"/>
      <sheetName val="#REF!"/>
      <sheetName val="Memo"/>
      <sheetName val="Capacity By Modle"/>
      <sheetName val="PartsList"/>
      <sheetName val="SMT1"/>
      <sheetName val="Front panel test"/>
      <sheetName val="flow chart"/>
      <sheetName val="MPM"/>
      <sheetName val="CL"/>
      <sheetName val="DG"/>
      <sheetName val="Juarez"/>
      <sheetName val="SU"/>
      <sheetName val="Szombathely"/>
      <sheetName val="Pull down list"/>
      <sheetName val="T1 Q'ty Mold"/>
      <sheetName val="TY9007本勞"/>
      <sheetName val="5S稽核list"/>
      <sheetName val="工單差异分攤"/>
      <sheetName val="Version Control"/>
      <sheetName val="期初B"/>
      <sheetName val="Overhead summary"/>
      <sheetName val="UPC+EAN"/>
      <sheetName val="List"/>
      <sheetName val="Q#3839"/>
      <sheetName val="JUN1 V9.0 POR 06052003"/>
      <sheetName val="Start"/>
      <sheetName val="Data"/>
      <sheetName val="Chk_sheet"/>
      <sheetName val="Main"/>
      <sheetName val="Hidden"/>
      <sheetName val="PrdMnt_Format"/>
      <sheetName val="Summary_Format"/>
      <sheetName val="@1005323 Aroma _JAW"/>
      <sheetName val="@1005324 Aroma _JBX"/>
      <sheetName val="@1005325 Zion2 _JBX"/>
      <sheetName val="@1005326 Nora2 _JKX"/>
      <sheetName val="@1005327 Zion2 _JAW"/>
      <sheetName val="@1005351 Aroma _JCX"/>
      <sheetName val="@1005371 Baltimre CTO"/>
      <sheetName val="@1003969 Zion _JAW"/>
      <sheetName val="@1003970 VGN-E50B_D"/>
      <sheetName val="@1004063 VGN-A17GP"/>
      <sheetName val="@1004064 VGN-A15GP"/>
      <sheetName val="@1004066 VGN-A19GP"/>
      <sheetName val="@1004068 PCG-K76P"/>
      <sheetName val="@1004069 PCG-K74"/>
      <sheetName val="@1004070 VGN-S18GP"/>
      <sheetName val="@1004071 VGN-S16GP"/>
      <sheetName val="@1004072 PCG-TR5GP"/>
      <sheetName val="@1004950 VGN-A29GP"/>
      <sheetName val="@1004952 VGN-S28GP"/>
      <sheetName val="@1004953 VGN-S26GP"/>
      <sheetName val="@1004954 PCG-K86P"/>
      <sheetName val="@1004956 VGN-T17GP"/>
      <sheetName val="@1004958 VGN-B88GP"/>
      <sheetName val="@1004965 VGN-T16G"/>
      <sheetName val="@1005281 VGN-U8G"/>
      <sheetName val="@1005282 VGN-BB55G"/>
      <sheetName val="@1004983 VGN-A29TP"/>
      <sheetName val="@1004985 VGN-S28TP"/>
      <sheetName val="@1004986 VGN-S26TP"/>
      <sheetName val="@1004988 VGN-T17TP"/>
      <sheetName val="@1005534 VGN-BB55T"/>
      <sheetName val="@1004991 VGN-A29SP"/>
      <sheetName val="@1004993 VGN-S28SP"/>
      <sheetName val="@1004994 VGN-S26SP"/>
      <sheetName val="@1004995 PCG-K86S"/>
      <sheetName val="@1004997 VGN-T16SP"/>
      <sheetName val="@1005532 VGN-BB55S"/>
      <sheetName val="@1004042 VGN-A17LP"/>
      <sheetName val="@1004043 VGN-A15LP"/>
      <sheetName val="@1004045 VGN-A19LP"/>
      <sheetName val="@1004047 VGN-S18LP"/>
      <sheetName val="@1004048 VGN-S16LP"/>
      <sheetName val="@1004049 PCG-TR5L"/>
      <sheetName val="@1004057 VGN-A17SP"/>
      <sheetName val="@1004058 VGN-A19SP"/>
      <sheetName val="@1004059 VGN-S18SP"/>
      <sheetName val="@1004060 VGN-S16SP"/>
      <sheetName val="@1004061 PCG-K76SP"/>
      <sheetName val="@1004062 PCG-K74"/>
      <sheetName val="@1004050 VGN-A17TP"/>
      <sheetName val="@1004052 VGN-A19TP"/>
      <sheetName val="@1004054 VGN-S18TP"/>
      <sheetName val="@1004055 VGN-S16TP"/>
      <sheetName val="@1004056 PCG-TR5TP"/>
      <sheetName val="@1004965 Aroma_IBWEHK"/>
      <sheetName val="@1005533 VGN-BB55L"/>
      <sheetName val="@1004959 VGN-B88L"/>
      <sheetName val="@1004938 VGN-A29CP"/>
      <sheetName val="@1004940 VGN-A23CP"/>
      <sheetName val="@1004941 VGN-A21C"/>
      <sheetName val="@1004942 VGN-S28CP"/>
      <sheetName val="@1004943 VGN-S27C"/>
      <sheetName val="@1004944 VGN-S26C"/>
      <sheetName val="@1004945 VGN-T17C_S"/>
      <sheetName val="@1004946 VGN-T15C_S"/>
      <sheetName val="@1004947 VGN-B88C"/>
      <sheetName val="@1004948 VGN-B55C"/>
      <sheetName val="@1004949 VGN-U8C"/>
      <sheetName val="@1005280 VGN-S25C"/>
      <sheetName val="@1005531 VGN-T15C_T"/>
      <sheetName val="@1004957 VGN-T16LP"/>
      <sheetName val="@1004960 VGN-A29LP"/>
      <sheetName val="@1004962 VGN-S28LP"/>
      <sheetName val="@1004963 VGN-S26LP"/>
      <sheetName val="@1004964 VGN-T17LP"/>
      <sheetName val="@1005711 JediH_IAW"/>
      <sheetName val="@1005716 LeonS_IAW"/>
      <sheetName val="@1005717 Leon3_IAW"/>
      <sheetName val="@1005718 Aroma2_IAW"/>
      <sheetName val="@1005719 Aroma2_IBW"/>
      <sheetName val="@1005720 Spirit_IAW"/>
      <sheetName val="@1005721 Spirit_IBW"/>
      <sheetName val="@1005722 Baltimore2_IAW"/>
      <sheetName val="@1005723 Baltimore2_IBW"/>
      <sheetName val="@1005994 Baijiu_IAW"/>
      <sheetName val="@1006057 LeonS_IBWETH"/>
      <sheetName val="@1006058 LeonS_IBWK"/>
      <sheetName val="@1006061 Leon3_IBWETH-S"/>
      <sheetName val="@1006062 Leon3_IBWK-S"/>
      <sheetName val="@1006065 Aroma2_ICWETH"/>
      <sheetName val="@1006066 Aroma2_ICWK"/>
      <sheetName val="@1005686 JediH_CAW"/>
      <sheetName val="@1005687 Leon3_CAW"/>
      <sheetName val="@1005688 Leon3_CBX"/>
      <sheetName val="@1005689 Leon3_CCX"/>
      <sheetName val="@1005690 Aroma2_CAX"/>
      <sheetName val="@1005691 Aroma2_CBX"/>
      <sheetName val="@1005692 Spirit_CAW"/>
      <sheetName val="@1005693 Spirit_CBX"/>
      <sheetName val="@1005694 Baltimore2_CAX"/>
      <sheetName val="@1005695 Baltimore2_CBX"/>
      <sheetName val="@1005992 Baijiu_CAX"/>
      <sheetName val="@1004031 VGN-A19CP"/>
      <sheetName val="@1004032 VGN-A15CP"/>
      <sheetName val="@1004035 VGN-A17CP"/>
      <sheetName val="@1004037 VGN-S18CP"/>
      <sheetName val="@1004038 VGN-S17C"/>
      <sheetName val="@1004039 VGN-S16C"/>
      <sheetName val="@1004040 PCG-TR5C"/>
      <sheetName val="@1004041 PCG-TR5ZC"/>
      <sheetName val="@1004312 VGN-A13CP"/>
      <sheetName val="@1004313 VGN-A11C"/>
      <sheetName val="@1004811 VGN-X505AP"/>
      <sheetName val="@1005351 VGN-T50B_L"/>
      <sheetName val="@1006091 VGN-T30B_L"/>
      <sheetName val="@1005373 Baltimore_BTO"/>
      <sheetName val="28179230 PCG-K23     UC7"/>
      <sheetName val="@1005233 Wine3+_UCX"/>
      <sheetName val="@1005239 Baltimore_UEW"/>
      <sheetName val="@1003954 VGN-A50B"/>
      <sheetName val="@1005312 Jedi2+ _JCX"/>
      <sheetName val="@1005240 Baltimore_UFW"/>
      <sheetName val="Simulation"/>
      <sheetName val="@1005596 Spirit _JBX"/>
      <sheetName val="@1005597 Spirit _JCX"/>
      <sheetName val="@1005991 Baijiu_JAX"/>
      <sheetName val="@1005601 Leon 3_ JBX"/>
      <sheetName val="@1005604 Aroma2 _JCX"/>
      <sheetName val="@1004952 Leon2_IAW"/>
      <sheetName val="@1004953 Leon2_IBW"/>
      <sheetName val="@1004956 Aroma_IAW"/>
      <sheetName val="@1004957 Aroma_IBW"/>
      <sheetName val="@1005281 Zion2_IAX"/>
      <sheetName val="@1005244 Aroma_UAW"/>
      <sheetName val="@1005245 Aroma_UBX"/>
      <sheetName val="@1005246 Aroma_UBW"/>
      <sheetName val="@1005247 Aroma_UCW"/>
      <sheetName val="@1005248 Aroma_UDW"/>
      <sheetName val="@1005453 Baltimore_UHW"/>
      <sheetName val="@1005454 Baltimore_UJW"/>
      <sheetName val="@1005455 Baltimore_UKW"/>
      <sheetName val="@1003962 PCG-TR5B"/>
      <sheetName val="@1003963 PCG-TR5EB"/>
      <sheetName val="@1003965 VGN-U50"/>
      <sheetName val="@1004977 Baltimore_EAW"/>
      <sheetName val="@1004978 Baltimore_EBW"/>
      <sheetName val="@1006702 IRX-3350IAWE"/>
      <sheetName val="@1006703 IRX-3350ICWEHK"/>
      <sheetName val="@1005694 VGN-B99C"/>
      <sheetName val="@1006011 Baijiu_JBW"/>
      <sheetName val="@1006012 Baijiu_JCW"/>
      <sheetName val="@1006667 IRX-3330JAW"/>
      <sheetName val="@1005600 VGN-S72PB_B"/>
      <sheetName val="@1006661 IRX-3340JAX-L"/>
      <sheetName val="@1006662 IRX-3340JAX-T"/>
      <sheetName val="@1006663 IRX-3340JBX-L"/>
      <sheetName val="@1006664 IRX-3340JCTO1"/>
      <sheetName val="@1006665 IRX-3340JCTO2"/>
      <sheetName val="@1006666 IRX-3340JCW-L"/>
      <sheetName val="28197810 IRX-3330JAW"/>
      <sheetName val="28197610 IRX-3360JBX"/>
      <sheetName val="@1006671 IRX-3360JCTO1"/>
      <sheetName val="@1006672 IRX-3360JCTO2"/>
      <sheetName val="28198010 IRX-3310JAW-B"/>
      <sheetName val="28198011 IRX-3310JBX-S"/>
      <sheetName val="@1006675 IRX-3310JCTO1-S"/>
      <sheetName val="@1006676 IRX-3310JCTO2-S"/>
      <sheetName val="28198012 IRX-3310JCW"/>
      <sheetName val="@1006678 IRX-3370JAW"/>
      <sheetName val="@1006679 IRX-3370JCTO1"/>
      <sheetName val="@1006680 IRX-3230JAX"/>
      <sheetName val="@1006681 IRX-3230JBX"/>
      <sheetName val="@1006682 IRX-3230JCTO1"/>
      <sheetName val="@1006683 IRX-3230JCTO2"/>
      <sheetName val="@1006684 IRX-3230JCX"/>
      <sheetName val="@1006685 IRX-3230JDX"/>
      <sheetName val="28197210 IRX-3290JAX"/>
      <sheetName val="28197211 IRX-3290JBX"/>
      <sheetName val="@1006688 IRX-3290JCTO1"/>
      <sheetName val="@1006689 IRX-3290JCTO2"/>
      <sheetName val="@1006873 IRX-3370JCTO2"/>
      <sheetName val="@1006716 IRX-3350CAX"/>
      <sheetName val="@1006717 IRX-3350CBX"/>
      <sheetName val="28197630 IRX-3360UAXE"/>
      <sheetName val="@1005594 VGN-E72B_S"/>
      <sheetName val="@1006687 IRX-3290JBX"/>
      <sheetName val="28198230 VGN-FS680_W UC7"/>
      <sheetName val="28198232 VGN-FS660_W UC7"/>
      <sheetName val="28198233 VGN-FS640_W UC7"/>
      <sheetName val="Precious Moments"/>
      <sheetName val="Cat 2004"/>
      <sheetName val="2004"/>
      <sheetName val="Precious_Moments"/>
      <sheetName val="Cat_2004"/>
      <sheetName val="DBM"/>
      <sheetName val="96BP"/>
      <sheetName val="【產能狀況記錄表】"/>
      <sheetName val="【PR CHECK LIST】 "/>
      <sheetName val="【產品標示單-綠】 "/>
      <sheetName val="ps3_repairinfo_200612080539845"/>
      <sheetName val="統計_理(H)"/>
      <sheetName val="Assumptions"/>
      <sheetName val="Part Data"/>
      <sheetName val="統計?理(H)"/>
      <sheetName val="Source"/>
      <sheetName val="Settings"/>
      <sheetName val="COG"/>
      <sheetName val="626BOM"/>
      <sheetName val="Medion - Product mix"/>
      <sheetName val="stock"/>
      <sheetName val="RF Bug list"/>
      <sheetName val="Input commodity fallout"/>
      <sheetName val="Reporting"/>
      <sheetName val="311910-013"/>
      <sheetName val="Raw Data"/>
      <sheetName val="Product Line new"/>
      <sheetName val="工作表1"/>
      <sheetName val="Table"/>
      <sheetName val="2FDAY"/>
      <sheetName val="2008.1-9"/>
      <sheetName val="BF3_FBOM"/>
      <sheetName val="BOM Cost"/>
      <sheetName val="Sign_Off"/>
      <sheetName val="Hous_Rates"/>
      <sheetName val="Anah_Rates"/>
      <sheetName val="Minn_Rates"/>
      <sheetName val="Mont_Rates"/>
      <sheetName val="An_pack"/>
      <sheetName val="Paso_Rates"/>
      <sheetName val="Lud_Rates"/>
      <sheetName val="Overhead_summary"/>
      <sheetName val="Bom(P1)_"/>
      <sheetName val="MOLD品コスト明細v4_0"/>
      <sheetName val="FA_Definitions"/>
      <sheetName val="Front_panel_test"/>
      <sheetName val="Cork"/>
      <sheetName val="G型２ﾄﾙｸdata (090305)"/>
      <sheetName val="Sheet 1"/>
      <sheetName val="Details"/>
      <sheetName val="2005MPS"/>
      <sheetName val="Business Unit"/>
      <sheetName val="法規課84上半年經營實績"/>
      <sheetName val="#REF"/>
      <sheetName val="Account Group"/>
      <sheetName val="部級--TFT Center &amp; 其他"/>
      <sheetName val="董"/>
      <sheetName val="簽呈01采購"/>
      <sheetName val="MPS"/>
      <sheetName val="340S8 June"/>
      <sheetName val="DETAILS "/>
      <sheetName val="1"/>
      <sheetName val="daily report"/>
      <sheetName val="檢驗規範"/>
      <sheetName val="N94 HH "/>
      <sheetName val="EE BOM"/>
      <sheetName val="RF_Bug_list"/>
      <sheetName val="Input_commodity_fallout"/>
      <sheetName val="Summary definition"/>
      <sheetName val="W25"/>
      <sheetName val="消耗報廢單價趨勢圖"/>
      <sheetName val="Actual"/>
      <sheetName val="hard tooling"/>
      <sheetName val="process"/>
      <sheetName val="Consumable CBD"/>
      <sheetName val="Investment Manual"/>
      <sheetName val="G2TempSheet"/>
      <sheetName val="Master Lists"/>
      <sheetName val="Sample cost"/>
      <sheetName val="Daily Production Plan"/>
      <sheetName val="yesno"/>
      <sheetName val="56-5256"/>
      <sheetName val="129-5280"/>
      <sheetName val="Better"/>
      <sheetName val="F"/>
      <sheetName val="HK"/>
      <sheetName val="Best"/>
      <sheetName val="J"/>
      <sheetName val="8_Flex bending dimension"/>
    </sheetNames>
    <sheetDataSet>
      <sheetData sheetId="0">
        <row r="8">
          <cell r="B8" t="str">
            <v>009663-001-S</v>
          </cell>
          <cell r="C8">
            <v>0</v>
          </cell>
          <cell r="D8" t="str">
            <v>009663-001-S</v>
          </cell>
          <cell r="E8" t="str">
            <v>SMT NLX G/F RISER CARD, WIP</v>
          </cell>
          <cell r="F8" t="str">
            <v>----</v>
          </cell>
          <cell r="G8">
            <v>0</v>
          </cell>
          <cell r="H8" t="str">
            <v>----</v>
          </cell>
          <cell r="I8">
            <v>1</v>
          </cell>
          <cell r="J8" t="str">
            <v>----</v>
          </cell>
        </row>
        <row r="9">
          <cell r="B9" t="str">
            <v>070-0000-285</v>
          </cell>
          <cell r="C9">
            <v>0</v>
          </cell>
          <cell r="D9" t="str">
            <v>247245-001</v>
          </cell>
          <cell r="E9" t="str">
            <v>SWITCH,MOMENRTY,8PIN THRUHOLE</v>
          </cell>
          <cell r="F9" t="str">
            <v>APEM</v>
          </cell>
          <cell r="G9">
            <v>0</v>
          </cell>
          <cell r="H9" t="str">
            <v>MDPS822W</v>
          </cell>
          <cell r="I9">
            <v>1</v>
          </cell>
          <cell r="J9" t="str">
            <v>SW1</v>
          </cell>
        </row>
        <row r="10">
          <cell r="F10" t="str">
            <v>FOXCONN</v>
          </cell>
          <cell r="G10">
            <v>0</v>
          </cell>
          <cell r="H10" t="str">
            <v>1B-3M401</v>
          </cell>
        </row>
        <row r="11">
          <cell r="F11" t="str">
            <v>ALPS</v>
          </cell>
          <cell r="G11">
            <v>0</v>
          </cell>
          <cell r="H11" t="str">
            <v>247245-001</v>
          </cell>
        </row>
        <row r="12">
          <cell r="B12" t="str">
            <v>HB11027</v>
          </cell>
          <cell r="C12">
            <v>0</v>
          </cell>
          <cell r="D12" t="str">
            <v>100186-014</v>
          </cell>
          <cell r="E12" t="str">
            <v>HDR,1R,2P,1C,VT,RTN</v>
          </cell>
          <cell r="F12" t="str">
            <v>AMP</v>
          </cell>
          <cell r="G12">
            <v>0</v>
          </cell>
          <cell r="H12" t="str">
            <v>104351-1</v>
          </cell>
          <cell r="I12">
            <v>1</v>
          </cell>
          <cell r="J12" t="str">
            <v>P29</v>
          </cell>
        </row>
        <row r="13">
          <cell r="F13" t="str">
            <v>MOLEX</v>
          </cell>
          <cell r="G13">
            <v>0</v>
          </cell>
          <cell r="H13" t="str">
            <v>0222B5023</v>
          </cell>
        </row>
        <row r="14">
          <cell r="F14" t="str">
            <v>DUPONT</v>
          </cell>
          <cell r="G14">
            <v>0</v>
          </cell>
          <cell r="H14" t="str">
            <v>69190-502</v>
          </cell>
        </row>
        <row r="15">
          <cell r="F15" t="str">
            <v>DUPONT</v>
          </cell>
          <cell r="G15">
            <v>0</v>
          </cell>
          <cell r="H15" t="str">
            <v>69192-502</v>
          </cell>
        </row>
        <row r="16">
          <cell r="F16" t="str">
            <v>BERG</v>
          </cell>
          <cell r="G16">
            <v>0</v>
          </cell>
          <cell r="H16" t="str">
            <v>69190-502/69192-502</v>
          </cell>
        </row>
        <row r="17">
          <cell r="F17" t="str">
            <v>HON HAI</v>
          </cell>
          <cell r="G17">
            <v>0</v>
          </cell>
          <cell r="H17" t="str">
            <v>HB11027</v>
          </cell>
        </row>
        <row r="18">
          <cell r="B18" t="str">
            <v>HF08040-P3</v>
          </cell>
          <cell r="C18">
            <v>0</v>
          </cell>
          <cell r="D18" t="str">
            <v>105607-002</v>
          </cell>
          <cell r="E18" t="str">
            <v>HDR,1 ROW,4 POS,KEY3,STR,FRCT</v>
          </cell>
          <cell r="F18" t="str">
            <v>MOLEX</v>
          </cell>
          <cell r="G18">
            <v>0</v>
          </cell>
          <cell r="H18" t="str">
            <v>22-23-2041</v>
          </cell>
          <cell r="I18">
            <v>1</v>
          </cell>
          <cell r="J18" t="str">
            <v>P8</v>
          </cell>
        </row>
        <row r="19">
          <cell r="F19" t="str">
            <v>FOXCONN</v>
          </cell>
          <cell r="G19">
            <v>0</v>
          </cell>
          <cell r="H19" t="str">
            <v>HF08040-P3</v>
          </cell>
        </row>
        <row r="20">
          <cell r="F20" t="str">
            <v>AMP</v>
          </cell>
          <cell r="G20">
            <v>0</v>
          </cell>
          <cell r="H20" t="str">
            <v>643431-2</v>
          </cell>
        </row>
        <row r="21">
          <cell r="B21" t="str">
            <v>HL07207-KD2</v>
          </cell>
          <cell r="C21">
            <v>0</v>
          </cell>
          <cell r="D21" t="str">
            <v>107114-004</v>
          </cell>
          <cell r="E21" t="str">
            <v>HDR,2 ROW,40 POS,SHRD,STR,RETNN</v>
          </cell>
          <cell r="F21" t="str">
            <v>AMP</v>
          </cell>
          <cell r="G21">
            <v>0</v>
          </cell>
          <cell r="H21" t="str">
            <v>140582-2</v>
          </cell>
          <cell r="I21">
            <v>2</v>
          </cell>
          <cell r="J21" t="str">
            <v>P20-21</v>
          </cell>
        </row>
        <row r="22">
          <cell r="F22" t="str">
            <v>BERG</v>
          </cell>
          <cell r="G22">
            <v>0</v>
          </cell>
          <cell r="H22" t="str">
            <v>75869-818</v>
          </cell>
        </row>
        <row r="23">
          <cell r="F23" t="str">
            <v>MOLEX</v>
          </cell>
          <cell r="G23">
            <v>0</v>
          </cell>
          <cell r="H23" t="str">
            <v>70246-4065</v>
          </cell>
        </row>
        <row r="24">
          <cell r="F24" t="str">
            <v>HON HAI</v>
          </cell>
          <cell r="G24">
            <v>0</v>
          </cell>
          <cell r="H24" t="str">
            <v>HL07207-KD2</v>
          </cell>
        </row>
        <row r="25">
          <cell r="B25" t="str">
            <v>HL07177-KP7</v>
          </cell>
          <cell r="C25">
            <v>0</v>
          </cell>
          <cell r="D25" t="str">
            <v>107114-026</v>
          </cell>
          <cell r="E25" t="str">
            <v>HDR,2 ROW,34 POS,K3,SHRD,ST,RTN</v>
          </cell>
          <cell r="F25" t="str">
            <v>BERG</v>
          </cell>
          <cell r="G25">
            <v>0</v>
          </cell>
          <cell r="H25" t="str">
            <v>75869-817R</v>
          </cell>
          <cell r="I25">
            <v>1</v>
          </cell>
          <cell r="J25" t="str">
            <v>P10</v>
          </cell>
        </row>
        <row r="26">
          <cell r="F26" t="str">
            <v>BERG</v>
          </cell>
          <cell r="G26">
            <v>0</v>
          </cell>
          <cell r="H26" t="str">
            <v>69064-002</v>
          </cell>
        </row>
        <row r="27">
          <cell r="F27" t="str">
            <v>MOLEX</v>
          </cell>
          <cell r="G27">
            <v>0</v>
          </cell>
          <cell r="H27" t="str">
            <v>70246-3565</v>
          </cell>
        </row>
        <row r="28">
          <cell r="F28" t="str">
            <v>BERG</v>
          </cell>
          <cell r="G28">
            <v>0</v>
          </cell>
          <cell r="H28" t="str">
            <v>88880-426R</v>
          </cell>
        </row>
        <row r="29">
          <cell r="F29" t="str">
            <v>BERG</v>
          </cell>
          <cell r="G29">
            <v>0</v>
          </cell>
          <cell r="H29" t="str">
            <v>*88880-426R</v>
          </cell>
        </row>
        <row r="30">
          <cell r="F30" t="str">
            <v>HON HAI</v>
          </cell>
          <cell r="G30">
            <v>0</v>
          </cell>
          <cell r="H30" t="str">
            <v>*HL 07177-KP7</v>
          </cell>
        </row>
        <row r="31">
          <cell r="B31" t="str">
            <v>HL19057-K</v>
          </cell>
          <cell r="C31">
            <v>0</v>
          </cell>
          <cell r="D31" t="str">
            <v>118341-008</v>
          </cell>
          <cell r="E31" t="str">
            <v>HDR,KEYPOST,10 PIN,2R,SHRD,LP,VT</v>
          </cell>
          <cell r="F31" t="str">
            <v>HON HAI</v>
          </cell>
          <cell r="G31">
            <v>0</v>
          </cell>
          <cell r="H31" t="str">
            <v>HL19057-K</v>
          </cell>
          <cell r="I31">
            <v>1</v>
          </cell>
          <cell r="J31" t="str">
            <v>P5</v>
          </cell>
        </row>
        <row r="32">
          <cell r="F32" t="str">
            <v>BERG</v>
          </cell>
          <cell r="G32">
            <v>0</v>
          </cell>
          <cell r="H32" t="str">
            <v>78283-809</v>
          </cell>
        </row>
        <row r="33">
          <cell r="B33" t="str">
            <v>HF57030-KC1</v>
          </cell>
          <cell r="C33">
            <v>0</v>
          </cell>
          <cell r="D33" t="str">
            <v>178976-003</v>
          </cell>
          <cell r="E33" t="str">
            <v>HDR,EP,1R,2MM TH  W/KEY POST</v>
          </cell>
          <cell r="F33" t="str">
            <v>HON HAI</v>
          </cell>
          <cell r="G33">
            <v>0</v>
          </cell>
          <cell r="H33" t="str">
            <v>HF57030-KC1</v>
          </cell>
          <cell r="I33">
            <v>1</v>
          </cell>
          <cell r="J33" t="str">
            <v>P9</v>
          </cell>
        </row>
        <row r="34">
          <cell r="F34" t="str">
            <v>AMP</v>
          </cell>
          <cell r="G34">
            <v>0</v>
          </cell>
          <cell r="H34" t="str">
            <v>173981-3</v>
          </cell>
        </row>
        <row r="35">
          <cell r="B35" t="str">
            <v>HM20100-P2</v>
          </cell>
          <cell r="C35">
            <v>0</v>
          </cell>
          <cell r="D35" t="str">
            <v>241306-005</v>
          </cell>
          <cell r="E35" t="str">
            <v>HDR,2R,20P,165C,VT,SHRD</v>
          </cell>
          <cell r="F35" t="str">
            <v>MOLEX</v>
          </cell>
          <cell r="G35">
            <v>0</v>
          </cell>
          <cell r="H35" t="str">
            <v>39-29-9202</v>
          </cell>
          <cell r="I35">
            <v>1</v>
          </cell>
          <cell r="J35" t="str">
            <v>P1</v>
          </cell>
        </row>
        <row r="36">
          <cell r="B36" t="str">
            <v>HD45020-K</v>
          </cell>
          <cell r="D36" t="str">
            <v>138312-001</v>
          </cell>
          <cell r="E36" t="str">
            <v>HDR,1 ROW,2 PIN,2.5mmCTR,VERT,SHRD</v>
          </cell>
          <cell r="F36" t="str">
            <v>HON HAI</v>
          </cell>
          <cell r="G36">
            <v>0</v>
          </cell>
          <cell r="H36" t="str">
            <v>HM20100-P2</v>
          </cell>
          <cell r="I36">
            <v>1</v>
          </cell>
          <cell r="J36" t="str">
            <v>P6</v>
          </cell>
        </row>
        <row r="37">
          <cell r="B37" t="str">
            <v>HD45020-K</v>
          </cell>
          <cell r="C37">
            <v>0</v>
          </cell>
          <cell r="D37" t="str">
            <v>138321-001</v>
          </cell>
          <cell r="E37" t="str">
            <v>HDR,1 ROW,2 PIN,2.5mmCTR,VERT,SHRD</v>
          </cell>
          <cell r="F37" t="str">
            <v>JST</v>
          </cell>
          <cell r="G37">
            <v>0</v>
          </cell>
          <cell r="H37" t="str">
            <v>B-2B-EH-A</v>
          </cell>
          <cell r="I37">
            <v>1</v>
          </cell>
          <cell r="J37" t="str">
            <v>P6</v>
          </cell>
        </row>
        <row r="38">
          <cell r="B38" t="str">
            <v>HF55040-P1</v>
          </cell>
          <cell r="D38" t="str">
            <v>148243-011</v>
          </cell>
          <cell r="E38" t="str">
            <v xml:space="preserve">HDR, 4P 1R VT SHRD W/KEYPOST   </v>
          </cell>
          <cell r="F38" t="str">
            <v>HON HAI</v>
          </cell>
          <cell r="G38">
            <v>0</v>
          </cell>
          <cell r="H38" t="str">
            <v>HD45020-K</v>
          </cell>
          <cell r="I38">
            <v>1</v>
          </cell>
          <cell r="J38" t="str">
            <v>P7</v>
          </cell>
        </row>
        <row r="39">
          <cell r="B39" t="str">
            <v>HF55040-P1</v>
          </cell>
          <cell r="C39">
            <v>0</v>
          </cell>
          <cell r="D39" t="str">
            <v>148243-001</v>
          </cell>
          <cell r="E39" t="str">
            <v>HDR,1R,4P,2MM,VT,SHRD</v>
          </cell>
          <cell r="F39" t="str">
            <v>JST</v>
          </cell>
          <cell r="G39">
            <v>0</v>
          </cell>
          <cell r="H39" t="str">
            <v>B48-PH-K</v>
          </cell>
          <cell r="I39">
            <v>1</v>
          </cell>
          <cell r="J39" t="str">
            <v>P7</v>
          </cell>
        </row>
        <row r="40">
          <cell r="B40" t="str">
            <v>EH06001-RC-W</v>
          </cell>
          <cell r="D40" t="str">
            <v>148062-001</v>
          </cell>
          <cell r="E40" t="str">
            <v>CONN,CARD EDGE,0.05C,60 DL,PCI</v>
          </cell>
          <cell r="F40" t="str">
            <v>HON HAI</v>
          </cell>
          <cell r="G40">
            <v>0</v>
          </cell>
          <cell r="H40" t="str">
            <v>HF55040-P1</v>
          </cell>
          <cell r="I40">
            <v>5</v>
          </cell>
          <cell r="J40" t="str">
            <v>J20-24</v>
          </cell>
        </row>
        <row r="41">
          <cell r="B41" t="str">
            <v>EQ04901-R0</v>
          </cell>
          <cell r="C41">
            <v>0</v>
          </cell>
          <cell r="D41" t="str">
            <v>105095-001</v>
          </cell>
          <cell r="E41" t="str">
            <v>CONN EDGE 98P ISA</v>
          </cell>
          <cell r="F41" t="str">
            <v>FOXCONN</v>
          </cell>
          <cell r="G41">
            <v>0</v>
          </cell>
          <cell r="H41" t="str">
            <v>EQ04901-R0</v>
          </cell>
          <cell r="I41">
            <v>2</v>
          </cell>
          <cell r="J41" t="str">
            <v>J10,J11</v>
          </cell>
        </row>
        <row r="42">
          <cell r="B42" t="str">
            <v>EH06001-RC-W</v>
          </cell>
          <cell r="C42">
            <v>0</v>
          </cell>
          <cell r="D42" t="str">
            <v>148062-001</v>
          </cell>
          <cell r="E42" t="str">
            <v>CONN,CARD EDGE,0.05C,60 DL,PCI</v>
          </cell>
          <cell r="F42" t="str">
            <v>AMP</v>
          </cell>
          <cell r="G42">
            <v>0</v>
          </cell>
          <cell r="H42" t="str">
            <v>646255-2</v>
          </cell>
          <cell r="I42">
            <v>4</v>
          </cell>
          <cell r="J42" t="str">
            <v>J20-23</v>
          </cell>
        </row>
        <row r="43">
          <cell r="F43" t="str">
            <v>HON HAI</v>
          </cell>
          <cell r="G43">
            <v>0</v>
          </cell>
          <cell r="H43" t="str">
            <v>EH06001-PA-W</v>
          </cell>
        </row>
        <row r="44">
          <cell r="F44" t="str">
            <v>FRAMATOME</v>
          </cell>
          <cell r="G44">
            <v>0</v>
          </cell>
          <cell r="H44" t="str">
            <v>CEE2X605V21751W</v>
          </cell>
        </row>
        <row r="45">
          <cell r="F45" t="str">
            <v>HON HAI</v>
          </cell>
          <cell r="G45">
            <v>0</v>
          </cell>
          <cell r="H45" t="str">
            <v>EH06001-RC-W</v>
          </cell>
        </row>
        <row r="46">
          <cell r="F46" t="str">
            <v>FRAMATOME</v>
          </cell>
          <cell r="G46">
            <v>0</v>
          </cell>
          <cell r="H46" t="str">
            <v>CEE2X605-V5Z14W</v>
          </cell>
        </row>
        <row r="47">
          <cell r="F47" t="str">
            <v>AMP</v>
          </cell>
          <cell r="G47">
            <v>0</v>
          </cell>
          <cell r="H47" t="str">
            <v>145126-1</v>
          </cell>
        </row>
        <row r="48">
          <cell r="B48" t="str">
            <v>HM20120-P2</v>
          </cell>
          <cell r="D48" t="str">
            <v>241306-003</v>
          </cell>
          <cell r="E48" t="str">
            <v xml:space="preserve">HDR, 2R,24P,.165C,VT,SHRD   </v>
          </cell>
          <cell r="F48" t="str">
            <v>HON HAI</v>
          </cell>
          <cell r="G48">
            <v>0</v>
          </cell>
          <cell r="H48" t="str">
            <v>EH06001-RM-W</v>
          </cell>
          <cell r="I48">
            <v>1</v>
          </cell>
          <cell r="J48" t="str">
            <v>P1</v>
          </cell>
        </row>
        <row r="49">
          <cell r="F49" t="str">
            <v>HON HAI</v>
          </cell>
          <cell r="G49">
            <v>0</v>
          </cell>
          <cell r="H49" t="str">
            <v>EH06001-R4-W</v>
          </cell>
        </row>
        <row r="50">
          <cell r="B50" t="str">
            <v>401517-001</v>
          </cell>
          <cell r="D50" t="str">
            <v>401517-001</v>
          </cell>
          <cell r="E50" t="str">
            <v>HDR,2R,7P,1.5MM,SHRD,KEY,RTN</v>
          </cell>
          <cell r="F50" t="str">
            <v>AMP</v>
          </cell>
          <cell r="H50" t="str">
            <v>353297-001</v>
          </cell>
          <cell r="I50">
            <v>1</v>
          </cell>
          <cell r="J50" t="str">
            <v>P12</v>
          </cell>
        </row>
      </sheetData>
      <sheetData sheetId="1" refreshError="1"/>
      <sheetData sheetId="2">
        <row r="8">
          <cell r="B8" t="str">
            <v>009663-001-S</v>
          </cell>
        </row>
      </sheetData>
      <sheetData sheetId="3">
        <row r="8">
          <cell r="B8" t="str">
            <v>009663-001-S</v>
          </cell>
        </row>
      </sheetData>
      <sheetData sheetId="4">
        <row r="8">
          <cell r="B8" t="str">
            <v>010439-001-S</v>
          </cell>
        </row>
      </sheetData>
      <sheetData sheetId="5">
        <row r="8">
          <cell r="B8" t="str">
            <v>010439-001-S</v>
          </cell>
        </row>
      </sheetData>
      <sheetData sheetId="6">
        <row r="8">
          <cell r="B8" t="str">
            <v>010439-001-S</v>
          </cell>
        </row>
      </sheetData>
      <sheetData sheetId="7">
        <row r="8">
          <cell r="B8" t="str">
            <v>010439-001-S</v>
          </cell>
        </row>
      </sheetData>
      <sheetData sheetId="8">
        <row r="8">
          <cell r="B8" t="str">
            <v>010439-001-S</v>
          </cell>
        </row>
      </sheetData>
      <sheetData sheetId="9">
        <row r="8">
          <cell r="B8" t="str">
            <v>010439-001-S</v>
          </cell>
        </row>
      </sheetData>
      <sheetData sheetId="10">
        <row r="8">
          <cell r="B8" t="str">
            <v>010439-001-S</v>
          </cell>
        </row>
      </sheetData>
      <sheetData sheetId="11">
        <row r="8">
          <cell r="B8" t="str">
            <v>010439-001-S</v>
          </cell>
        </row>
      </sheetData>
      <sheetData sheetId="12">
        <row r="8">
          <cell r="B8" t="str">
            <v>010439-001-S</v>
          </cell>
        </row>
      </sheetData>
      <sheetData sheetId="13">
        <row r="8">
          <cell r="B8" t="str">
            <v>010439-001-S</v>
          </cell>
        </row>
      </sheetData>
      <sheetData sheetId="14">
        <row r="8">
          <cell r="B8" t="str">
            <v>010439-001-S</v>
          </cell>
        </row>
      </sheetData>
      <sheetData sheetId="15">
        <row r="8">
          <cell r="B8" t="str">
            <v>009663-001-S</v>
          </cell>
        </row>
      </sheetData>
      <sheetData sheetId="16">
        <row r="8">
          <cell r="B8" t="str">
            <v>009663-001-S</v>
          </cell>
        </row>
      </sheetData>
      <sheetData sheetId="17">
        <row r="8">
          <cell r="B8" t="str">
            <v>009663-001-S</v>
          </cell>
        </row>
      </sheetData>
      <sheetData sheetId="18">
        <row r="8">
          <cell r="B8" t="str">
            <v>009663-001-S</v>
          </cell>
        </row>
      </sheetData>
      <sheetData sheetId="19">
        <row r="8">
          <cell r="B8" t="str">
            <v>009663-001-S</v>
          </cell>
        </row>
      </sheetData>
      <sheetData sheetId="20">
        <row r="8">
          <cell r="B8" t="str">
            <v>010439-001-S</v>
          </cell>
        </row>
      </sheetData>
      <sheetData sheetId="21">
        <row r="8">
          <cell r="B8" t="str">
            <v>009663-001-S</v>
          </cell>
        </row>
      </sheetData>
      <sheetData sheetId="22">
        <row r="8">
          <cell r="B8" t="str">
            <v>009663-001-S</v>
          </cell>
        </row>
      </sheetData>
      <sheetData sheetId="23">
        <row r="8">
          <cell r="B8" t="str">
            <v>009663-001-S</v>
          </cell>
        </row>
      </sheetData>
      <sheetData sheetId="24">
        <row r="8">
          <cell r="B8" t="str">
            <v>009663-001-S</v>
          </cell>
        </row>
      </sheetData>
      <sheetData sheetId="25">
        <row r="8">
          <cell r="B8" t="str">
            <v>009663-001-S</v>
          </cell>
        </row>
      </sheetData>
      <sheetData sheetId="26">
        <row r="8">
          <cell r="B8" t="str">
            <v>009663-001-S</v>
          </cell>
        </row>
      </sheetData>
      <sheetData sheetId="27">
        <row r="8">
          <cell r="B8" t="str">
            <v>009663-001-S</v>
          </cell>
        </row>
      </sheetData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 refreshError="1"/>
      <sheetData sheetId="272" refreshError="1"/>
      <sheetData sheetId="273"/>
      <sheetData sheetId="274"/>
      <sheetData sheetId="275"/>
      <sheetData sheetId="276"/>
      <sheetData sheetId="277"/>
      <sheetData sheetId="278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/>
      <sheetData sheetId="452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詳細資料"/>
      <sheetName val="文件"/>
      <sheetName val="非機種"/>
      <sheetName val="ISO文件"/>
      <sheetName val="SFIS"/>
      <sheetName val="BSF"/>
      <sheetName val="Bom(P1)"/>
      <sheetName val="Sheet1"/>
      <sheetName val="SUNON"/>
      <sheetName val="HIPRO"/>
      <sheetName val="Sunon2"/>
      <sheetName val="SUNON(昆山)"/>
      <sheetName val="Sunon(台灣)"/>
      <sheetName val="___"/>
      <sheetName val="2004 CARD PD年度工作目標"/>
      <sheetName val="CARD PD 行動方案展開"/>
      <sheetName val="幹部工作日誌"/>
      <sheetName val="7到9月離職統計"/>
      <sheetName val="原因1"/>
      <sheetName val="原因2"/>
      <sheetName val="原因3"/>
      <sheetName val="SOP"/>
      <sheetName val="基調RETEST OK分析"/>
      <sheetName val="SMT製程達成率"/>
      <sheetName val="Input commodity fallout"/>
      <sheetName val="Reporting"/>
      <sheetName val="附件一---外箱破損處理流程圖1"/>
      <sheetName val="MPM"/>
      <sheetName val="統計処理(H)"/>
      <sheetName val="Daily Quality summary"/>
      <sheetName val="summary_4.5%MOH"/>
      <sheetName val="2003 prod2"/>
      <sheetName val="Debug check list"/>
      <sheetName val="Master List"/>
      <sheetName val="2004_CARD_PD年度工作目標"/>
      <sheetName val="CARD_PD_行動方案展開"/>
      <sheetName val="基調RETEST_OK分析"/>
      <sheetName val="Input_commodity_fallout"/>
      <sheetName val="Daily_Quality_summary"/>
      <sheetName val="summary_4_5%MOH"/>
      <sheetName val="2003_prod2"/>
      <sheetName val="Master_List"/>
      <sheetName val="2004_CARD_PD年度工作目標1"/>
      <sheetName val="CARD_PD_行動方案展開1"/>
      <sheetName val="基調RETEST_OK分析1"/>
      <sheetName val="Input_commodity_fallout1"/>
      <sheetName val="Daily_Quality_summary1"/>
      <sheetName val="summary_4_5%MOH1"/>
      <sheetName val="2003_prod21"/>
      <sheetName val="Master_List1"/>
      <sheetName val="Debug_check_list"/>
      <sheetName val="3"/>
      <sheetName val="CUM CONSTRAINED AVAIL"/>
      <sheetName val="周生產"/>
      <sheetName val="90% PRST Worksheet"/>
      <sheetName val="預算-實績"/>
      <sheetName val="2004_CARD_PD年度工作目標2"/>
      <sheetName val="CARD_PD_行動方案展開2"/>
      <sheetName val="基調RETEST_OK分析2"/>
      <sheetName val="Input_commodity_fallout2"/>
      <sheetName val="Daily_Quality_summary2"/>
      <sheetName val="summary_4_5%MOH2"/>
      <sheetName val="2003_prod22"/>
      <sheetName val="Debug_check_list1"/>
      <sheetName val="Master_List2"/>
      <sheetName val="CUM_CONSTRAINED_AVAIL"/>
      <sheetName val="90%_PRST_Worksheet"/>
      <sheetName val="WIP_STATION_REPAIR_Q"/>
      <sheetName val="pn0309"/>
      <sheetName val="2003 Target"/>
      <sheetName val="2007年CARDICT工作目標設定"/>
      <sheetName val="Monthly Summary"/>
      <sheetName val="Macro1"/>
      <sheetName val="daily report"/>
      <sheetName val="【測試領料記錄表】"/>
      <sheetName val="【PR CHECK LIST】 "/>
      <sheetName val="【產品標示單-綠】 "/>
      <sheetName val="【產能狀況記錄表】"/>
      <sheetName val="檢驗規範"/>
      <sheetName val="W25"/>
      <sheetName val="生產計劃"/>
      <sheetName val="MS60 PVT-ME-BOM"/>
      <sheetName val="MS60_PVT-ME-BOM"/>
      <sheetName val="Sheet2"/>
      <sheetName val="Sheet3"/>
      <sheetName val="ISO憇件"/>
      <sheetName val="Cork"/>
      <sheetName val="FATP MLB LOSS"/>
      <sheetName val="參考--PDA 2003 Defect Rate"/>
      <sheetName val="系統類別分析"/>
      <sheetName val="單板類別分析"/>
      <sheetName val="評分表"/>
      <sheetName val="Issues List"/>
      <sheetName val="Calculation"/>
      <sheetName val="0906"/>
      <sheetName val="主表(081211)"/>
      <sheetName val="主表(081204)"/>
      <sheetName val="期初B"/>
      <sheetName val="Data lists"/>
      <sheetName val="Progress Summary"/>
      <sheetName val="蘆竹"/>
      <sheetName val="TY9007本勞"/>
      <sheetName val="Neo"/>
      <sheetName val="文件一覽"/>
      <sheetName val="連絡書１"/>
      <sheetName val="1.OVERALL ASSY MAIN"/>
      <sheetName val="annex - references prices"/>
      <sheetName val="5C Sum"/>
      <sheetName val="生計"/>
      <sheetName val="Version Control"/>
      <sheetName val="文件一覽.xls"/>
      <sheetName val="FVS"/>
      <sheetName val="P chart1"/>
      <sheetName val="FVS 3 UP Chart"/>
      <sheetName val="Yield"/>
      <sheetName val="FVS "/>
      <sheetName val="FVS CND"/>
      <sheetName val="AIR (Inbound material)"/>
      <sheetName val="Asus_BOM"/>
      <sheetName val="Cost Breakdown"/>
      <sheetName val="MB (Action)"/>
      <sheetName val="對策回復"/>
      <sheetName val="Rank"/>
      <sheetName val="Information"/>
      <sheetName val="QuoteFormat"/>
      <sheetName val="Cover"/>
      <sheetName val="Medion - Product mix"/>
      <sheetName val="Monthly_Summary"/>
      <sheetName val="BOM overview table"/>
      <sheetName val="工作表2"/>
      <sheetName val="Variables1"/>
      <sheetName val="新比較損益"/>
      <sheetName val="新一般管理"/>
      <sheetName val="SBA"/>
      <sheetName val="取引先コード"/>
      <sheetName val="ENV"/>
      <sheetName val="2004"/>
      <sheetName val="P_chart1"/>
      <sheetName val="FVS_3_UP_Chart"/>
      <sheetName val="FVS_"/>
      <sheetName val="FVS_CND"/>
      <sheetName val="DELL_Schedule"/>
      <sheetName val="職位一覧"/>
      <sheetName val="機種名"/>
      <sheetName val="原価単位3.1"/>
      <sheetName val="D_ASIA_PVT"/>
      <sheetName val="M10(E)(A線)"/>
      <sheetName val="客戶排行(8月)"/>
      <sheetName val="Transformation Wrksht-Mech"/>
      <sheetName val="Timeline"/>
      <sheetName val="2012.12工聯單調整PGS&amp; Non PGS"/>
      <sheetName val="intel target"/>
      <sheetName val="班別"/>
      <sheetName val="(装開１)QC工程図　案"/>
      <sheetName val="Raw BOMS"/>
      <sheetName val="Error code 1"/>
      <sheetName val="SMT AOI "/>
      <sheetName val="SMT VI"/>
      <sheetName val="FA-LISTING"/>
      <sheetName val="(10)管理報表"/>
      <sheetName val="蘆竹5月薪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 refreshError="1"/>
      <sheetData sheetId="10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/>
      <sheetData sheetId="120"/>
      <sheetData sheetId="121"/>
      <sheetData sheetId="122"/>
      <sheetData sheetId="123" refreshError="1"/>
      <sheetData sheetId="124"/>
      <sheetData sheetId="125"/>
      <sheetData sheetId="126"/>
      <sheetData sheetId="127"/>
      <sheetData sheetId="128"/>
      <sheetData sheetId="129"/>
      <sheetData sheetId="130" refreshError="1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文件"/>
      <sheetName val="非機種"/>
      <sheetName val="ISO文件"/>
      <sheetName val="SFIS"/>
      <sheetName val="Sheet1"/>
      <sheetName val="Sheet2"/>
      <sheetName val="Sheet3"/>
      <sheetName val="ISO憇件"/>
      <sheetName val="Cork"/>
      <sheetName val="詳細資料"/>
      <sheetName val="FATP MLB LOSS"/>
      <sheetName val="MPM"/>
      <sheetName val="Bom(P1)"/>
      <sheetName val="FATP_MLB_LOSS"/>
      <sheetName val="0512MB"/>
      <sheetName val="PRVF"/>
      <sheetName val="FATP_MLB_LOSS1"/>
      <sheetName val="連絡書１"/>
      <sheetName val="數據庫"/>
      <sheetName val="Master Lists"/>
      <sheetName val="2001"/>
      <sheetName val="Drop Down Info"/>
      <sheetName val="生產計劃"/>
      <sheetName val="All-In-One"/>
      <sheetName val="M10(E)(A線)"/>
      <sheetName val="Raw BOMS"/>
      <sheetName val="Error code 1"/>
      <sheetName val="Information"/>
      <sheetName val="FA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詳細資料"/>
      <sheetName val="Yield Rate"/>
      <sheetName val="8D "/>
      <sheetName val="8D(OPEN)"/>
      <sheetName val="8D(SHORT)"/>
      <sheetName val="8D(MISSING)"/>
      <sheetName val="Week1 Open By Location"/>
      <sheetName val="Week1 Short By Location"/>
      <sheetName val="Week1 Missing By Location"/>
      <sheetName val="Master Lists"/>
      <sheetName val="Chk_sheet"/>
      <sheetName val="Data lists"/>
      <sheetName val="Raw Data"/>
      <sheetName val="FA-LISTING"/>
      <sheetName val="非機種"/>
      <sheetName val="期初B"/>
      <sheetName val="BSF"/>
      <sheetName val="MPM"/>
      <sheetName val="工單差异分攤"/>
      <sheetName val="FA"/>
      <sheetName val="Yield_Rate"/>
      <sheetName val="8D_"/>
      <sheetName val="Week1_Open_By_Location"/>
      <sheetName val="Week1_Short_By_Location"/>
      <sheetName val="Week1_Missing_By_Location"/>
      <sheetName val="summary_4.5%MOH"/>
      <sheetName val="All"/>
      <sheetName val="Cost Breakdown"/>
      <sheetName val="Sheet1"/>
      <sheetName val="Issues List"/>
      <sheetName val="Row Data0318"/>
      <sheetName val="Macro1"/>
      <sheetName val="2003 Target"/>
      <sheetName val="2003 prod2"/>
      <sheetName val="G8WZA5 PKG部品表"/>
      <sheetName val="2FDAY"/>
      <sheetName val="Cover"/>
      <sheetName val="Rate"/>
      <sheetName val="FRU Cost"/>
      <sheetName val="Asus_BOM"/>
      <sheetName val="Variable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詳細資料"/>
      <sheetName val="Yield Rate"/>
      <sheetName val="8D "/>
      <sheetName val="8D(OPEN)"/>
      <sheetName val="8D(SHORT)"/>
      <sheetName val="8D(MISSING)"/>
      <sheetName val="Week1 Open By Location"/>
      <sheetName val="Week1 Short By Location"/>
      <sheetName val="Week1 Missing By Location"/>
      <sheetName val="MPM"/>
      <sheetName val="Yield_Rate"/>
      <sheetName val="8D_"/>
      <sheetName val="Week1_Open_By_Location"/>
      <sheetName val="Week1_Short_By_Location"/>
      <sheetName val="Week1_Missing_By_Location"/>
      <sheetName val="FA-LISTING"/>
      <sheetName val="Row Data0318"/>
      <sheetName val="Macro1"/>
      <sheetName val="2003 Target"/>
      <sheetName val="2003 prod2"/>
      <sheetName val="非機種"/>
      <sheetName val="FA"/>
      <sheetName val="G8WZA5 PKG部品表"/>
      <sheetName val="2FDAY"/>
      <sheetName val="Cover"/>
      <sheetName val="Data lists"/>
      <sheetName val="Rate"/>
      <sheetName val="FRU Cost"/>
      <sheetName val="Asus_BOM"/>
      <sheetName val="Variables1"/>
      <sheetName val="summary_4.5%MOH"/>
      <sheetName val="BSF"/>
      <sheetName val="Sheet1"/>
      <sheetName val="All"/>
      <sheetName val="Cost Breakdown"/>
      <sheetName val="Issues List"/>
      <sheetName val="Master Lists"/>
      <sheetName val="Chk_sheet"/>
      <sheetName val="Raw Data"/>
      <sheetName val="期初B"/>
      <sheetName val="工單差异分攤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FDAY"/>
      <sheetName val="圖表"/>
      <sheetName val="250"/>
      <sheetName val="Sheet2"/>
      <sheetName val="Sheet3"/>
      <sheetName val="非機種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詳細資料"/>
      <sheetName val="Yield Rate"/>
      <sheetName val="8D "/>
      <sheetName val="8D(OPEN)"/>
      <sheetName val="8D(SHORT)"/>
      <sheetName val="8D(MISSING)"/>
      <sheetName val="Week1 Open By Location"/>
      <sheetName val="Week1 Short By Location"/>
      <sheetName val="Week1 Missing By Location"/>
      <sheetName val="FA-LISTING"/>
      <sheetName val="MPM"/>
      <sheetName val="FA"/>
      <sheetName val="非機種"/>
      <sheetName val="G8WZA5 PKG部品表"/>
      <sheetName val="2FDAY"/>
      <sheetName val="Yield_Rate"/>
      <sheetName val="8D_"/>
      <sheetName val="Week1_Open_By_Location"/>
      <sheetName val="Week1_Short_By_Location"/>
      <sheetName val="Week1_Missing_By_Location"/>
      <sheetName val="Co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M"/>
      <sheetName val="Yield Rate"/>
      <sheetName val="8D "/>
      <sheetName val="8D(OPEN)"/>
      <sheetName val="8D(SHORT)"/>
      <sheetName val="8D(MISSING)"/>
      <sheetName val="Week1 Open By Location"/>
      <sheetName val="Week1 Short By Location"/>
      <sheetName val="Week1 Missing By Location"/>
      <sheetName val="詳細資料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詳細資料"/>
      <sheetName val="Yield Rate"/>
      <sheetName val="8D "/>
      <sheetName val="8D(OPEN)"/>
      <sheetName val="8D(SHORT)"/>
      <sheetName val="8D(MISSING)"/>
      <sheetName val="Week1 Open By Location"/>
      <sheetName val="Week1 Short By Location"/>
      <sheetName val="Week1 Missing By Location"/>
      <sheetName val="非機種"/>
      <sheetName val="Yield_Rate"/>
      <sheetName val="8D_"/>
      <sheetName val="Week1_Open_By_Location"/>
      <sheetName val="Week1_Short_By_Location"/>
      <sheetName val="Week1_Missing_By_Location"/>
      <sheetName val="Rate"/>
      <sheetName val="Data lists"/>
      <sheetName val="MPM"/>
      <sheetName val="FRU Cost"/>
      <sheetName val="Asus_BOM"/>
      <sheetName val="Variables1"/>
      <sheetName val="Co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FDAY"/>
      <sheetName val="詳細資料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FDAY"/>
      <sheetName val="圖表"/>
      <sheetName val="250"/>
      <sheetName val="Sheet2"/>
      <sheetName val="Sheet3"/>
      <sheetName val="A"/>
      <sheetName val="ESSM Syst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1783A-1190-F247-8F0D-A430D3186587}">
  <dimension ref="A1:AK111"/>
  <sheetViews>
    <sheetView showGridLines="0" tabSelected="1" topLeftCell="I4" zoomScaleNormal="100" workbookViewId="0">
      <selection activeCell="L5" sqref="L5"/>
    </sheetView>
  </sheetViews>
  <sheetFormatPr defaultColWidth="13" defaultRowHeight="15.75"/>
  <cols>
    <col min="1" max="2" width="13" style="13"/>
    <col min="3" max="4" width="13" style="13" customWidth="1"/>
    <col min="5" max="5" width="14" style="53" customWidth="1"/>
    <col min="6" max="6" width="9.125" style="53" customWidth="1"/>
    <col min="7" max="7" width="11.625" style="53" customWidth="1"/>
    <col min="8" max="8" width="13.625" style="57" customWidth="1"/>
    <col min="9" max="9" width="16.875" style="57" customWidth="1"/>
    <col min="10" max="10" width="15.625" style="58" customWidth="1"/>
    <col min="11" max="11" width="13.5" style="58" customWidth="1"/>
    <col min="12" max="12" width="11.625" style="58" customWidth="1"/>
    <col min="13" max="13" width="16.5" style="54" customWidth="1"/>
    <col min="14" max="14" width="13.5" style="59" customWidth="1"/>
    <col min="15" max="15" width="12.875" style="59" customWidth="1"/>
    <col min="16" max="16" width="14.875" style="8" customWidth="1"/>
    <col min="17" max="17" width="14.5" style="62" customWidth="1"/>
    <col min="18" max="18" width="14.125" style="13" customWidth="1"/>
    <col min="19" max="19" width="14.125" style="15" customWidth="1"/>
    <col min="20" max="20" width="16.125" style="11" customWidth="1"/>
    <col min="21" max="21" width="61.625" style="13" customWidth="1"/>
    <col min="22" max="26" width="12.625" style="13" customWidth="1"/>
    <col min="27" max="30" width="13.5" style="13" customWidth="1"/>
    <col min="31" max="31" width="13.5" style="14" customWidth="1"/>
    <col min="32" max="32" width="13.5" style="13" customWidth="1"/>
    <col min="33" max="16384" width="13" style="13"/>
  </cols>
  <sheetData>
    <row r="1" spans="1:33">
      <c r="A1" s="16"/>
      <c r="B1" s="16"/>
      <c r="C1" s="16"/>
      <c r="D1" s="16"/>
      <c r="E1" s="16"/>
      <c r="F1" s="2"/>
      <c r="G1" s="2"/>
      <c r="H1" s="3"/>
      <c r="I1" s="3"/>
      <c r="J1" s="4"/>
      <c r="K1" s="4"/>
      <c r="L1" s="4"/>
      <c r="M1" s="5"/>
      <c r="N1" s="6"/>
      <c r="O1" s="7"/>
      <c r="Q1" s="1"/>
      <c r="R1" s="9"/>
      <c r="U1" s="12"/>
      <c r="V1" s="12"/>
      <c r="W1" s="12"/>
      <c r="X1" s="12"/>
      <c r="Y1" s="12"/>
    </row>
    <row r="2" spans="1:33" ht="26.1" customHeight="1">
      <c r="A2" s="16" t="s">
        <v>35</v>
      </c>
      <c r="B2" s="16">
        <v>6.5</v>
      </c>
      <c r="C2" s="16"/>
      <c r="D2" s="16"/>
      <c r="E2" s="16"/>
      <c r="F2" s="16"/>
      <c r="G2" s="16"/>
      <c r="H2" s="17"/>
      <c r="I2" s="17"/>
      <c r="J2" s="18"/>
      <c r="K2" s="18"/>
      <c r="L2" s="18"/>
      <c r="M2" s="19"/>
      <c r="N2" s="20"/>
      <c r="O2" s="20"/>
      <c r="Q2" s="15"/>
      <c r="R2" s="15"/>
      <c r="S2" s="104" t="s">
        <v>75</v>
      </c>
      <c r="T2" s="105"/>
      <c r="U2" s="12"/>
      <c r="V2" s="12"/>
      <c r="W2" s="12"/>
      <c r="X2" s="12"/>
      <c r="Y2" s="12"/>
    </row>
    <row r="3" spans="1:33" ht="32.1" customHeight="1">
      <c r="A3" s="73" t="s">
        <v>40</v>
      </c>
      <c r="B3" s="73" t="s">
        <v>40</v>
      </c>
      <c r="C3" s="73" t="s">
        <v>40</v>
      </c>
      <c r="D3" s="73" t="s">
        <v>40</v>
      </c>
      <c r="E3" s="73" t="s">
        <v>40</v>
      </c>
      <c r="F3" s="73" t="s">
        <v>40</v>
      </c>
      <c r="G3" s="77" t="s">
        <v>72</v>
      </c>
      <c r="H3" s="17"/>
      <c r="I3" s="17"/>
      <c r="J3" s="106" t="s">
        <v>43</v>
      </c>
      <c r="K3" s="106"/>
      <c r="L3" s="106"/>
      <c r="M3" s="72" t="s">
        <v>42</v>
      </c>
      <c r="N3" s="73" t="s">
        <v>40</v>
      </c>
      <c r="O3" s="20" t="s">
        <v>41</v>
      </c>
      <c r="P3" s="20" t="s">
        <v>41</v>
      </c>
      <c r="Q3" s="107" t="s">
        <v>39</v>
      </c>
      <c r="R3" s="107"/>
      <c r="S3" s="79" t="s">
        <v>74</v>
      </c>
      <c r="T3" s="20" t="s">
        <v>41</v>
      </c>
      <c r="U3" s="9"/>
      <c r="V3" s="9"/>
      <c r="W3" s="9"/>
      <c r="X3" s="9"/>
      <c r="Y3" s="9"/>
    </row>
    <row r="4" spans="1:33" ht="32.1" customHeight="1">
      <c r="A4" s="22" t="s">
        <v>0</v>
      </c>
      <c r="B4" s="22" t="s">
        <v>1</v>
      </c>
      <c r="C4" s="22" t="s">
        <v>2</v>
      </c>
      <c r="D4" s="22" t="s">
        <v>3</v>
      </c>
      <c r="E4" s="23" t="s">
        <v>4</v>
      </c>
      <c r="F4" s="23" t="s">
        <v>5</v>
      </c>
      <c r="G4" s="70" t="s">
        <v>37</v>
      </c>
      <c r="H4" s="24" t="s">
        <v>6</v>
      </c>
      <c r="I4" s="24" t="s">
        <v>7</v>
      </c>
      <c r="J4" s="25" t="s">
        <v>8</v>
      </c>
      <c r="K4" s="26" t="s">
        <v>9</v>
      </c>
      <c r="L4" s="25" t="s">
        <v>10</v>
      </c>
      <c r="M4" s="71" t="s">
        <v>11</v>
      </c>
      <c r="N4" s="27" t="s">
        <v>12</v>
      </c>
      <c r="O4" s="28" t="s">
        <v>13</v>
      </c>
      <c r="P4" s="29" t="s">
        <v>14</v>
      </c>
      <c r="Q4" s="69" t="s">
        <v>15</v>
      </c>
      <c r="R4" s="68" t="s">
        <v>38</v>
      </c>
      <c r="S4" s="68" t="s">
        <v>73</v>
      </c>
      <c r="T4" s="31" t="s">
        <v>16</v>
      </c>
      <c r="U4" s="30" t="s">
        <v>17</v>
      </c>
      <c r="W4" s="15"/>
      <c r="X4" s="15"/>
      <c r="Y4" s="15"/>
      <c r="Z4" s="12" t="s">
        <v>18</v>
      </c>
      <c r="AA4" s="12" t="s">
        <v>19</v>
      </c>
      <c r="AB4" s="12" t="s">
        <v>20</v>
      </c>
      <c r="AC4" s="12" t="s">
        <v>21</v>
      </c>
      <c r="AD4" s="12" t="s">
        <v>22</v>
      </c>
      <c r="AE4" s="21"/>
      <c r="AF4" s="12"/>
    </row>
    <row r="5" spans="1:33" ht="21" customHeight="1">
      <c r="A5" s="32">
        <v>1</v>
      </c>
      <c r="B5" s="33">
        <f>A5*$B$2</f>
        <v>6.5</v>
      </c>
      <c r="C5" s="34">
        <v>0.6</v>
      </c>
      <c r="D5" s="33">
        <f t="shared" ref="D5:D27" si="0">C5*$B$2</f>
        <v>3.9</v>
      </c>
      <c r="E5" s="35">
        <v>150</v>
      </c>
      <c r="F5" s="35">
        <v>50</v>
      </c>
      <c r="G5" s="96">
        <v>4</v>
      </c>
      <c r="H5" s="24" t="s">
        <v>23</v>
      </c>
      <c r="I5" s="24" t="s">
        <v>24</v>
      </c>
      <c r="J5" s="36">
        <v>49725</v>
      </c>
      <c r="K5" s="36">
        <v>34</v>
      </c>
      <c r="L5" s="108">
        <v>331</v>
      </c>
      <c r="M5" s="36">
        <v>12</v>
      </c>
      <c r="N5" s="36">
        <v>523.25581395348843</v>
      </c>
      <c r="O5" s="37">
        <f t="shared" ref="O5:O27" si="1">K5/M5</f>
        <v>2.8333333333333335</v>
      </c>
      <c r="P5" s="38">
        <f t="shared" ref="P5:P27" si="2">O5/N5</f>
        <v>5.4148148148148141E-3</v>
      </c>
      <c r="Q5" s="91">
        <f>B8*K8</f>
        <v>43264</v>
      </c>
      <c r="R5" s="82" t="e">
        <f>SUMPRODUCT(L5:L8,D5:D8)+K8*D8+(K8/(N5*P5)+K8/(N6*P6)+K8/(N7*P7)+K8/(N8*P8)+M8)*(E5+F5)</f>
        <v>#DIV/0!</v>
      </c>
      <c r="S5" s="78">
        <v>0.217749287336307</v>
      </c>
      <c r="T5" s="85" t="e">
        <f>(Q5-R5)/Q5</f>
        <v>#DIV/0!</v>
      </c>
      <c r="U5" s="88" t="s">
        <v>36</v>
      </c>
      <c r="W5" s="15"/>
      <c r="X5" s="15"/>
      <c r="Y5" s="39">
        <v>0.49</v>
      </c>
      <c r="Z5" s="40">
        <v>1.8145</v>
      </c>
      <c r="AA5" s="41">
        <v>0.87332340000000008</v>
      </c>
      <c r="AB5" s="42">
        <v>4.7570000000000112E-3</v>
      </c>
      <c r="AC5" s="43">
        <v>0.44619999999999999</v>
      </c>
      <c r="AD5" s="44">
        <v>0.495</v>
      </c>
      <c r="AE5" s="45" t="e">
        <f>AA5+AD5+AC5*#REF!</f>
        <v>#REF!</v>
      </c>
      <c r="AF5" s="40">
        <v>1.3583000000000001</v>
      </c>
      <c r="AG5" s="46" t="e">
        <f>AF5+Z5*#REF!</f>
        <v>#REF!</v>
      </c>
    </row>
    <row r="6" spans="1:33" ht="21" customHeight="1">
      <c r="A6" s="32">
        <v>1</v>
      </c>
      <c r="B6" s="33">
        <f t="shared" ref="B6:B27" si="3">A6*$B$2</f>
        <v>6.5</v>
      </c>
      <c r="C6" s="34">
        <v>0.7</v>
      </c>
      <c r="D6" s="33">
        <f t="shared" si="0"/>
        <v>4.55</v>
      </c>
      <c r="E6" s="35">
        <v>150</v>
      </c>
      <c r="F6" s="35">
        <v>50</v>
      </c>
      <c r="G6" s="96"/>
      <c r="H6" s="24" t="s">
        <v>23</v>
      </c>
      <c r="I6" s="24" t="s">
        <v>25</v>
      </c>
      <c r="J6" s="36">
        <v>100032</v>
      </c>
      <c r="K6" s="36">
        <v>12324</v>
      </c>
      <c r="L6" s="36">
        <v>63</v>
      </c>
      <c r="M6" s="36">
        <v>12</v>
      </c>
      <c r="N6" s="47">
        <v>727.57894736842104</v>
      </c>
      <c r="O6" s="37">
        <f t="shared" si="1"/>
        <v>1027</v>
      </c>
      <c r="P6" s="38">
        <f t="shared" si="2"/>
        <v>1.4115306712962963</v>
      </c>
      <c r="Q6" s="92"/>
      <c r="R6" s="83"/>
      <c r="S6" s="78">
        <v>8.4433397130404805E-2</v>
      </c>
      <c r="T6" s="86"/>
      <c r="U6" s="89"/>
      <c r="W6" s="15"/>
      <c r="X6" s="15"/>
      <c r="Y6" s="48">
        <v>0.19</v>
      </c>
      <c r="Z6" s="12"/>
      <c r="AD6" s="12"/>
      <c r="AE6" s="21">
        <f>Z5</f>
        <v>1.8145</v>
      </c>
      <c r="AF6" s="12"/>
    </row>
    <row r="7" spans="1:33" ht="21" customHeight="1">
      <c r="A7" s="32">
        <v>3</v>
      </c>
      <c r="B7" s="33">
        <f t="shared" si="3"/>
        <v>19.5</v>
      </c>
      <c r="C7" s="34">
        <v>2.1</v>
      </c>
      <c r="D7" s="33">
        <f t="shared" si="0"/>
        <v>13.65</v>
      </c>
      <c r="E7" s="35">
        <v>150</v>
      </c>
      <c r="F7" s="35">
        <v>50</v>
      </c>
      <c r="G7" s="96"/>
      <c r="H7" s="24" t="s">
        <v>23</v>
      </c>
      <c r="I7" s="24" t="s">
        <v>26</v>
      </c>
      <c r="J7" s="36">
        <v>0</v>
      </c>
      <c r="K7" s="36">
        <v>0</v>
      </c>
      <c r="L7" s="36">
        <v>0</v>
      </c>
      <c r="M7" s="36">
        <v>0</v>
      </c>
      <c r="N7" s="49">
        <v>492.40121580547117</v>
      </c>
      <c r="O7" s="37" t="e">
        <f t="shared" si="1"/>
        <v>#DIV/0!</v>
      </c>
      <c r="P7" s="38" t="e">
        <f t="shared" si="2"/>
        <v>#DIV/0!</v>
      </c>
      <c r="Q7" s="92"/>
      <c r="R7" s="83"/>
      <c r="S7" s="78">
        <v>0.14220361621962899</v>
      </c>
      <c r="T7" s="86"/>
      <c r="U7" s="89"/>
      <c r="W7" s="15"/>
      <c r="X7" s="15"/>
      <c r="Y7" s="39">
        <v>0.32</v>
      </c>
      <c r="Z7" s="40">
        <v>1.7173</v>
      </c>
      <c r="AA7" s="41">
        <v>0.65827619999999998</v>
      </c>
      <c r="AB7" s="42">
        <v>5.9395000000000975E-3</v>
      </c>
      <c r="AC7" s="43">
        <v>0.48499999999999999</v>
      </c>
      <c r="AD7" s="44">
        <v>0.57399999999999995</v>
      </c>
      <c r="AE7" s="45" t="e">
        <f>AA7+AD7+AC7*#REF!</f>
        <v>#REF!</v>
      </c>
      <c r="AF7" s="40">
        <v>1.2625999999999999</v>
      </c>
    </row>
    <row r="8" spans="1:33" ht="21" customHeight="1">
      <c r="A8" s="32">
        <v>4</v>
      </c>
      <c r="B8" s="33">
        <f>A8*$B$2</f>
        <v>26</v>
      </c>
      <c r="C8" s="34">
        <v>2.6</v>
      </c>
      <c r="D8" s="33">
        <f t="shared" si="0"/>
        <v>16.900000000000002</v>
      </c>
      <c r="E8" s="35">
        <v>150</v>
      </c>
      <c r="F8" s="35">
        <v>50</v>
      </c>
      <c r="G8" s="96"/>
      <c r="H8" s="24" t="s">
        <v>23</v>
      </c>
      <c r="I8" s="24" t="s">
        <v>27</v>
      </c>
      <c r="J8" s="36">
        <v>0</v>
      </c>
      <c r="K8" s="108">
        <v>1664</v>
      </c>
      <c r="L8" s="36">
        <v>88</v>
      </c>
      <c r="M8" s="36">
        <v>12</v>
      </c>
      <c r="N8" s="47">
        <v>778.37837837837833</v>
      </c>
      <c r="O8" s="37">
        <f t="shared" si="1"/>
        <v>138.66666666666666</v>
      </c>
      <c r="P8" s="38">
        <f t="shared" si="2"/>
        <v>0.17814814814814814</v>
      </c>
      <c r="Q8" s="93"/>
      <c r="R8" s="84"/>
      <c r="S8" s="78">
        <v>0.555613699313659</v>
      </c>
      <c r="T8" s="87"/>
      <c r="U8" s="90"/>
      <c r="W8" s="15"/>
      <c r="X8" s="15"/>
      <c r="Y8" s="50"/>
      <c r="Z8" s="40"/>
      <c r="AA8" s="40"/>
      <c r="AB8" s="40"/>
      <c r="AC8" s="40"/>
      <c r="AD8" s="40"/>
      <c r="AE8" s="21">
        <f>Z7</f>
        <v>1.7173</v>
      </c>
      <c r="AF8" s="40"/>
    </row>
    <row r="9" spans="1:33" ht="21" customHeight="1">
      <c r="A9" s="32">
        <v>1</v>
      </c>
      <c r="B9" s="33">
        <f>A9*$B$2</f>
        <v>6.5</v>
      </c>
      <c r="C9" s="34">
        <v>0.6</v>
      </c>
      <c r="D9" s="33">
        <f t="shared" ref="D9:D12" si="4">C9*$B$2</f>
        <v>3.9</v>
      </c>
      <c r="E9" s="35">
        <v>150</v>
      </c>
      <c r="F9" s="35">
        <v>50</v>
      </c>
      <c r="G9" s="96">
        <v>4</v>
      </c>
      <c r="H9" s="24" t="s">
        <v>52</v>
      </c>
      <c r="I9" s="24" t="s">
        <v>24</v>
      </c>
      <c r="J9" s="36">
        <v>120000</v>
      </c>
      <c r="K9" s="36">
        <v>110000</v>
      </c>
      <c r="L9" s="36">
        <v>400</v>
      </c>
      <c r="M9" s="36">
        <v>233.5802469135802</v>
      </c>
      <c r="N9" s="36">
        <v>523.25581395348843</v>
      </c>
      <c r="O9" s="37">
        <f t="shared" ref="O9:O12" si="5">K9/M9</f>
        <v>470.93023255813961</v>
      </c>
      <c r="P9" s="38">
        <f t="shared" ref="P9:P12" si="6">O9/N9</f>
        <v>0.9</v>
      </c>
      <c r="Q9" s="91">
        <f>B12*K12</f>
        <v>1300000</v>
      </c>
      <c r="R9" s="82">
        <f>SUMPRODUCT(L9:L12,D9:D12)+K12*D12+(M9/K9+M10/K10+2.1/1000+M12/K12)*K12*(E9+F9)</f>
        <v>921395.91563786019</v>
      </c>
      <c r="S9" s="78">
        <v>0.21774928733630713</v>
      </c>
      <c r="T9" s="85">
        <f>(Q9-R9)/Q9</f>
        <v>0.29123391104779983</v>
      </c>
      <c r="U9" s="88"/>
      <c r="W9" s="15"/>
      <c r="X9" s="15"/>
      <c r="Y9" s="39">
        <v>0.49</v>
      </c>
      <c r="Z9" s="40">
        <v>1.8145</v>
      </c>
      <c r="AA9" s="41">
        <v>0.87332340000000008</v>
      </c>
      <c r="AB9" s="42">
        <v>4.7570000000000112E-3</v>
      </c>
      <c r="AC9" s="43">
        <v>0.44619999999999999</v>
      </c>
      <c r="AD9" s="44">
        <v>0.495</v>
      </c>
      <c r="AE9" s="45" t="e">
        <f>AA9+AD9+AC9*#REF!</f>
        <v>#REF!</v>
      </c>
      <c r="AF9" s="40">
        <v>1.3583000000000001</v>
      </c>
      <c r="AG9" s="46" t="e">
        <f>AF9+Z9*#REF!</f>
        <v>#REF!</v>
      </c>
    </row>
    <row r="10" spans="1:33" ht="21" customHeight="1">
      <c r="A10" s="32">
        <v>1</v>
      </c>
      <c r="B10" s="33">
        <f t="shared" ref="B10:B11" si="7">A10*$B$2</f>
        <v>6.5</v>
      </c>
      <c r="C10" s="34">
        <v>0.7</v>
      </c>
      <c r="D10" s="33">
        <f t="shared" si="4"/>
        <v>4.55</v>
      </c>
      <c r="E10" s="35">
        <v>150</v>
      </c>
      <c r="F10" s="35">
        <v>50</v>
      </c>
      <c r="G10" s="96"/>
      <c r="H10" s="24" t="s">
        <v>52</v>
      </c>
      <c r="I10" s="24" t="s">
        <v>25</v>
      </c>
      <c r="J10" s="36">
        <v>110000</v>
      </c>
      <c r="K10" s="36">
        <v>105000</v>
      </c>
      <c r="L10" s="36">
        <v>300</v>
      </c>
      <c r="M10" s="36">
        <v>160.3491512345679</v>
      </c>
      <c r="N10" s="47">
        <v>727.57894736842104</v>
      </c>
      <c r="O10" s="37">
        <f t="shared" si="5"/>
        <v>654.82105263157894</v>
      </c>
      <c r="P10" s="38">
        <f t="shared" si="6"/>
        <v>0.9</v>
      </c>
      <c r="Q10" s="92"/>
      <c r="R10" s="83"/>
      <c r="S10" s="78">
        <v>8.4433397130404805E-2</v>
      </c>
      <c r="T10" s="86"/>
      <c r="U10" s="89"/>
      <c r="W10" s="15"/>
      <c r="X10" s="15"/>
      <c r="Y10" s="48">
        <v>0.19</v>
      </c>
      <c r="Z10" s="12"/>
      <c r="AD10" s="12"/>
      <c r="AE10" s="21">
        <f>Z9</f>
        <v>1.8145</v>
      </c>
      <c r="AF10" s="12"/>
    </row>
    <row r="11" spans="1:33" ht="21" customHeight="1">
      <c r="A11" s="32">
        <v>3</v>
      </c>
      <c r="B11" s="33">
        <f t="shared" si="7"/>
        <v>19.5</v>
      </c>
      <c r="C11" s="34">
        <v>2.1</v>
      </c>
      <c r="D11" s="33">
        <f t="shared" si="4"/>
        <v>13.65</v>
      </c>
      <c r="E11" s="35">
        <v>150</v>
      </c>
      <c r="F11" s="35">
        <v>50</v>
      </c>
      <c r="G11" s="96"/>
      <c r="H11" s="24" t="s">
        <v>52</v>
      </c>
      <c r="I11" s="24" t="s">
        <v>26</v>
      </c>
      <c r="J11" s="36">
        <v>0</v>
      </c>
      <c r="K11" s="36">
        <v>0</v>
      </c>
      <c r="L11" s="36">
        <v>0</v>
      </c>
      <c r="M11" s="36">
        <v>0</v>
      </c>
      <c r="N11" s="49">
        <v>492.40121580547117</v>
      </c>
      <c r="O11" s="37" t="e">
        <f t="shared" si="5"/>
        <v>#DIV/0!</v>
      </c>
      <c r="P11" s="38" t="e">
        <f t="shared" si="6"/>
        <v>#DIV/0!</v>
      </c>
      <c r="Q11" s="92"/>
      <c r="R11" s="83"/>
      <c r="S11" s="78">
        <v>0.14220361621962915</v>
      </c>
      <c r="T11" s="86"/>
      <c r="U11" s="89"/>
      <c r="W11" s="15"/>
      <c r="X11" s="15"/>
      <c r="Y11" s="39">
        <v>0.32</v>
      </c>
      <c r="Z11" s="40">
        <v>1.7173</v>
      </c>
      <c r="AA11" s="41">
        <v>0.65827619999999998</v>
      </c>
      <c r="AB11" s="42">
        <v>5.9395000000000975E-3</v>
      </c>
      <c r="AC11" s="43">
        <v>0.48499999999999999</v>
      </c>
      <c r="AD11" s="44">
        <v>0.57399999999999995</v>
      </c>
      <c r="AE11" s="45" t="e">
        <f>AA11+AD11+AC11*#REF!</f>
        <v>#REF!</v>
      </c>
      <c r="AF11" s="40">
        <v>1.2625999999999999</v>
      </c>
    </row>
    <row r="12" spans="1:33" ht="21" customHeight="1">
      <c r="A12" s="32">
        <v>4</v>
      </c>
      <c r="B12" s="33">
        <f>A12*$B$2</f>
        <v>26</v>
      </c>
      <c r="C12" s="34">
        <v>2.6</v>
      </c>
      <c r="D12" s="33">
        <f t="shared" si="4"/>
        <v>16.900000000000002</v>
      </c>
      <c r="E12" s="35">
        <v>150</v>
      </c>
      <c r="F12" s="35">
        <v>50</v>
      </c>
      <c r="G12" s="96"/>
      <c r="H12" s="24" t="s">
        <v>52</v>
      </c>
      <c r="I12" s="24" t="s">
        <v>27</v>
      </c>
      <c r="J12" s="36">
        <v>60000</v>
      </c>
      <c r="K12" s="36">
        <v>50000</v>
      </c>
      <c r="L12" s="36">
        <v>100</v>
      </c>
      <c r="M12" s="36">
        <v>71.375</v>
      </c>
      <c r="N12" s="47">
        <v>778.37837837837833</v>
      </c>
      <c r="O12" s="37">
        <f t="shared" si="5"/>
        <v>700.5253940455342</v>
      </c>
      <c r="P12" s="38">
        <f t="shared" si="6"/>
        <v>0.89998054096127666</v>
      </c>
      <c r="Q12" s="93"/>
      <c r="R12" s="84"/>
      <c r="S12" s="78">
        <v>0.55561369931365889</v>
      </c>
      <c r="T12" s="87"/>
      <c r="U12" s="90"/>
      <c r="W12" s="15"/>
      <c r="X12" s="15"/>
      <c r="Y12" s="50"/>
      <c r="Z12" s="40"/>
      <c r="AA12" s="40"/>
      <c r="AB12" s="40"/>
      <c r="AC12" s="40"/>
      <c r="AD12" s="40"/>
      <c r="AE12" s="21">
        <f>Z11</f>
        <v>1.7173</v>
      </c>
      <c r="AF12" s="40"/>
    </row>
    <row r="13" spans="1:33" ht="21" customHeight="1">
      <c r="A13" s="32">
        <v>1</v>
      </c>
      <c r="B13" s="33">
        <f t="shared" si="3"/>
        <v>6.5</v>
      </c>
      <c r="C13" s="34">
        <v>0.8</v>
      </c>
      <c r="D13" s="33">
        <f t="shared" si="0"/>
        <v>5.2</v>
      </c>
      <c r="E13" s="35">
        <v>150</v>
      </c>
      <c r="F13" s="35">
        <v>50</v>
      </c>
      <c r="G13" s="96">
        <v>2</v>
      </c>
      <c r="H13" s="24" t="s">
        <v>28</v>
      </c>
      <c r="I13" s="24" t="s">
        <v>29</v>
      </c>
      <c r="J13" s="36">
        <v>110000</v>
      </c>
      <c r="K13" s="36">
        <v>105000</v>
      </c>
      <c r="L13" s="36">
        <v>100</v>
      </c>
      <c r="M13" s="36">
        <v>215.53308823529406</v>
      </c>
      <c r="N13" s="47">
        <v>541.29353233830852</v>
      </c>
      <c r="O13" s="37">
        <f t="shared" si="1"/>
        <v>487.16417910447774</v>
      </c>
      <c r="P13" s="38">
        <f t="shared" si="2"/>
        <v>0.90000000000000013</v>
      </c>
      <c r="Q13" s="94">
        <v>1300000</v>
      </c>
      <c r="R13" s="97">
        <f>SUMPRODUCT(L13:L14,D13:D14)+K14*D14+(M13/K13+M14/K14)*K14*(E13+F13)</f>
        <v>1045519.6005809731</v>
      </c>
      <c r="S13" s="78">
        <f>1-S14</f>
        <v>0.34721407624633427</v>
      </c>
      <c r="T13" s="98">
        <f>(Q13-R13)/Q13</f>
        <v>0.19575415339925148</v>
      </c>
      <c r="U13" s="80"/>
      <c r="W13" s="15"/>
      <c r="X13" s="15"/>
      <c r="Y13" s="51"/>
      <c r="Z13" s="40">
        <v>1.8354999999999999</v>
      </c>
      <c r="AA13" s="41">
        <v>0.66766539999999996</v>
      </c>
      <c r="AB13" s="42">
        <v>7.4725000000002151E-3</v>
      </c>
      <c r="AC13" s="43">
        <v>0.51480000000000004</v>
      </c>
      <c r="AD13" s="44">
        <v>0.65300000000000002</v>
      </c>
      <c r="AE13" s="45" t="e">
        <f>AA13+AD13+AC13*#REF!</f>
        <v>#REF!</v>
      </c>
      <c r="AF13" s="40">
        <v>1.3699999999999999</v>
      </c>
    </row>
    <row r="14" spans="1:33" ht="21" customHeight="1">
      <c r="A14" s="32">
        <v>2</v>
      </c>
      <c r="B14" s="33">
        <f t="shared" si="3"/>
        <v>13</v>
      </c>
      <c r="C14" s="34">
        <v>1.5</v>
      </c>
      <c r="D14" s="33">
        <f t="shared" si="0"/>
        <v>9.75</v>
      </c>
      <c r="E14" s="35">
        <v>150</v>
      </c>
      <c r="F14" s="35">
        <v>50</v>
      </c>
      <c r="G14" s="96"/>
      <c r="H14" s="24" t="s">
        <v>28</v>
      </c>
      <c r="I14" s="24" t="s">
        <v>27</v>
      </c>
      <c r="J14" s="36">
        <v>103000</v>
      </c>
      <c r="K14" s="36">
        <v>100000</v>
      </c>
      <c r="L14" s="36">
        <v>100</v>
      </c>
      <c r="M14" s="36">
        <v>139.85339506172841</v>
      </c>
      <c r="N14" s="47">
        <v>794.48275862068965</v>
      </c>
      <c r="O14" s="37">
        <f t="shared" si="1"/>
        <v>715.03448275862058</v>
      </c>
      <c r="P14" s="38">
        <f t="shared" si="2"/>
        <v>0.89999999999999991</v>
      </c>
      <c r="Q14" s="95"/>
      <c r="R14" s="97"/>
      <c r="S14" s="78">
        <v>0.65278592375366573</v>
      </c>
      <c r="T14" s="98"/>
      <c r="U14" s="81"/>
      <c r="W14" s="15"/>
      <c r="X14" s="15"/>
      <c r="Y14" s="50"/>
      <c r="Z14" s="12"/>
      <c r="AD14" s="12"/>
      <c r="AE14" s="21">
        <f>Z13</f>
        <v>1.8354999999999999</v>
      </c>
      <c r="AF14" s="12"/>
    </row>
    <row r="15" spans="1:33" ht="21" customHeight="1">
      <c r="A15" s="32">
        <v>1</v>
      </c>
      <c r="B15" s="33">
        <f t="shared" ref="B15:B16" si="8">A15*$B$2</f>
        <v>6.5</v>
      </c>
      <c r="C15" s="34">
        <v>0.8</v>
      </c>
      <c r="D15" s="33">
        <f t="shared" ref="D15:D24" si="9">C15*$B$2</f>
        <v>5.2</v>
      </c>
      <c r="E15" s="35">
        <v>150</v>
      </c>
      <c r="F15" s="35">
        <v>50</v>
      </c>
      <c r="G15" s="96">
        <v>2</v>
      </c>
      <c r="H15" s="24" t="s">
        <v>51</v>
      </c>
      <c r="I15" s="24" t="s">
        <v>29</v>
      </c>
      <c r="J15" s="36">
        <v>110000</v>
      </c>
      <c r="K15" s="36">
        <v>105000</v>
      </c>
      <c r="L15" s="36">
        <v>100</v>
      </c>
      <c r="M15" s="36">
        <v>215.53308823529406</v>
      </c>
      <c r="N15" s="47">
        <v>541.29353233830852</v>
      </c>
      <c r="O15" s="37">
        <f t="shared" ref="O15:O24" si="10">K15/M15</f>
        <v>487.16417910447774</v>
      </c>
      <c r="P15" s="38">
        <f t="shared" ref="P15:P24" si="11">O15/N15</f>
        <v>0.90000000000000013</v>
      </c>
      <c r="Q15" s="94">
        <f>K16*B16</f>
        <v>1300000</v>
      </c>
      <c r="R15" s="97">
        <f>SUMPRODUCT(L15:L16,D15:D16)+K16*D16+(M15/K15+M16/K16)*K16*(E15+F15)</f>
        <v>1045519.6005809731</v>
      </c>
      <c r="S15" s="78">
        <v>0.34721407624633427</v>
      </c>
      <c r="T15" s="98">
        <f>(Q15-R15)/Q15</f>
        <v>0.19575415339925148</v>
      </c>
      <c r="U15" s="80"/>
      <c r="W15" s="15"/>
      <c r="X15" s="15"/>
      <c r="Y15" s="51"/>
      <c r="Z15" s="40">
        <v>1.8354999999999999</v>
      </c>
      <c r="AA15" s="41">
        <v>0.66766539999999996</v>
      </c>
      <c r="AB15" s="42">
        <v>7.4725000000002151E-3</v>
      </c>
      <c r="AC15" s="43">
        <v>0.51480000000000004</v>
      </c>
      <c r="AD15" s="44">
        <v>0.65300000000000002</v>
      </c>
      <c r="AE15" s="45" t="e">
        <f>AA15+AD15+AC15*#REF!</f>
        <v>#REF!</v>
      </c>
      <c r="AF15" s="40">
        <v>1.3699999999999999</v>
      </c>
    </row>
    <row r="16" spans="1:33" ht="21" customHeight="1">
      <c r="A16" s="32">
        <v>2</v>
      </c>
      <c r="B16" s="33">
        <f t="shared" si="8"/>
        <v>13</v>
      </c>
      <c r="C16" s="34">
        <v>1.5</v>
      </c>
      <c r="D16" s="33">
        <f t="shared" si="9"/>
        <v>9.75</v>
      </c>
      <c r="E16" s="35">
        <v>150</v>
      </c>
      <c r="F16" s="35">
        <v>50</v>
      </c>
      <c r="G16" s="96"/>
      <c r="H16" s="24" t="s">
        <v>51</v>
      </c>
      <c r="I16" s="24" t="s">
        <v>27</v>
      </c>
      <c r="J16" s="36">
        <v>103000</v>
      </c>
      <c r="K16" s="36">
        <v>100000</v>
      </c>
      <c r="L16" s="36">
        <v>100</v>
      </c>
      <c r="M16" s="36">
        <v>139.85339506172841</v>
      </c>
      <c r="N16" s="47">
        <v>794.48275862068965</v>
      </c>
      <c r="O16" s="37">
        <f t="shared" si="10"/>
        <v>715.03448275862058</v>
      </c>
      <c r="P16" s="38">
        <f t="shared" si="11"/>
        <v>0.89999999999999991</v>
      </c>
      <c r="Q16" s="95"/>
      <c r="R16" s="97"/>
      <c r="S16" s="78">
        <v>0.65278592375366573</v>
      </c>
      <c r="T16" s="98"/>
      <c r="U16" s="81"/>
      <c r="W16" s="15"/>
      <c r="X16" s="15"/>
      <c r="Y16" s="50"/>
      <c r="Z16" s="12"/>
      <c r="AD16" s="12"/>
      <c r="AE16" s="21">
        <f>Z15</f>
        <v>1.8354999999999999</v>
      </c>
      <c r="AF16" s="12"/>
    </row>
    <row r="17" spans="1:33" ht="21" customHeight="1">
      <c r="A17" s="32">
        <v>1</v>
      </c>
      <c r="B17" s="33">
        <f>A17*$B$2</f>
        <v>6.5</v>
      </c>
      <c r="C17" s="34">
        <v>0.6</v>
      </c>
      <c r="D17" s="33">
        <f t="shared" si="9"/>
        <v>3.9</v>
      </c>
      <c r="E17" s="35">
        <v>150</v>
      </c>
      <c r="F17" s="35">
        <v>50</v>
      </c>
      <c r="G17" s="96">
        <v>4</v>
      </c>
      <c r="H17" s="24" t="s">
        <v>53</v>
      </c>
      <c r="I17" s="24" t="s">
        <v>55</v>
      </c>
      <c r="J17" s="36">
        <v>120000</v>
      </c>
      <c r="K17" s="36">
        <v>110000</v>
      </c>
      <c r="L17" s="36">
        <v>400</v>
      </c>
      <c r="M17" s="36">
        <v>233.5802469135802</v>
      </c>
      <c r="N17" s="36">
        <v>523.25581395348843</v>
      </c>
      <c r="O17" s="37">
        <f t="shared" si="10"/>
        <v>470.93023255813961</v>
      </c>
      <c r="P17" s="38">
        <f t="shared" si="11"/>
        <v>0.9</v>
      </c>
      <c r="Q17" s="91">
        <f>B20*K20</f>
        <v>1300000</v>
      </c>
      <c r="R17" s="82">
        <f>SUMPRODUCT(L17:L20,D17:D20)+K20*D20+(M17/K17+M18/K18+2.1/1000+M20/K20)*K20*(E17+F17)</f>
        <v>921395.91563786019</v>
      </c>
      <c r="S17" s="78">
        <v>0.16283523954809348</v>
      </c>
      <c r="T17" s="85">
        <f>(Q17-R17)/Q17</f>
        <v>0.29123391104779983</v>
      </c>
      <c r="U17" s="88"/>
      <c r="W17" s="15"/>
      <c r="X17" s="15"/>
      <c r="Y17" s="39">
        <v>0.49</v>
      </c>
      <c r="Z17" s="40">
        <v>1.8145</v>
      </c>
      <c r="AA17" s="41">
        <v>0.87332340000000008</v>
      </c>
      <c r="AB17" s="42">
        <v>4.7570000000000112E-3</v>
      </c>
      <c r="AC17" s="43">
        <v>0.44619999999999999</v>
      </c>
      <c r="AD17" s="44">
        <v>0.495</v>
      </c>
      <c r="AE17" s="45" t="e">
        <f>AA17+AD17+AC17*#REF!</f>
        <v>#REF!</v>
      </c>
      <c r="AF17" s="40">
        <v>1.3583000000000001</v>
      </c>
      <c r="AG17" s="46" t="e">
        <f>AF17+Z17*#REF!</f>
        <v>#REF!</v>
      </c>
    </row>
    <row r="18" spans="1:33" ht="21" customHeight="1">
      <c r="A18" s="32">
        <v>1</v>
      </c>
      <c r="B18" s="33">
        <f t="shared" ref="B18:B19" si="12">A18*$B$2</f>
        <v>6.5</v>
      </c>
      <c r="C18" s="34">
        <v>0.7</v>
      </c>
      <c r="D18" s="33">
        <f t="shared" si="9"/>
        <v>4.55</v>
      </c>
      <c r="E18" s="35">
        <v>150</v>
      </c>
      <c r="F18" s="35">
        <v>50</v>
      </c>
      <c r="G18" s="96"/>
      <c r="H18" s="24" t="s">
        <v>53</v>
      </c>
      <c r="I18" s="24" t="s">
        <v>56</v>
      </c>
      <c r="J18" s="36">
        <v>110000</v>
      </c>
      <c r="K18" s="36">
        <v>105000</v>
      </c>
      <c r="L18" s="36">
        <v>300</v>
      </c>
      <c r="M18" s="36">
        <v>160.3491512345679</v>
      </c>
      <c r="N18" s="47">
        <v>727.57894736842104</v>
      </c>
      <c r="O18" s="37">
        <f t="shared" si="10"/>
        <v>654.82105263157894</v>
      </c>
      <c r="P18" s="38">
        <f t="shared" si="11"/>
        <v>0.9</v>
      </c>
      <c r="Q18" s="92"/>
      <c r="R18" s="83"/>
      <c r="S18" s="78">
        <v>0.11690735147042611</v>
      </c>
      <c r="T18" s="86"/>
      <c r="U18" s="89"/>
      <c r="W18" s="15"/>
      <c r="X18" s="15"/>
      <c r="Y18" s="48">
        <v>0.19</v>
      </c>
      <c r="Z18" s="12"/>
      <c r="AD18" s="12"/>
      <c r="AE18" s="21">
        <f>Z17</f>
        <v>1.8145</v>
      </c>
      <c r="AF18" s="12"/>
    </row>
    <row r="19" spans="1:33" ht="21" customHeight="1">
      <c r="A19" s="32">
        <v>3</v>
      </c>
      <c r="B19" s="33">
        <f t="shared" si="12"/>
        <v>19.5</v>
      </c>
      <c r="C19" s="34">
        <v>2.1</v>
      </c>
      <c r="D19" s="33">
        <f t="shared" si="9"/>
        <v>13.65</v>
      </c>
      <c r="E19" s="35">
        <v>150</v>
      </c>
      <c r="F19" s="35">
        <v>50</v>
      </c>
      <c r="G19" s="96"/>
      <c r="H19" s="24" t="s">
        <v>53</v>
      </c>
      <c r="I19" s="24" t="s">
        <v>57</v>
      </c>
      <c r="J19" s="36">
        <v>0</v>
      </c>
      <c r="K19" s="36">
        <v>0</v>
      </c>
      <c r="L19" s="36">
        <v>0</v>
      </c>
      <c r="M19" s="36">
        <v>0</v>
      </c>
      <c r="N19" s="49">
        <v>492.40121580547117</v>
      </c>
      <c r="O19" s="37" t="e">
        <f t="shared" si="10"/>
        <v>#DIV/0!</v>
      </c>
      <c r="P19" s="38" t="e">
        <f t="shared" si="11"/>
        <v>#DIV/0!</v>
      </c>
      <c r="Q19" s="92"/>
      <c r="R19" s="83"/>
      <c r="S19" s="78">
        <v>0.1377836642330022</v>
      </c>
      <c r="T19" s="86"/>
      <c r="U19" s="89"/>
      <c r="W19" s="15"/>
      <c r="X19" s="15"/>
      <c r="Y19" s="39">
        <v>0.32</v>
      </c>
      <c r="Z19" s="40">
        <v>1.7173</v>
      </c>
      <c r="AA19" s="41">
        <v>0.65827619999999998</v>
      </c>
      <c r="AB19" s="42">
        <v>5.9395000000000975E-3</v>
      </c>
      <c r="AC19" s="43">
        <v>0.48499999999999999</v>
      </c>
      <c r="AD19" s="44">
        <v>0.57399999999999995</v>
      </c>
      <c r="AE19" s="45" t="e">
        <f>AA19+AD19+AC19*#REF!</f>
        <v>#REF!</v>
      </c>
      <c r="AF19" s="40">
        <v>1.2625999999999999</v>
      </c>
    </row>
    <row r="20" spans="1:33" ht="21" customHeight="1">
      <c r="A20" s="32">
        <v>4</v>
      </c>
      <c r="B20" s="33">
        <f>A20*$B$2</f>
        <v>26</v>
      </c>
      <c r="C20" s="34">
        <v>2.6</v>
      </c>
      <c r="D20" s="33">
        <f t="shared" si="9"/>
        <v>16.900000000000002</v>
      </c>
      <c r="E20" s="35">
        <v>150</v>
      </c>
      <c r="F20" s="35">
        <v>50</v>
      </c>
      <c r="G20" s="96"/>
      <c r="H20" s="24" t="s">
        <v>53</v>
      </c>
      <c r="I20" s="24" t="s">
        <v>58</v>
      </c>
      <c r="J20" s="36">
        <v>60000</v>
      </c>
      <c r="K20" s="36">
        <v>50000</v>
      </c>
      <c r="L20" s="36">
        <v>100</v>
      </c>
      <c r="M20" s="36">
        <v>71.375</v>
      </c>
      <c r="N20" s="47">
        <v>778.37837837837833</v>
      </c>
      <c r="O20" s="37">
        <f t="shared" si="10"/>
        <v>700.5253940455342</v>
      </c>
      <c r="P20" s="38">
        <f t="shared" si="11"/>
        <v>0.89998054096127666</v>
      </c>
      <c r="Q20" s="93"/>
      <c r="R20" s="84"/>
      <c r="S20" s="78">
        <v>0.58247374474847824</v>
      </c>
      <c r="T20" s="87"/>
      <c r="U20" s="90"/>
      <c r="W20" s="15"/>
      <c r="X20" s="15"/>
      <c r="Y20" s="50"/>
      <c r="Z20" s="40"/>
      <c r="AA20" s="40"/>
      <c r="AB20" s="40"/>
      <c r="AC20" s="40"/>
      <c r="AD20" s="40"/>
      <c r="AE20" s="21">
        <f>Z19</f>
        <v>1.7173</v>
      </c>
      <c r="AF20" s="40"/>
    </row>
    <row r="21" spans="1:33" ht="21" customHeight="1">
      <c r="A21" s="32">
        <v>1</v>
      </c>
      <c r="B21" s="33">
        <f>A21*$B$2</f>
        <v>6.5</v>
      </c>
      <c r="C21" s="34">
        <v>0.6</v>
      </c>
      <c r="D21" s="33">
        <f t="shared" si="9"/>
        <v>3.9</v>
      </c>
      <c r="E21" s="35">
        <v>150</v>
      </c>
      <c r="F21" s="35">
        <v>50</v>
      </c>
      <c r="G21" s="96">
        <v>4</v>
      </c>
      <c r="H21" s="24" t="s">
        <v>54</v>
      </c>
      <c r="I21" s="24" t="s">
        <v>55</v>
      </c>
      <c r="J21" s="36">
        <v>120000</v>
      </c>
      <c r="K21" s="36">
        <v>110000</v>
      </c>
      <c r="L21" s="36">
        <v>400</v>
      </c>
      <c r="M21" s="36">
        <v>233.5802469135802</v>
      </c>
      <c r="N21" s="36">
        <v>523.25581395348843</v>
      </c>
      <c r="O21" s="37">
        <f t="shared" si="10"/>
        <v>470.93023255813961</v>
      </c>
      <c r="P21" s="38">
        <f t="shared" si="11"/>
        <v>0.9</v>
      </c>
      <c r="Q21" s="91">
        <f>B24*K24</f>
        <v>1300000</v>
      </c>
      <c r="R21" s="82">
        <f>SUMPRODUCT(L21:L24,D21:D24)+K24*D24+(M21/K21+M22/K22+2.1/1000+M24/K24)*K24*(E21+F21)</f>
        <v>921395.91563786019</v>
      </c>
      <c r="S21" s="78">
        <v>0.16</v>
      </c>
      <c r="T21" s="85">
        <f>(Q21-R21)/Q21</f>
        <v>0.29123391104779983</v>
      </c>
      <c r="U21" s="88"/>
      <c r="W21" s="15"/>
      <c r="X21" s="15"/>
      <c r="Y21" s="39">
        <v>0.49</v>
      </c>
      <c r="Z21" s="40">
        <v>1.8145</v>
      </c>
      <c r="AA21" s="41">
        <v>0.87332340000000008</v>
      </c>
      <c r="AB21" s="42">
        <v>4.7570000000000112E-3</v>
      </c>
      <c r="AC21" s="43">
        <v>0.44619999999999999</v>
      </c>
      <c r="AD21" s="44">
        <v>0.495</v>
      </c>
      <c r="AE21" s="45" t="e">
        <f>AA21+AD21+AC21*#REF!</f>
        <v>#REF!</v>
      </c>
      <c r="AF21" s="40">
        <v>1.3583000000000001</v>
      </c>
      <c r="AG21" s="46" t="e">
        <f>AF21+Z21*#REF!</f>
        <v>#REF!</v>
      </c>
    </row>
    <row r="22" spans="1:33" ht="21" customHeight="1">
      <c r="A22" s="32">
        <v>1</v>
      </c>
      <c r="B22" s="33">
        <f t="shared" ref="B22:B23" si="13">A22*$B$2</f>
        <v>6.5</v>
      </c>
      <c r="C22" s="34">
        <v>0.7</v>
      </c>
      <c r="D22" s="33">
        <f t="shared" si="9"/>
        <v>4.55</v>
      </c>
      <c r="E22" s="35">
        <v>150</v>
      </c>
      <c r="F22" s="35">
        <v>50</v>
      </c>
      <c r="G22" s="96"/>
      <c r="H22" s="24" t="s">
        <v>54</v>
      </c>
      <c r="I22" s="24" t="s">
        <v>56</v>
      </c>
      <c r="J22" s="36">
        <v>110000</v>
      </c>
      <c r="K22" s="36">
        <v>105000</v>
      </c>
      <c r="L22" s="36">
        <v>300</v>
      </c>
      <c r="M22" s="36">
        <v>160.3491512345679</v>
      </c>
      <c r="N22" s="47">
        <v>727.57894736842104</v>
      </c>
      <c r="O22" s="37">
        <f t="shared" si="10"/>
        <v>654.82105263157894</v>
      </c>
      <c r="P22" s="38">
        <f t="shared" si="11"/>
        <v>0.9</v>
      </c>
      <c r="Q22" s="92"/>
      <c r="R22" s="83"/>
      <c r="S22" s="78">
        <v>0.15</v>
      </c>
      <c r="T22" s="86"/>
      <c r="U22" s="89"/>
      <c r="W22" s="15"/>
      <c r="X22" s="15"/>
      <c r="Y22" s="48">
        <v>0.19</v>
      </c>
      <c r="Z22" s="12"/>
      <c r="AD22" s="12"/>
      <c r="AE22" s="21">
        <f>Z21</f>
        <v>1.8145</v>
      </c>
      <c r="AF22" s="12"/>
    </row>
    <row r="23" spans="1:33" ht="21" customHeight="1">
      <c r="A23" s="32">
        <v>3</v>
      </c>
      <c r="B23" s="33">
        <f t="shared" si="13"/>
        <v>19.5</v>
      </c>
      <c r="C23" s="34">
        <v>2.1</v>
      </c>
      <c r="D23" s="33">
        <f t="shared" si="9"/>
        <v>13.65</v>
      </c>
      <c r="E23" s="35">
        <v>150</v>
      </c>
      <c r="F23" s="35">
        <v>50</v>
      </c>
      <c r="G23" s="96"/>
      <c r="H23" s="24" t="s">
        <v>54</v>
      </c>
      <c r="I23" s="24" t="s">
        <v>57</v>
      </c>
      <c r="J23" s="36">
        <v>0</v>
      </c>
      <c r="K23" s="36">
        <v>0</v>
      </c>
      <c r="L23" s="36">
        <v>0</v>
      </c>
      <c r="M23" s="36">
        <v>0</v>
      </c>
      <c r="N23" s="49">
        <v>492.40121580547117</v>
      </c>
      <c r="O23" s="37" t="e">
        <f t="shared" si="10"/>
        <v>#DIV/0!</v>
      </c>
      <c r="P23" s="38" t="e">
        <f t="shared" si="11"/>
        <v>#DIV/0!</v>
      </c>
      <c r="Q23" s="92"/>
      <c r="R23" s="83"/>
      <c r="S23" s="78">
        <v>0.14000000000000001</v>
      </c>
      <c r="T23" s="86"/>
      <c r="U23" s="89"/>
      <c r="W23" s="15"/>
      <c r="X23" s="15"/>
      <c r="Y23" s="39">
        <v>0.32</v>
      </c>
      <c r="Z23" s="40">
        <v>1.7173</v>
      </c>
      <c r="AA23" s="41">
        <v>0.65827619999999998</v>
      </c>
      <c r="AB23" s="42">
        <v>5.9395000000000975E-3</v>
      </c>
      <c r="AC23" s="43">
        <v>0.48499999999999999</v>
      </c>
      <c r="AD23" s="44">
        <v>0.57399999999999995</v>
      </c>
      <c r="AE23" s="45" t="e">
        <f>AA23+AD23+AC23*#REF!</f>
        <v>#REF!</v>
      </c>
      <c r="AF23" s="40">
        <v>1.2625999999999999</v>
      </c>
    </row>
    <row r="24" spans="1:33" ht="21" customHeight="1">
      <c r="A24" s="32">
        <v>4</v>
      </c>
      <c r="B24" s="33">
        <f>A24*$B$2</f>
        <v>26</v>
      </c>
      <c r="C24" s="34">
        <v>2.6</v>
      </c>
      <c r="D24" s="33">
        <f t="shared" si="9"/>
        <v>16.900000000000002</v>
      </c>
      <c r="E24" s="35">
        <v>150</v>
      </c>
      <c r="F24" s="35">
        <v>50</v>
      </c>
      <c r="G24" s="96"/>
      <c r="H24" s="24" t="s">
        <v>54</v>
      </c>
      <c r="I24" s="24" t="s">
        <v>58</v>
      </c>
      <c r="J24" s="36">
        <v>60000</v>
      </c>
      <c r="K24" s="36">
        <v>50000</v>
      </c>
      <c r="L24" s="36">
        <v>100</v>
      </c>
      <c r="M24" s="36">
        <v>71.375</v>
      </c>
      <c r="N24" s="47">
        <v>778.37837837837833</v>
      </c>
      <c r="O24" s="37">
        <f t="shared" si="10"/>
        <v>700.5253940455342</v>
      </c>
      <c r="P24" s="38">
        <f t="shared" si="11"/>
        <v>0.89998054096127666</v>
      </c>
      <c r="Q24" s="93"/>
      <c r="R24" s="84"/>
      <c r="S24" s="78">
        <v>0.55000000000000004</v>
      </c>
      <c r="T24" s="87"/>
      <c r="U24" s="90"/>
      <c r="W24" s="15"/>
      <c r="X24" s="15"/>
      <c r="Y24" s="50"/>
      <c r="Z24" s="40"/>
      <c r="AA24" s="40"/>
      <c r="AB24" s="40"/>
      <c r="AC24" s="40"/>
      <c r="AD24" s="40"/>
      <c r="AE24" s="21">
        <f>Z23</f>
        <v>1.7173</v>
      </c>
      <c r="AF24" s="40"/>
    </row>
    <row r="25" spans="1:33" ht="21" customHeight="1">
      <c r="A25" s="32">
        <v>1</v>
      </c>
      <c r="B25" s="33">
        <f t="shared" si="3"/>
        <v>6.5</v>
      </c>
      <c r="C25" s="34">
        <v>0.7</v>
      </c>
      <c r="D25" s="33">
        <f t="shared" si="0"/>
        <v>4.55</v>
      </c>
      <c r="E25" s="35">
        <v>150</v>
      </c>
      <c r="F25" s="35">
        <v>50</v>
      </c>
      <c r="G25" s="96">
        <v>3</v>
      </c>
      <c r="H25" s="24" t="s">
        <v>32</v>
      </c>
      <c r="I25" s="24" t="s">
        <v>33</v>
      </c>
      <c r="J25" s="36">
        <v>120000</v>
      </c>
      <c r="K25" s="36">
        <v>110000</v>
      </c>
      <c r="L25" s="36">
        <v>250</v>
      </c>
      <c r="M25" s="36">
        <v>660.66066066066071</v>
      </c>
      <c r="N25" s="47">
        <v>185</v>
      </c>
      <c r="O25" s="37">
        <f t="shared" si="1"/>
        <v>166.5</v>
      </c>
      <c r="P25" s="38">
        <f t="shared" si="2"/>
        <v>0.9</v>
      </c>
      <c r="Q25" s="94">
        <f>K27*B27</f>
        <v>1950000</v>
      </c>
      <c r="R25" s="82">
        <f>SUMPRODUCT(L25:L27,D25:D27)+K27*D27+(M25/K25+M26/K26+M27/K27)*K27*(E25+F25)</f>
        <v>1456196.5772482911</v>
      </c>
      <c r="S25" s="78">
        <v>0.30998265707684769</v>
      </c>
      <c r="T25" s="100">
        <f>(Q25-R25)/Q25</f>
        <v>0.25323252448805583</v>
      </c>
      <c r="U25" s="103"/>
      <c r="W25" s="15"/>
      <c r="X25" s="15"/>
      <c r="Y25" s="48">
        <v>0.69</v>
      </c>
      <c r="Z25" s="40">
        <v>3.6404999999999998</v>
      </c>
      <c r="AA25" s="41">
        <v>1.4326150000000002</v>
      </c>
      <c r="AB25" s="42">
        <v>7.9704999999996584E-3</v>
      </c>
      <c r="AC25" s="43">
        <v>0.85189999999999999</v>
      </c>
      <c r="AD25" s="44">
        <v>1.3560000000000001</v>
      </c>
      <c r="AE25" s="45" t="e">
        <f>AA25+AD25+AC25*#REF!</f>
        <v>#REF!</v>
      </c>
      <c r="AF25" s="40">
        <f>2.88-0.008</f>
        <v>2.8719999999999999</v>
      </c>
    </row>
    <row r="26" spans="1:33" ht="21" customHeight="1">
      <c r="A26" s="32">
        <v>2</v>
      </c>
      <c r="B26" s="33">
        <f t="shared" si="3"/>
        <v>13</v>
      </c>
      <c r="C26" s="34">
        <v>1.2</v>
      </c>
      <c r="D26" s="33">
        <f t="shared" si="0"/>
        <v>7.8</v>
      </c>
      <c r="E26" s="35">
        <v>150</v>
      </c>
      <c r="F26" s="35">
        <v>50</v>
      </c>
      <c r="G26" s="96"/>
      <c r="H26" s="24" t="s">
        <v>32</v>
      </c>
      <c r="I26" s="24" t="s">
        <v>30</v>
      </c>
      <c r="J26" s="36">
        <v>110000</v>
      </c>
      <c r="K26" s="36">
        <v>105000</v>
      </c>
      <c r="L26" s="36">
        <v>110</v>
      </c>
      <c r="M26" s="36">
        <v>348.9023297491039</v>
      </c>
      <c r="N26" s="47">
        <v>334.38202247191015</v>
      </c>
      <c r="O26" s="37">
        <f t="shared" si="1"/>
        <v>300.94382022471916</v>
      </c>
      <c r="P26" s="38">
        <f t="shared" si="2"/>
        <v>0.90000000000000013</v>
      </c>
      <c r="Q26" s="99"/>
      <c r="R26" s="83"/>
      <c r="S26" s="78">
        <v>0.13926757057075767</v>
      </c>
      <c r="T26" s="101"/>
      <c r="U26" s="103"/>
      <c r="W26" s="15"/>
      <c r="X26" s="15"/>
      <c r="Y26" s="48">
        <v>0.31</v>
      </c>
      <c r="Z26" s="12"/>
      <c r="AA26" s="12"/>
      <c r="AB26" s="12"/>
      <c r="AC26" s="12"/>
      <c r="AD26" s="12"/>
      <c r="AE26" s="21">
        <f>Z25</f>
        <v>3.6404999999999998</v>
      </c>
      <c r="AF26" s="12"/>
    </row>
    <row r="27" spans="1:33" ht="21" customHeight="1">
      <c r="A27" s="32">
        <v>3</v>
      </c>
      <c r="B27" s="33">
        <f t="shared" si="3"/>
        <v>19.5</v>
      </c>
      <c r="C27" s="34">
        <v>1.8</v>
      </c>
      <c r="D27" s="33">
        <f t="shared" si="0"/>
        <v>11.700000000000001</v>
      </c>
      <c r="E27" s="35">
        <v>150</v>
      </c>
      <c r="F27" s="35">
        <v>50</v>
      </c>
      <c r="G27" s="96"/>
      <c r="H27" s="24" t="s">
        <v>32</v>
      </c>
      <c r="I27" s="24" t="s">
        <v>31</v>
      </c>
      <c r="J27" s="36">
        <v>104000</v>
      </c>
      <c r="K27" s="36">
        <v>100000</v>
      </c>
      <c r="L27" s="36">
        <v>240</v>
      </c>
      <c r="M27" s="36">
        <v>474.07685254646992</v>
      </c>
      <c r="N27" s="47">
        <v>234.37362637362637</v>
      </c>
      <c r="O27" s="37">
        <f t="shared" si="1"/>
        <v>210.93626373626375</v>
      </c>
      <c r="P27" s="38">
        <f t="shared" si="2"/>
        <v>0.90000000000000013</v>
      </c>
      <c r="Q27" s="95"/>
      <c r="R27" s="84"/>
      <c r="S27" s="78">
        <v>0.55074977235239464</v>
      </c>
      <c r="T27" s="102"/>
      <c r="U27" s="103"/>
      <c r="W27" s="15"/>
      <c r="X27" s="15"/>
      <c r="Y27" s="48"/>
      <c r="Z27" s="40">
        <v>3.1248999999999998</v>
      </c>
      <c r="AA27" s="41">
        <v>0.91060239999999992</v>
      </c>
      <c r="AB27" s="42">
        <v>4.0840000000001986E-3</v>
      </c>
      <c r="AC27" s="43">
        <v>0.89729999999999999</v>
      </c>
      <c r="AD27" s="44">
        <v>1.3169999999999999</v>
      </c>
      <c r="AE27" s="45" t="e">
        <f>AA27+AD27+AC27*#REF!</f>
        <v>#REF!</v>
      </c>
      <c r="AF27" s="52">
        <f>2.43-0.0041</f>
        <v>2.4258999999999999</v>
      </c>
    </row>
    <row r="28" spans="1:33" ht="21" customHeight="1">
      <c r="A28" s="32">
        <v>1</v>
      </c>
      <c r="B28" s="33">
        <f t="shared" ref="B28:B34" si="14">A28*$B$2</f>
        <v>6.5</v>
      </c>
      <c r="C28" s="34">
        <v>0.7</v>
      </c>
      <c r="D28" s="33">
        <f t="shared" ref="D28:D34" si="15">C28*$B$2</f>
        <v>4.55</v>
      </c>
      <c r="E28" s="35">
        <v>150</v>
      </c>
      <c r="F28" s="35">
        <v>50</v>
      </c>
      <c r="G28" s="96">
        <v>3</v>
      </c>
      <c r="H28" s="24" t="s">
        <v>76</v>
      </c>
      <c r="I28" s="24" t="s">
        <v>33</v>
      </c>
      <c r="J28" s="36">
        <v>120000</v>
      </c>
      <c r="K28" s="36">
        <v>110000</v>
      </c>
      <c r="L28" s="36">
        <v>250</v>
      </c>
      <c r="M28" s="36">
        <v>660.66066066066071</v>
      </c>
      <c r="N28" s="47">
        <v>185</v>
      </c>
      <c r="O28" s="37">
        <f t="shared" ref="O28:O34" si="16">K28/M28</f>
        <v>166.5</v>
      </c>
      <c r="P28" s="38">
        <f t="shared" ref="P28:P34" si="17">O28/N28</f>
        <v>0.9</v>
      </c>
      <c r="Q28" s="94">
        <f>K30*B30</f>
        <v>1950000</v>
      </c>
      <c r="R28" s="82">
        <f>SUMPRODUCT(L28:L30,D28:D30)+K30*D30+(M28/K28+M29/K29+M30/K30)*K30*(E28+F28)</f>
        <v>1456196.5772482911</v>
      </c>
      <c r="S28" s="78">
        <v>0.30998265707684769</v>
      </c>
      <c r="T28" s="100">
        <f>(Q28-R28)/Q28</f>
        <v>0.25323252448805583</v>
      </c>
      <c r="U28" s="103"/>
      <c r="W28" s="15"/>
      <c r="X28" s="15"/>
      <c r="Y28" s="48">
        <v>0.69</v>
      </c>
      <c r="Z28" s="40">
        <v>3.6404999999999998</v>
      </c>
      <c r="AA28" s="41">
        <v>1.4326150000000002</v>
      </c>
      <c r="AB28" s="42">
        <v>7.9704999999996584E-3</v>
      </c>
      <c r="AC28" s="43">
        <v>0.85189999999999999</v>
      </c>
      <c r="AD28" s="44">
        <v>1.3560000000000001</v>
      </c>
      <c r="AE28" s="45" t="e">
        <f>AA28+AD28+AC28*#REF!</f>
        <v>#REF!</v>
      </c>
      <c r="AF28" s="40">
        <f>2.88-0.008</f>
        <v>2.8719999999999999</v>
      </c>
    </row>
    <row r="29" spans="1:33" ht="21" customHeight="1">
      <c r="A29" s="32">
        <v>2</v>
      </c>
      <c r="B29" s="33">
        <f t="shared" si="14"/>
        <v>13</v>
      </c>
      <c r="C29" s="34">
        <v>1.2</v>
      </c>
      <c r="D29" s="33">
        <f t="shared" si="15"/>
        <v>7.8</v>
      </c>
      <c r="E29" s="35">
        <v>150</v>
      </c>
      <c r="F29" s="35">
        <v>50</v>
      </c>
      <c r="G29" s="96"/>
      <c r="H29" s="24" t="s">
        <v>76</v>
      </c>
      <c r="I29" s="24" t="s">
        <v>30</v>
      </c>
      <c r="J29" s="36">
        <v>110000</v>
      </c>
      <c r="K29" s="36">
        <v>105000</v>
      </c>
      <c r="L29" s="36">
        <v>110</v>
      </c>
      <c r="M29" s="36">
        <v>348.9023297491039</v>
      </c>
      <c r="N29" s="47">
        <v>334.38202247191015</v>
      </c>
      <c r="O29" s="37">
        <f t="shared" si="16"/>
        <v>300.94382022471916</v>
      </c>
      <c r="P29" s="38">
        <f t="shared" si="17"/>
        <v>0.90000000000000013</v>
      </c>
      <c r="Q29" s="99"/>
      <c r="R29" s="83"/>
      <c r="S29" s="78">
        <v>0.13926757057075767</v>
      </c>
      <c r="T29" s="101"/>
      <c r="U29" s="103"/>
      <c r="W29" s="15"/>
      <c r="X29" s="15"/>
      <c r="Y29" s="48">
        <v>0.31</v>
      </c>
      <c r="Z29" s="12"/>
      <c r="AA29" s="12"/>
      <c r="AB29" s="12"/>
      <c r="AC29" s="12"/>
      <c r="AD29" s="12"/>
      <c r="AE29" s="21">
        <f>Z28</f>
        <v>3.6404999999999998</v>
      </c>
      <c r="AF29" s="12"/>
    </row>
    <row r="30" spans="1:33" ht="21" customHeight="1">
      <c r="A30" s="32">
        <v>3</v>
      </c>
      <c r="B30" s="33">
        <f t="shared" si="14"/>
        <v>19.5</v>
      </c>
      <c r="C30" s="34">
        <v>1.8</v>
      </c>
      <c r="D30" s="33">
        <f t="shared" si="15"/>
        <v>11.700000000000001</v>
      </c>
      <c r="E30" s="35">
        <v>150</v>
      </c>
      <c r="F30" s="35">
        <v>50</v>
      </c>
      <c r="G30" s="96"/>
      <c r="H30" s="24" t="s">
        <v>76</v>
      </c>
      <c r="I30" s="24" t="s">
        <v>31</v>
      </c>
      <c r="J30" s="36">
        <v>104000</v>
      </c>
      <c r="K30" s="36">
        <v>100000</v>
      </c>
      <c r="L30" s="36">
        <v>240</v>
      </c>
      <c r="M30" s="36">
        <v>474.07685254646992</v>
      </c>
      <c r="N30" s="47">
        <v>234.37362637362637</v>
      </c>
      <c r="O30" s="37">
        <f t="shared" si="16"/>
        <v>210.93626373626375</v>
      </c>
      <c r="P30" s="38">
        <f t="shared" si="17"/>
        <v>0.90000000000000013</v>
      </c>
      <c r="Q30" s="95"/>
      <c r="R30" s="84"/>
      <c r="S30" s="78">
        <v>0.55074977235239464</v>
      </c>
      <c r="T30" s="102"/>
      <c r="U30" s="103"/>
      <c r="W30" s="15"/>
      <c r="X30" s="15"/>
      <c r="Y30" s="48"/>
      <c r="Z30" s="40">
        <v>3.1248999999999998</v>
      </c>
      <c r="AA30" s="41">
        <v>0.91060239999999992</v>
      </c>
      <c r="AB30" s="42">
        <v>4.0840000000001986E-3</v>
      </c>
      <c r="AC30" s="43">
        <v>0.89729999999999999</v>
      </c>
      <c r="AD30" s="44">
        <v>1.3169999999999999</v>
      </c>
      <c r="AE30" s="45" t="e">
        <f>AA30+AD30+AC30*#REF!</f>
        <v>#REF!</v>
      </c>
      <c r="AF30" s="52">
        <f>2.43-0.0041</f>
        <v>2.4258999999999999</v>
      </c>
    </row>
    <row r="31" spans="1:33" ht="21" customHeight="1">
      <c r="A31" s="32">
        <v>1</v>
      </c>
      <c r="B31" s="33">
        <f t="shared" si="14"/>
        <v>6.5</v>
      </c>
      <c r="C31" s="34">
        <v>0.8</v>
      </c>
      <c r="D31" s="33">
        <f t="shared" si="15"/>
        <v>5.2</v>
      </c>
      <c r="E31" s="35">
        <v>150</v>
      </c>
      <c r="F31" s="35">
        <v>50</v>
      </c>
      <c r="G31" s="96">
        <v>2</v>
      </c>
      <c r="H31" s="24" t="s">
        <v>59</v>
      </c>
      <c r="I31" s="76" t="s">
        <v>60</v>
      </c>
      <c r="J31" s="36">
        <v>110000</v>
      </c>
      <c r="K31" s="36">
        <v>105000</v>
      </c>
      <c r="L31" s="36">
        <v>100</v>
      </c>
      <c r="M31" s="36">
        <v>215.53308823529406</v>
      </c>
      <c r="N31" s="47">
        <v>541.29353233830852</v>
      </c>
      <c r="O31" s="37">
        <f t="shared" si="16"/>
        <v>487.16417910447774</v>
      </c>
      <c r="P31" s="38">
        <f t="shared" si="17"/>
        <v>0.90000000000000013</v>
      </c>
      <c r="Q31" s="94">
        <f>K32*B32</f>
        <v>1300000</v>
      </c>
      <c r="R31" s="97">
        <f>SUMPRODUCT(L31:L32,D31:D32)+K32*D32+(M31/K31+M32/K32)*K32*(E31+F31)</f>
        <v>1045519.6005809731</v>
      </c>
      <c r="S31" s="78">
        <v>0.37</v>
      </c>
      <c r="T31" s="98">
        <f>(Q31-R31)/Q31</f>
        <v>0.19575415339925148</v>
      </c>
      <c r="U31" s="80"/>
      <c r="W31" s="15"/>
      <c r="X31" s="15"/>
      <c r="Y31" s="51"/>
      <c r="Z31" s="40">
        <v>1.8354999999999999</v>
      </c>
      <c r="AA31" s="41">
        <v>0.66766539999999996</v>
      </c>
      <c r="AB31" s="42">
        <v>7.4725000000002151E-3</v>
      </c>
      <c r="AC31" s="43">
        <v>0.51480000000000004</v>
      </c>
      <c r="AD31" s="44">
        <v>0.65300000000000002</v>
      </c>
      <c r="AE31" s="45" t="e">
        <f>AA31+AD31+AC31*#REF!</f>
        <v>#REF!</v>
      </c>
      <c r="AF31" s="40">
        <v>1.3699999999999999</v>
      </c>
    </row>
    <row r="32" spans="1:33" ht="21" customHeight="1">
      <c r="A32" s="32">
        <v>2</v>
      </c>
      <c r="B32" s="33">
        <f t="shared" si="14"/>
        <v>13</v>
      </c>
      <c r="C32" s="34">
        <v>1.5</v>
      </c>
      <c r="D32" s="33">
        <f t="shared" si="15"/>
        <v>9.75</v>
      </c>
      <c r="E32" s="35">
        <v>150</v>
      </c>
      <c r="F32" s="35">
        <v>50</v>
      </c>
      <c r="G32" s="96"/>
      <c r="H32" s="24" t="s">
        <v>59</v>
      </c>
      <c r="I32" s="76" t="s">
        <v>61</v>
      </c>
      <c r="J32" s="36">
        <v>103000</v>
      </c>
      <c r="K32" s="36">
        <v>100000</v>
      </c>
      <c r="L32" s="36">
        <v>100</v>
      </c>
      <c r="M32" s="36">
        <v>139.85339506172841</v>
      </c>
      <c r="N32" s="47">
        <v>794.48275862068965</v>
      </c>
      <c r="O32" s="37">
        <f t="shared" si="16"/>
        <v>715.03448275862058</v>
      </c>
      <c r="P32" s="38">
        <f t="shared" si="17"/>
        <v>0.89999999999999991</v>
      </c>
      <c r="Q32" s="95"/>
      <c r="R32" s="97"/>
      <c r="S32" s="78">
        <v>0.63</v>
      </c>
      <c r="T32" s="98"/>
      <c r="U32" s="81"/>
      <c r="W32" s="15"/>
      <c r="X32" s="15"/>
      <c r="Y32" s="50"/>
      <c r="Z32" s="12"/>
      <c r="AD32" s="12"/>
      <c r="AE32" s="21">
        <f>Z31</f>
        <v>1.8354999999999999</v>
      </c>
      <c r="AF32" s="12"/>
    </row>
    <row r="33" spans="1:32" ht="21" customHeight="1">
      <c r="A33" s="32">
        <v>1</v>
      </c>
      <c r="B33" s="33">
        <f t="shared" si="14"/>
        <v>6.5</v>
      </c>
      <c r="C33" s="34">
        <v>0.8</v>
      </c>
      <c r="D33" s="33">
        <f t="shared" si="15"/>
        <v>5.2</v>
      </c>
      <c r="E33" s="35">
        <v>150</v>
      </c>
      <c r="F33" s="35">
        <v>50</v>
      </c>
      <c r="G33" s="96">
        <v>2</v>
      </c>
      <c r="H33" s="24" t="s">
        <v>62</v>
      </c>
      <c r="I33" s="76" t="s">
        <v>60</v>
      </c>
      <c r="J33" s="36">
        <v>110000</v>
      </c>
      <c r="K33" s="36">
        <v>105000</v>
      </c>
      <c r="L33" s="36">
        <v>100</v>
      </c>
      <c r="M33" s="36">
        <v>215.53308823529406</v>
      </c>
      <c r="N33" s="47">
        <v>541.29353233830852</v>
      </c>
      <c r="O33" s="37">
        <f t="shared" si="16"/>
        <v>487.16417910447774</v>
      </c>
      <c r="P33" s="38">
        <f t="shared" si="17"/>
        <v>0.90000000000000013</v>
      </c>
      <c r="Q33" s="94">
        <f>K34*B34</f>
        <v>1300000</v>
      </c>
      <c r="R33" s="97">
        <f>SUMPRODUCT(L33:L34,D33:D34)+K34*D34+(M33/K33+M34/K34)*K34*(E33+F33)</f>
        <v>1045519.6005809731</v>
      </c>
      <c r="S33" s="78">
        <v>0.37</v>
      </c>
      <c r="T33" s="98">
        <f>(Q33-R33)/Q33</f>
        <v>0.19575415339925148</v>
      </c>
      <c r="U33" s="80"/>
      <c r="W33" s="15"/>
      <c r="X33" s="15"/>
      <c r="Y33" s="51"/>
      <c r="Z33" s="40">
        <v>1.8354999999999999</v>
      </c>
      <c r="AA33" s="41">
        <v>0.66766539999999996</v>
      </c>
      <c r="AB33" s="42">
        <v>7.4725000000002151E-3</v>
      </c>
      <c r="AC33" s="43">
        <v>0.51480000000000004</v>
      </c>
      <c r="AD33" s="44">
        <v>0.65300000000000002</v>
      </c>
      <c r="AE33" s="45" t="e">
        <f>AA33+AD33+AC33*#REF!</f>
        <v>#REF!</v>
      </c>
      <c r="AF33" s="40">
        <v>1.3699999999999999</v>
      </c>
    </row>
    <row r="34" spans="1:32" ht="21" customHeight="1">
      <c r="A34" s="32">
        <v>2</v>
      </c>
      <c r="B34" s="33">
        <f t="shared" si="14"/>
        <v>13</v>
      </c>
      <c r="C34" s="34">
        <v>1.5</v>
      </c>
      <c r="D34" s="33">
        <f t="shared" si="15"/>
        <v>9.75</v>
      </c>
      <c r="E34" s="35">
        <v>150</v>
      </c>
      <c r="F34" s="35">
        <v>50</v>
      </c>
      <c r="G34" s="96"/>
      <c r="H34" s="24" t="s">
        <v>62</v>
      </c>
      <c r="I34" s="76" t="s">
        <v>61</v>
      </c>
      <c r="J34" s="36">
        <v>103000</v>
      </c>
      <c r="K34" s="36">
        <v>100000</v>
      </c>
      <c r="L34" s="36">
        <v>100</v>
      </c>
      <c r="M34" s="36">
        <v>139.85339506172841</v>
      </c>
      <c r="N34" s="47">
        <v>794.48275862068965</v>
      </c>
      <c r="O34" s="37">
        <f t="shared" si="16"/>
        <v>715.03448275862058</v>
      </c>
      <c r="P34" s="38">
        <f t="shared" si="17"/>
        <v>0.89999999999999991</v>
      </c>
      <c r="Q34" s="95"/>
      <c r="R34" s="97"/>
      <c r="S34" s="78">
        <v>0.63</v>
      </c>
      <c r="T34" s="98"/>
      <c r="U34" s="81"/>
      <c r="W34" s="15"/>
      <c r="X34" s="15"/>
      <c r="Y34" s="50"/>
      <c r="Z34" s="12"/>
      <c r="AD34" s="12"/>
      <c r="AE34" s="21">
        <f>Z33</f>
        <v>1.8354999999999999</v>
      </c>
      <c r="AF34" s="12"/>
    </row>
    <row r="35" spans="1:32" ht="21" customHeight="1">
      <c r="A35" s="32">
        <v>1</v>
      </c>
      <c r="B35" s="33">
        <f t="shared" ref="B35:B37" si="18">A35*$B$2</f>
        <v>6.5</v>
      </c>
      <c r="C35" s="34">
        <v>0.7</v>
      </c>
      <c r="D35" s="33">
        <f t="shared" ref="D35:D37" si="19">C35*$B$2</f>
        <v>4.55</v>
      </c>
      <c r="E35" s="35">
        <v>150</v>
      </c>
      <c r="F35" s="35">
        <v>50</v>
      </c>
      <c r="G35" s="96">
        <v>3</v>
      </c>
      <c r="H35" s="24" t="s">
        <v>63</v>
      </c>
      <c r="I35" s="24" t="s">
        <v>65</v>
      </c>
      <c r="J35" s="36">
        <v>120000</v>
      </c>
      <c r="K35" s="36">
        <v>110000</v>
      </c>
      <c r="L35" s="36">
        <v>250</v>
      </c>
      <c r="M35" s="36">
        <v>660.66066066066071</v>
      </c>
      <c r="N35" s="47">
        <v>185</v>
      </c>
      <c r="O35" s="37">
        <f t="shared" ref="O35:O37" si="20">K35/M35</f>
        <v>166.5</v>
      </c>
      <c r="P35" s="38">
        <f t="shared" ref="P35:P37" si="21">O35/N35</f>
        <v>0.9</v>
      </c>
      <c r="Q35" s="94">
        <f>K37*B37</f>
        <v>1950000</v>
      </c>
      <c r="R35" s="82">
        <f>SUMPRODUCT(L35:L37,D35:D37)+K37*D37+(M35/K35+M36/K36+M37/K37)*K37*(E35+F35)</f>
        <v>1456196.5772482911</v>
      </c>
      <c r="S35" s="78">
        <v>0.18</v>
      </c>
      <c r="T35" s="100">
        <f>(Q35-R35)/Q35</f>
        <v>0.25323252448805583</v>
      </c>
      <c r="U35" s="103"/>
      <c r="W35" s="15"/>
      <c r="X35" s="15"/>
      <c r="Y35" s="48">
        <v>0.69</v>
      </c>
      <c r="Z35" s="40">
        <v>3.6404999999999998</v>
      </c>
      <c r="AA35" s="41">
        <v>1.4326150000000002</v>
      </c>
      <c r="AB35" s="42">
        <v>7.9704999999996584E-3</v>
      </c>
      <c r="AC35" s="43">
        <v>0.85189999999999999</v>
      </c>
      <c r="AD35" s="44">
        <v>1.3560000000000001</v>
      </c>
      <c r="AE35" s="45" t="e">
        <f>AA35+AD35+AC35*#REF!</f>
        <v>#REF!</v>
      </c>
      <c r="AF35" s="40">
        <f>2.88-0.008</f>
        <v>2.8719999999999999</v>
      </c>
    </row>
    <row r="36" spans="1:32" ht="21" customHeight="1">
      <c r="A36" s="32">
        <v>2</v>
      </c>
      <c r="B36" s="33">
        <f t="shared" si="18"/>
        <v>13</v>
      </c>
      <c r="C36" s="34">
        <v>1.2</v>
      </c>
      <c r="D36" s="33">
        <f t="shared" si="19"/>
        <v>7.8</v>
      </c>
      <c r="E36" s="35">
        <v>150</v>
      </c>
      <c r="F36" s="35">
        <v>50</v>
      </c>
      <c r="G36" s="96"/>
      <c r="H36" s="24" t="s">
        <v>63</v>
      </c>
      <c r="I36" s="24" t="s">
        <v>66</v>
      </c>
      <c r="J36" s="36">
        <v>110000</v>
      </c>
      <c r="K36" s="36">
        <v>105000</v>
      </c>
      <c r="L36" s="36">
        <v>110</v>
      </c>
      <c r="M36" s="36">
        <v>348.9023297491039</v>
      </c>
      <c r="N36" s="47">
        <v>334.38202247191015</v>
      </c>
      <c r="O36" s="37">
        <f t="shared" si="20"/>
        <v>300.94382022471916</v>
      </c>
      <c r="P36" s="38">
        <f t="shared" si="21"/>
        <v>0.90000000000000013</v>
      </c>
      <c r="Q36" s="99"/>
      <c r="R36" s="83"/>
      <c r="S36" s="78">
        <v>0.19</v>
      </c>
      <c r="T36" s="101"/>
      <c r="U36" s="103"/>
      <c r="W36" s="15"/>
      <c r="X36" s="15"/>
      <c r="Y36" s="48">
        <v>0.31</v>
      </c>
      <c r="Z36" s="12"/>
      <c r="AA36" s="12"/>
      <c r="AB36" s="12"/>
      <c r="AC36" s="12"/>
      <c r="AD36" s="12"/>
      <c r="AE36" s="21">
        <f>Z35</f>
        <v>3.6404999999999998</v>
      </c>
      <c r="AF36" s="12"/>
    </row>
    <row r="37" spans="1:32" ht="21" customHeight="1">
      <c r="A37" s="32">
        <v>3</v>
      </c>
      <c r="B37" s="33">
        <f t="shared" si="18"/>
        <v>19.5</v>
      </c>
      <c r="C37" s="34">
        <v>1.8</v>
      </c>
      <c r="D37" s="33">
        <f t="shared" si="19"/>
        <v>11.700000000000001</v>
      </c>
      <c r="E37" s="35">
        <v>150</v>
      </c>
      <c r="F37" s="35">
        <v>50</v>
      </c>
      <c r="G37" s="96"/>
      <c r="H37" s="24" t="s">
        <v>63</v>
      </c>
      <c r="I37" s="24" t="s">
        <v>67</v>
      </c>
      <c r="J37" s="36">
        <v>104000</v>
      </c>
      <c r="K37" s="36">
        <v>100000</v>
      </c>
      <c r="L37" s="36">
        <v>240</v>
      </c>
      <c r="M37" s="36">
        <v>474.07685254646992</v>
      </c>
      <c r="N37" s="47">
        <v>234.37362637362637</v>
      </c>
      <c r="O37" s="37">
        <f t="shared" si="20"/>
        <v>210.93626373626375</v>
      </c>
      <c r="P37" s="38">
        <f t="shared" si="21"/>
        <v>0.90000000000000013</v>
      </c>
      <c r="Q37" s="95"/>
      <c r="R37" s="84"/>
      <c r="S37" s="78">
        <v>0.6301741245725796</v>
      </c>
      <c r="T37" s="102"/>
      <c r="U37" s="103"/>
      <c r="W37" s="15"/>
      <c r="X37" s="15"/>
      <c r="Y37" s="48"/>
      <c r="Z37" s="40">
        <v>3.1248999999999998</v>
      </c>
      <c r="AA37" s="41">
        <v>0.91060239999999992</v>
      </c>
      <c r="AB37" s="42">
        <v>4.0840000000001986E-3</v>
      </c>
      <c r="AC37" s="43">
        <v>0.89729999999999999</v>
      </c>
      <c r="AD37" s="44">
        <v>1.3169999999999999</v>
      </c>
      <c r="AE37" s="45" t="e">
        <f>AA37+AD37+AC37*#REF!</f>
        <v>#REF!</v>
      </c>
      <c r="AF37" s="52">
        <f>2.43-0.0041</f>
        <v>2.4258999999999999</v>
      </c>
    </row>
    <row r="38" spans="1:32" ht="21" customHeight="1">
      <c r="A38" s="32">
        <v>1</v>
      </c>
      <c r="B38" s="33">
        <f t="shared" ref="B38:B40" si="22">A38*$B$2</f>
        <v>6.5</v>
      </c>
      <c r="C38" s="34">
        <v>0.7</v>
      </c>
      <c r="D38" s="33">
        <f t="shared" ref="D38:D40" si="23">C38*$B$2</f>
        <v>4.55</v>
      </c>
      <c r="E38" s="35">
        <v>150</v>
      </c>
      <c r="F38" s="35">
        <v>50</v>
      </c>
      <c r="G38" s="96">
        <v>3</v>
      </c>
      <c r="H38" s="24" t="s">
        <v>64</v>
      </c>
      <c r="I38" s="24" t="s">
        <v>65</v>
      </c>
      <c r="J38" s="36">
        <v>120000</v>
      </c>
      <c r="K38" s="36">
        <v>110000</v>
      </c>
      <c r="L38" s="36">
        <v>250</v>
      </c>
      <c r="M38" s="36">
        <v>660.66066066066071</v>
      </c>
      <c r="N38" s="47">
        <v>185</v>
      </c>
      <c r="O38" s="37">
        <f t="shared" ref="O38:O40" si="24">K38/M38</f>
        <v>166.5</v>
      </c>
      <c r="P38" s="38">
        <f t="shared" ref="P38:P40" si="25">O38/N38</f>
        <v>0.9</v>
      </c>
      <c r="Q38" s="94">
        <f>K40*B40</f>
        <v>1950000</v>
      </c>
      <c r="R38" s="82">
        <f>SUMPRODUCT(L38:L40,D38:D40)+K40*D40+(M38/K38+M39/K39+M40/K40)*K40*(E38+F38)</f>
        <v>1456196.5772482911</v>
      </c>
      <c r="S38" s="78">
        <v>0.18</v>
      </c>
      <c r="T38" s="100">
        <f>(Q38-R38)/Q38</f>
        <v>0.25323252448805583</v>
      </c>
      <c r="U38" s="103"/>
      <c r="W38" s="15"/>
      <c r="X38" s="15"/>
      <c r="Y38" s="48">
        <v>0.69</v>
      </c>
      <c r="Z38" s="40">
        <v>3.6404999999999998</v>
      </c>
      <c r="AA38" s="41">
        <v>1.4326150000000002</v>
      </c>
      <c r="AB38" s="42">
        <v>7.9704999999996584E-3</v>
      </c>
      <c r="AC38" s="43">
        <v>0.85189999999999999</v>
      </c>
      <c r="AD38" s="44">
        <v>1.3560000000000001</v>
      </c>
      <c r="AE38" s="45" t="e">
        <f>AA38+AD38+AC38*#REF!</f>
        <v>#REF!</v>
      </c>
      <c r="AF38" s="40">
        <f>2.88-0.008</f>
        <v>2.8719999999999999</v>
      </c>
    </row>
    <row r="39" spans="1:32" ht="21" customHeight="1">
      <c r="A39" s="32">
        <v>2</v>
      </c>
      <c r="B39" s="33">
        <f t="shared" si="22"/>
        <v>13</v>
      </c>
      <c r="C39" s="34">
        <v>1.2</v>
      </c>
      <c r="D39" s="33">
        <f t="shared" si="23"/>
        <v>7.8</v>
      </c>
      <c r="E39" s="35">
        <v>150</v>
      </c>
      <c r="F39" s="35">
        <v>50</v>
      </c>
      <c r="G39" s="96"/>
      <c r="H39" s="24" t="s">
        <v>64</v>
      </c>
      <c r="I39" s="24" t="s">
        <v>66</v>
      </c>
      <c r="J39" s="36">
        <v>110000</v>
      </c>
      <c r="K39" s="36">
        <v>105000</v>
      </c>
      <c r="L39" s="36">
        <v>110</v>
      </c>
      <c r="M39" s="36">
        <v>348.9023297491039</v>
      </c>
      <c r="N39" s="47">
        <v>334.38202247191015</v>
      </c>
      <c r="O39" s="37">
        <f t="shared" si="24"/>
        <v>300.94382022471916</v>
      </c>
      <c r="P39" s="38">
        <f t="shared" si="25"/>
        <v>0.90000000000000013</v>
      </c>
      <c r="Q39" s="99"/>
      <c r="R39" s="83"/>
      <c r="S39" s="78">
        <v>0.19</v>
      </c>
      <c r="T39" s="101"/>
      <c r="U39" s="103"/>
      <c r="W39" s="15"/>
      <c r="X39" s="15"/>
      <c r="Y39" s="48">
        <v>0.31</v>
      </c>
      <c r="Z39" s="12"/>
      <c r="AA39" s="12"/>
      <c r="AB39" s="12"/>
      <c r="AC39" s="12"/>
      <c r="AD39" s="12"/>
      <c r="AE39" s="21">
        <f>Z38</f>
        <v>3.6404999999999998</v>
      </c>
      <c r="AF39" s="12"/>
    </row>
    <row r="40" spans="1:32" ht="21" customHeight="1">
      <c r="A40" s="32">
        <v>3</v>
      </c>
      <c r="B40" s="33">
        <f t="shared" si="22"/>
        <v>19.5</v>
      </c>
      <c r="C40" s="34">
        <v>1.8</v>
      </c>
      <c r="D40" s="33">
        <f t="shared" si="23"/>
        <v>11.700000000000001</v>
      </c>
      <c r="E40" s="35">
        <v>150</v>
      </c>
      <c r="F40" s="35">
        <v>50</v>
      </c>
      <c r="G40" s="96"/>
      <c r="H40" s="24" t="s">
        <v>64</v>
      </c>
      <c r="I40" s="24" t="s">
        <v>67</v>
      </c>
      <c r="J40" s="36">
        <v>104000</v>
      </c>
      <c r="K40" s="36">
        <v>100000</v>
      </c>
      <c r="L40" s="36">
        <v>240</v>
      </c>
      <c r="M40" s="36">
        <v>474.07685254646992</v>
      </c>
      <c r="N40" s="47">
        <v>234.37362637362637</v>
      </c>
      <c r="O40" s="37">
        <f t="shared" si="24"/>
        <v>210.93626373626375</v>
      </c>
      <c r="P40" s="38">
        <f t="shared" si="25"/>
        <v>0.90000000000000013</v>
      </c>
      <c r="Q40" s="95"/>
      <c r="R40" s="84"/>
      <c r="S40" s="78">
        <v>0.6301741245725796</v>
      </c>
      <c r="T40" s="102"/>
      <c r="U40" s="103"/>
      <c r="W40" s="15"/>
      <c r="X40" s="15"/>
      <c r="Y40" s="48"/>
      <c r="Z40" s="40">
        <v>3.1248999999999998</v>
      </c>
      <c r="AA40" s="41">
        <v>0.91060239999999992</v>
      </c>
      <c r="AB40" s="42">
        <v>4.0840000000001986E-3</v>
      </c>
      <c r="AC40" s="43">
        <v>0.89729999999999999</v>
      </c>
      <c r="AD40" s="44">
        <v>1.3169999999999999</v>
      </c>
      <c r="AE40" s="45" t="e">
        <f>AA40+AD40+AC40*#REF!</f>
        <v>#REF!</v>
      </c>
      <c r="AF40" s="52">
        <f>2.43-0.0041</f>
        <v>2.4258999999999999</v>
      </c>
    </row>
    <row r="41" spans="1:32" ht="21" customHeight="1">
      <c r="A41" s="32">
        <v>1</v>
      </c>
      <c r="B41" s="33">
        <f t="shared" ref="B41:B43" si="26">A41*$B$2</f>
        <v>6.5</v>
      </c>
      <c r="C41" s="34">
        <v>0.7</v>
      </c>
      <c r="D41" s="33">
        <f t="shared" ref="D41:D43" si="27">C41*$B$2</f>
        <v>4.55</v>
      </c>
      <c r="E41" s="35">
        <v>150</v>
      </c>
      <c r="F41" s="35">
        <v>50</v>
      </c>
      <c r="G41" s="96">
        <v>3</v>
      </c>
      <c r="H41" s="24" t="s">
        <v>71</v>
      </c>
      <c r="I41" s="24" t="s">
        <v>68</v>
      </c>
      <c r="J41" s="36">
        <v>120000</v>
      </c>
      <c r="K41" s="36">
        <v>110000</v>
      </c>
      <c r="L41" s="36">
        <v>250</v>
      </c>
      <c r="M41" s="36">
        <v>660.66066066066071</v>
      </c>
      <c r="N41" s="47">
        <v>185</v>
      </c>
      <c r="O41" s="37">
        <f t="shared" ref="O41:O43" si="28">K41/M41</f>
        <v>166.5</v>
      </c>
      <c r="P41" s="38">
        <f t="shared" ref="P41:P43" si="29">O41/N41</f>
        <v>0.9</v>
      </c>
      <c r="Q41" s="94">
        <f>K43*B43</f>
        <v>1950000</v>
      </c>
      <c r="R41" s="82">
        <f>SUMPRODUCT(L41:L43,D41:D43)+K43*D43+(M41/K41+M42/K42+M43/K43)*K43*(E41+F41)</f>
        <v>1456196.5772482911</v>
      </c>
      <c r="S41" s="78">
        <v>0.156</v>
      </c>
      <c r="T41" s="100">
        <f>(Q41-R41)/Q41</f>
        <v>0.25323252448805583</v>
      </c>
      <c r="U41" s="103"/>
      <c r="W41" s="15"/>
      <c r="X41" s="15"/>
      <c r="Y41" s="48">
        <v>0.69</v>
      </c>
      <c r="Z41" s="40">
        <v>3.6404999999999998</v>
      </c>
      <c r="AA41" s="41">
        <v>1.4326150000000002</v>
      </c>
      <c r="AB41" s="42">
        <v>7.9704999999996584E-3</v>
      </c>
      <c r="AC41" s="43">
        <v>0.85189999999999999</v>
      </c>
      <c r="AD41" s="44">
        <v>1.3560000000000001</v>
      </c>
      <c r="AE41" s="45" t="e">
        <f>AA41+AD41+AC41*#REF!</f>
        <v>#REF!</v>
      </c>
      <c r="AF41" s="40">
        <f>2.88-0.008</f>
        <v>2.8719999999999999</v>
      </c>
    </row>
    <row r="42" spans="1:32" ht="21" customHeight="1">
      <c r="A42" s="32">
        <v>2</v>
      </c>
      <c r="B42" s="33">
        <f t="shared" si="26"/>
        <v>13</v>
      </c>
      <c r="C42" s="34">
        <v>1.2</v>
      </c>
      <c r="D42" s="33">
        <f t="shared" si="27"/>
        <v>7.8</v>
      </c>
      <c r="E42" s="35">
        <v>150</v>
      </c>
      <c r="F42" s="35">
        <v>50</v>
      </c>
      <c r="G42" s="96"/>
      <c r="H42" s="24" t="s">
        <v>71</v>
      </c>
      <c r="I42" s="24" t="s">
        <v>69</v>
      </c>
      <c r="J42" s="36">
        <v>110000</v>
      </c>
      <c r="K42" s="36">
        <v>105000</v>
      </c>
      <c r="L42" s="36">
        <v>110</v>
      </c>
      <c r="M42" s="36">
        <v>348.9023297491039</v>
      </c>
      <c r="N42" s="47">
        <v>334.38202247191015</v>
      </c>
      <c r="O42" s="37">
        <f t="shared" si="28"/>
        <v>300.94382022471916</v>
      </c>
      <c r="P42" s="38">
        <f t="shared" si="29"/>
        <v>0.90000000000000013</v>
      </c>
      <c r="Q42" s="99"/>
      <c r="R42" s="83"/>
      <c r="S42" s="78">
        <v>0.19400000000000001</v>
      </c>
      <c r="T42" s="101"/>
      <c r="U42" s="103"/>
      <c r="W42" s="15"/>
      <c r="X42" s="15"/>
      <c r="Y42" s="48">
        <v>0.31</v>
      </c>
      <c r="Z42" s="12"/>
      <c r="AA42" s="12"/>
      <c r="AB42" s="12"/>
      <c r="AC42" s="12"/>
      <c r="AD42" s="12"/>
      <c r="AE42" s="21">
        <f>Z41</f>
        <v>3.6404999999999998</v>
      </c>
      <c r="AF42" s="12"/>
    </row>
    <row r="43" spans="1:32" ht="21" customHeight="1">
      <c r="A43" s="32">
        <v>3</v>
      </c>
      <c r="B43" s="33">
        <f t="shared" si="26"/>
        <v>19.5</v>
      </c>
      <c r="C43" s="34">
        <v>1.8</v>
      </c>
      <c r="D43" s="33">
        <f t="shared" si="27"/>
        <v>11.700000000000001</v>
      </c>
      <c r="E43" s="35">
        <v>150</v>
      </c>
      <c r="F43" s="35">
        <v>50</v>
      </c>
      <c r="G43" s="96"/>
      <c r="H43" s="24" t="s">
        <v>71</v>
      </c>
      <c r="I43" s="24" t="s">
        <v>70</v>
      </c>
      <c r="J43" s="36">
        <v>104000</v>
      </c>
      <c r="K43" s="36">
        <v>100000</v>
      </c>
      <c r="L43" s="36">
        <v>240</v>
      </c>
      <c r="M43" s="36">
        <v>474.07685254646992</v>
      </c>
      <c r="N43" s="47">
        <v>234.37362637362637</v>
      </c>
      <c r="O43" s="37">
        <f t="shared" si="28"/>
        <v>210.93626373626375</v>
      </c>
      <c r="P43" s="38">
        <f t="shared" si="29"/>
        <v>0.90000000000000013</v>
      </c>
      <c r="Q43" s="95"/>
      <c r="R43" s="84"/>
      <c r="S43" s="78">
        <v>0.65</v>
      </c>
      <c r="T43" s="102"/>
      <c r="U43" s="103"/>
      <c r="W43" s="15"/>
      <c r="X43" s="15"/>
      <c r="Y43" s="48"/>
      <c r="Z43" s="40">
        <v>3.1248999999999998</v>
      </c>
      <c r="AA43" s="41">
        <v>0.91060239999999992</v>
      </c>
      <c r="AB43" s="42">
        <v>4.0840000000001986E-3</v>
      </c>
      <c r="AC43" s="43">
        <v>0.89729999999999999</v>
      </c>
      <c r="AD43" s="44">
        <v>1.3169999999999999</v>
      </c>
      <c r="AE43" s="45" t="e">
        <f>AA43+AD43+AC43*#REF!</f>
        <v>#REF!</v>
      </c>
      <c r="AF43" s="52">
        <f>2.43-0.0041</f>
        <v>2.4258999999999999</v>
      </c>
    </row>
    <row r="44" spans="1:32" ht="17.25">
      <c r="G44" s="74" t="s">
        <v>44</v>
      </c>
      <c r="O44" s="60"/>
      <c r="Q44" s="56"/>
      <c r="R44" s="55"/>
      <c r="V44" s="15"/>
      <c r="W44" s="15"/>
      <c r="X44" s="15"/>
      <c r="Y44" s="48"/>
    </row>
    <row r="45" spans="1:32" ht="17.25">
      <c r="G45" s="75" t="s">
        <v>45</v>
      </c>
      <c r="O45" s="60"/>
      <c r="Q45" s="8"/>
      <c r="R45" s="8"/>
      <c r="S45" s="8"/>
      <c r="U45" s="61"/>
      <c r="V45" s="12"/>
      <c r="W45" s="12"/>
      <c r="X45" s="12"/>
      <c r="Y45" s="12"/>
    </row>
    <row r="46" spans="1:32" ht="17.25">
      <c r="G46" s="75" t="s">
        <v>46</v>
      </c>
      <c r="O46" s="60"/>
      <c r="P46" s="10"/>
      <c r="Q46" s="13"/>
      <c r="R46" s="11"/>
      <c r="S46" s="11"/>
      <c r="T46" s="63"/>
      <c r="U46" s="64"/>
      <c r="Z46" s="14"/>
      <c r="AE46" s="13"/>
    </row>
    <row r="47" spans="1:32" ht="17.25">
      <c r="E47" s="53">
        <f>6776/154</f>
        <v>44</v>
      </c>
      <c r="G47" s="75" t="s">
        <v>47</v>
      </c>
      <c r="O47" s="60"/>
      <c r="P47" s="11"/>
      <c r="Q47" s="13"/>
      <c r="R47" s="11"/>
      <c r="S47" s="11"/>
      <c r="U47" s="61"/>
      <c r="V47" s="12"/>
      <c r="W47" s="12"/>
      <c r="X47" s="12"/>
      <c r="Y47" s="12"/>
      <c r="Z47" s="14"/>
      <c r="AE47" s="13"/>
    </row>
    <row r="48" spans="1:32" ht="17.25">
      <c r="G48" s="75" t="s">
        <v>48</v>
      </c>
      <c r="O48" s="60"/>
      <c r="P48" s="11"/>
      <c r="Q48" s="13"/>
      <c r="R48" s="11"/>
      <c r="S48" s="11"/>
      <c r="U48" s="61"/>
      <c r="V48" s="12"/>
      <c r="W48" s="12"/>
      <c r="X48" s="12"/>
      <c r="Y48" s="12"/>
      <c r="Z48" s="14"/>
      <c r="AE48" s="13"/>
    </row>
    <row r="49" spans="7:37" ht="17.25">
      <c r="G49" s="75" t="s">
        <v>49</v>
      </c>
      <c r="O49" s="60"/>
      <c r="P49" s="11"/>
      <c r="Q49" s="13"/>
      <c r="R49" s="11"/>
      <c r="S49" s="11"/>
      <c r="U49" s="61"/>
      <c r="V49" s="12"/>
      <c r="W49" s="12"/>
      <c r="X49" s="12"/>
      <c r="Y49" s="12"/>
      <c r="Z49" s="14"/>
      <c r="AE49" s="13"/>
    </row>
    <row r="50" spans="7:37" ht="17.25">
      <c r="G50" s="57" t="s">
        <v>50</v>
      </c>
      <c r="O50" s="60"/>
      <c r="P50" s="11"/>
      <c r="Q50" s="13"/>
      <c r="R50" s="11"/>
      <c r="S50" s="11"/>
      <c r="U50" s="61"/>
      <c r="V50" s="12"/>
      <c r="W50" s="12"/>
      <c r="X50" s="12"/>
      <c r="Y50" s="12"/>
      <c r="Z50" s="14"/>
      <c r="AE50" s="13"/>
    </row>
    <row r="51" spans="7:37">
      <c r="G51" s="75"/>
      <c r="O51" s="60"/>
      <c r="P51" s="11"/>
      <c r="Q51" s="13"/>
      <c r="R51" s="11"/>
      <c r="S51" s="11"/>
      <c r="U51" s="61"/>
      <c r="V51" s="12"/>
      <c r="W51" s="12"/>
      <c r="X51" s="12"/>
      <c r="Y51" s="12"/>
      <c r="Z51" s="14"/>
      <c r="AE51" s="13"/>
    </row>
    <row r="52" spans="7:37">
      <c r="G52" s="75"/>
      <c r="O52" s="60"/>
      <c r="R52" s="12"/>
      <c r="U52" s="65"/>
      <c r="V52" s="12"/>
      <c r="W52" s="12"/>
      <c r="X52" s="12"/>
      <c r="Y52" s="12"/>
      <c r="AK52" s="13" t="s">
        <v>34</v>
      </c>
    </row>
    <row r="53" spans="7:37" ht="18.75">
      <c r="G53" s="13"/>
      <c r="O53" s="60"/>
      <c r="P53" s="66"/>
      <c r="U53" s="67"/>
      <c r="V53" s="67"/>
      <c r="W53" s="67"/>
      <c r="X53" s="67"/>
      <c r="Y53" s="12"/>
    </row>
    <row r="54" spans="7:37">
      <c r="G54" s="13"/>
      <c r="O54" s="60"/>
      <c r="R54" s="12"/>
      <c r="U54" s="12"/>
      <c r="V54" s="12"/>
      <c r="W54" s="12"/>
      <c r="X54" s="12"/>
      <c r="Y54" s="12"/>
    </row>
    <row r="55" spans="7:37">
      <c r="O55" s="60"/>
      <c r="R55" s="12"/>
      <c r="U55" s="12"/>
      <c r="V55" s="12"/>
      <c r="W55" s="12"/>
      <c r="X55" s="12"/>
      <c r="Y55" s="12"/>
    </row>
    <row r="56" spans="7:37">
      <c r="O56" s="60"/>
      <c r="R56" s="12"/>
      <c r="U56" s="12"/>
      <c r="V56" s="12"/>
      <c r="W56" s="12"/>
      <c r="X56" s="12"/>
      <c r="Y56" s="12"/>
    </row>
    <row r="57" spans="7:37">
      <c r="O57" s="60"/>
      <c r="R57" s="12"/>
      <c r="U57" s="12"/>
      <c r="V57" s="12"/>
      <c r="W57" s="12"/>
      <c r="X57" s="12"/>
      <c r="Y57" s="12"/>
    </row>
    <row r="58" spans="7:37">
      <c r="O58" s="60"/>
      <c r="R58" s="12"/>
      <c r="U58" s="12"/>
      <c r="V58" s="12"/>
      <c r="W58" s="12"/>
      <c r="X58" s="12"/>
      <c r="Y58" s="12"/>
    </row>
    <row r="59" spans="7:37">
      <c r="O59" s="60"/>
      <c r="R59" s="12"/>
      <c r="U59" s="12"/>
      <c r="V59" s="12"/>
      <c r="W59" s="12"/>
      <c r="X59" s="12"/>
      <c r="Y59" s="12"/>
    </row>
    <row r="60" spans="7:37">
      <c r="O60" s="60"/>
      <c r="R60" s="12"/>
      <c r="U60" s="12"/>
      <c r="V60" s="12"/>
      <c r="W60" s="12"/>
      <c r="X60" s="12"/>
      <c r="Y60" s="12"/>
    </row>
    <row r="61" spans="7:37">
      <c r="O61" s="60"/>
      <c r="R61" s="12"/>
      <c r="U61" s="12"/>
      <c r="V61" s="12"/>
      <c r="W61" s="12"/>
      <c r="X61" s="12"/>
      <c r="Y61" s="12"/>
    </row>
    <row r="62" spans="7:37">
      <c r="O62" s="60"/>
      <c r="R62" s="12"/>
      <c r="U62" s="12"/>
      <c r="V62" s="12"/>
      <c r="W62" s="12"/>
      <c r="X62" s="12"/>
      <c r="Y62" s="12"/>
    </row>
    <row r="63" spans="7:37">
      <c r="O63" s="60"/>
      <c r="R63" s="12"/>
      <c r="U63" s="12"/>
      <c r="V63" s="12"/>
      <c r="W63" s="12"/>
      <c r="X63" s="12"/>
      <c r="Y63" s="12"/>
    </row>
    <row r="64" spans="7:37">
      <c r="O64" s="60"/>
      <c r="R64" s="12"/>
      <c r="U64" s="12"/>
      <c r="V64" s="12"/>
      <c r="W64" s="12"/>
      <c r="X64" s="12"/>
      <c r="Y64" s="12"/>
    </row>
    <row r="65" spans="15:25">
      <c r="O65" s="60"/>
      <c r="R65" s="12"/>
      <c r="U65" s="12"/>
      <c r="V65" s="12"/>
      <c r="W65" s="12"/>
      <c r="X65" s="12"/>
      <c r="Y65" s="12"/>
    </row>
    <row r="66" spans="15:25">
      <c r="O66" s="60"/>
      <c r="R66" s="12"/>
      <c r="U66" s="12"/>
      <c r="V66" s="12"/>
      <c r="W66" s="12"/>
      <c r="X66" s="12"/>
      <c r="Y66" s="12"/>
    </row>
    <row r="67" spans="15:25">
      <c r="O67" s="60"/>
      <c r="R67" s="12"/>
      <c r="U67" s="12"/>
      <c r="V67" s="12"/>
      <c r="W67" s="12"/>
      <c r="X67" s="12"/>
      <c r="Y67" s="12"/>
    </row>
    <row r="68" spans="15:25">
      <c r="O68" s="60"/>
      <c r="R68" s="12"/>
      <c r="U68" s="12"/>
      <c r="V68" s="12"/>
      <c r="W68" s="12"/>
      <c r="X68" s="12"/>
      <c r="Y68" s="12"/>
    </row>
    <row r="69" spans="15:25">
      <c r="O69" s="60"/>
      <c r="R69" s="12"/>
      <c r="U69" s="12"/>
      <c r="V69" s="12"/>
      <c r="W69" s="12"/>
      <c r="X69" s="12"/>
      <c r="Y69" s="12"/>
    </row>
    <row r="70" spans="15:25">
      <c r="O70" s="60"/>
      <c r="R70" s="12"/>
      <c r="U70" s="12"/>
      <c r="V70" s="12"/>
      <c r="W70" s="12"/>
      <c r="X70" s="12"/>
      <c r="Y70" s="12"/>
    </row>
    <row r="71" spans="15:25">
      <c r="O71" s="60"/>
      <c r="R71" s="12"/>
      <c r="U71" s="12"/>
      <c r="V71" s="12"/>
      <c r="W71" s="12"/>
      <c r="X71" s="12"/>
      <c r="Y71" s="12"/>
    </row>
    <row r="72" spans="15:25">
      <c r="O72" s="60"/>
      <c r="R72" s="12"/>
      <c r="U72" s="12"/>
      <c r="V72" s="12"/>
      <c r="W72" s="12"/>
      <c r="X72" s="12"/>
      <c r="Y72" s="12"/>
    </row>
    <row r="73" spans="15:25">
      <c r="O73" s="60"/>
      <c r="R73" s="12"/>
      <c r="U73" s="12"/>
      <c r="V73" s="12"/>
      <c r="W73" s="12"/>
      <c r="X73" s="12"/>
      <c r="Y73" s="12"/>
    </row>
    <row r="74" spans="15:25">
      <c r="O74" s="60"/>
      <c r="R74" s="12"/>
      <c r="U74" s="12"/>
      <c r="V74" s="12"/>
      <c r="W74" s="12"/>
      <c r="X74" s="12"/>
      <c r="Y74" s="12"/>
    </row>
    <row r="75" spans="15:25">
      <c r="O75" s="60"/>
      <c r="R75" s="12"/>
      <c r="U75" s="12"/>
      <c r="V75" s="12"/>
      <c r="W75" s="12"/>
      <c r="X75" s="12"/>
      <c r="Y75" s="12"/>
    </row>
    <row r="76" spans="15:25">
      <c r="O76" s="60"/>
      <c r="R76" s="12"/>
      <c r="U76" s="12"/>
      <c r="V76" s="12"/>
      <c r="W76" s="12"/>
      <c r="X76" s="12"/>
      <c r="Y76" s="12"/>
    </row>
    <row r="77" spans="15:25">
      <c r="O77" s="60"/>
      <c r="R77" s="12"/>
      <c r="U77" s="12"/>
      <c r="V77" s="12"/>
      <c r="W77" s="12"/>
      <c r="X77" s="12"/>
      <c r="Y77" s="12"/>
    </row>
    <row r="78" spans="15:25">
      <c r="O78" s="60"/>
      <c r="R78" s="12"/>
      <c r="U78" s="12"/>
      <c r="V78" s="12"/>
      <c r="W78" s="12"/>
      <c r="X78" s="12"/>
      <c r="Y78" s="12"/>
    </row>
    <row r="79" spans="15:25">
      <c r="O79" s="60"/>
      <c r="R79" s="12"/>
      <c r="U79" s="12"/>
      <c r="V79" s="12"/>
      <c r="W79" s="12"/>
      <c r="X79" s="12"/>
      <c r="Y79" s="12"/>
    </row>
    <row r="80" spans="15:25">
      <c r="O80" s="60"/>
      <c r="R80" s="12"/>
      <c r="U80" s="12"/>
      <c r="V80" s="12"/>
      <c r="W80" s="12"/>
      <c r="X80" s="12"/>
      <c r="Y80" s="12"/>
    </row>
    <row r="81" spans="15:25">
      <c r="O81" s="60"/>
      <c r="R81" s="12"/>
      <c r="U81" s="12"/>
      <c r="V81" s="12"/>
      <c r="W81" s="12"/>
      <c r="X81" s="12"/>
      <c r="Y81" s="12"/>
    </row>
    <row r="82" spans="15:25">
      <c r="O82" s="60"/>
      <c r="R82" s="12"/>
      <c r="U82" s="12"/>
      <c r="V82" s="12"/>
      <c r="W82" s="12"/>
      <c r="X82" s="12"/>
      <c r="Y82" s="12"/>
    </row>
    <row r="83" spans="15:25">
      <c r="O83" s="60"/>
      <c r="R83" s="12"/>
      <c r="U83" s="12"/>
      <c r="V83" s="12"/>
      <c r="W83" s="12"/>
      <c r="X83" s="12"/>
      <c r="Y83" s="12"/>
    </row>
    <row r="84" spans="15:25">
      <c r="O84" s="60"/>
      <c r="R84" s="12"/>
      <c r="U84" s="12"/>
      <c r="V84" s="12"/>
      <c r="W84" s="12"/>
      <c r="X84" s="12"/>
      <c r="Y84" s="12"/>
    </row>
    <row r="85" spans="15:25">
      <c r="O85" s="60"/>
      <c r="R85" s="12"/>
      <c r="U85" s="12"/>
      <c r="V85" s="12"/>
      <c r="W85" s="12"/>
      <c r="X85" s="12"/>
      <c r="Y85" s="12"/>
    </row>
    <row r="86" spans="15:25">
      <c r="O86" s="60"/>
      <c r="R86" s="12"/>
      <c r="U86" s="12"/>
      <c r="V86" s="12"/>
      <c r="W86" s="12"/>
      <c r="X86" s="12"/>
      <c r="Y86" s="12"/>
    </row>
    <row r="87" spans="15:25">
      <c r="R87" s="12"/>
      <c r="U87" s="12"/>
      <c r="V87" s="12"/>
      <c r="W87" s="12"/>
      <c r="X87" s="12"/>
      <c r="Y87" s="12"/>
    </row>
    <row r="88" spans="15:25">
      <c r="R88" s="12"/>
      <c r="U88" s="12"/>
      <c r="V88" s="12"/>
      <c r="W88" s="12"/>
      <c r="X88" s="12"/>
      <c r="Y88" s="12"/>
    </row>
    <row r="89" spans="15:25">
      <c r="R89" s="12"/>
      <c r="U89" s="12"/>
      <c r="V89" s="12"/>
      <c r="W89" s="12"/>
      <c r="X89" s="12"/>
      <c r="Y89" s="12"/>
    </row>
    <row r="90" spans="15:25">
      <c r="R90" s="12"/>
      <c r="U90" s="12"/>
      <c r="V90" s="12"/>
      <c r="W90" s="12"/>
      <c r="X90" s="12"/>
      <c r="Y90" s="12"/>
    </row>
    <row r="91" spans="15:25">
      <c r="R91" s="12"/>
      <c r="U91" s="12"/>
      <c r="V91" s="12"/>
      <c r="W91" s="12"/>
      <c r="X91" s="12"/>
      <c r="Y91" s="12"/>
    </row>
    <row r="92" spans="15:25">
      <c r="R92" s="12"/>
      <c r="U92" s="12"/>
      <c r="V92" s="12"/>
      <c r="W92" s="12"/>
      <c r="X92" s="12"/>
      <c r="Y92" s="12"/>
    </row>
    <row r="93" spans="15:25">
      <c r="R93" s="12"/>
      <c r="U93" s="12"/>
      <c r="V93" s="12"/>
      <c r="W93" s="12"/>
      <c r="X93" s="12"/>
      <c r="Y93" s="12"/>
    </row>
    <row r="94" spans="15:25">
      <c r="R94" s="12"/>
      <c r="U94" s="12"/>
      <c r="V94" s="12"/>
      <c r="W94" s="12"/>
      <c r="X94" s="12"/>
      <c r="Y94" s="12"/>
    </row>
    <row r="95" spans="15:25">
      <c r="R95" s="12"/>
      <c r="U95" s="12"/>
      <c r="V95" s="12"/>
      <c r="W95" s="12"/>
      <c r="X95" s="12"/>
      <c r="Y95" s="12"/>
    </row>
    <row r="96" spans="15:25">
      <c r="R96" s="12"/>
      <c r="U96" s="12"/>
      <c r="V96" s="12"/>
      <c r="W96" s="12"/>
      <c r="X96" s="12"/>
      <c r="Y96" s="12"/>
    </row>
    <row r="97" spans="18:25">
      <c r="R97" s="12"/>
      <c r="U97" s="12"/>
      <c r="V97" s="12"/>
      <c r="W97" s="12"/>
      <c r="X97" s="12"/>
      <c r="Y97" s="12"/>
    </row>
    <row r="98" spans="18:25">
      <c r="R98" s="12"/>
      <c r="U98" s="12"/>
      <c r="V98" s="12"/>
      <c r="W98" s="12"/>
      <c r="X98" s="12"/>
      <c r="Y98" s="12"/>
    </row>
    <row r="99" spans="18:25">
      <c r="R99" s="12"/>
      <c r="U99" s="12"/>
      <c r="V99" s="12"/>
      <c r="W99" s="12"/>
      <c r="X99" s="12"/>
      <c r="Y99" s="12"/>
    </row>
    <row r="100" spans="18:25">
      <c r="R100" s="12"/>
      <c r="U100" s="12"/>
      <c r="V100" s="12"/>
      <c r="W100" s="12"/>
      <c r="X100" s="12"/>
      <c r="Y100" s="12"/>
    </row>
    <row r="101" spans="18:25">
      <c r="R101" s="12"/>
      <c r="U101" s="12"/>
      <c r="V101" s="12"/>
      <c r="W101" s="12"/>
      <c r="X101" s="12"/>
      <c r="Y101" s="12"/>
    </row>
    <row r="102" spans="18:25">
      <c r="R102" s="12"/>
      <c r="U102" s="12"/>
      <c r="V102" s="12"/>
      <c r="W102" s="12"/>
      <c r="X102" s="12"/>
      <c r="Y102" s="12"/>
    </row>
    <row r="103" spans="18:25">
      <c r="R103" s="12"/>
      <c r="U103" s="12"/>
      <c r="V103" s="12"/>
      <c r="W103" s="12"/>
      <c r="X103" s="12"/>
      <c r="Y103" s="12"/>
    </row>
    <row r="104" spans="18:25">
      <c r="R104" s="12"/>
      <c r="U104" s="12"/>
      <c r="V104" s="12"/>
      <c r="W104" s="12"/>
      <c r="X104" s="12"/>
      <c r="Y104" s="12"/>
    </row>
    <row r="105" spans="18:25">
      <c r="R105" s="12"/>
      <c r="U105" s="12"/>
      <c r="V105" s="12"/>
      <c r="W105" s="12"/>
      <c r="X105" s="12"/>
      <c r="Y105" s="12"/>
    </row>
    <row r="106" spans="18:25">
      <c r="R106" s="12"/>
      <c r="U106" s="12"/>
      <c r="V106" s="12"/>
      <c r="W106" s="12"/>
      <c r="X106" s="12"/>
      <c r="Y106" s="12"/>
    </row>
    <row r="107" spans="18:25">
      <c r="R107" s="12"/>
      <c r="U107" s="12"/>
      <c r="V107" s="12"/>
      <c r="W107" s="12"/>
      <c r="X107" s="12"/>
      <c r="Y107" s="12"/>
    </row>
    <row r="108" spans="18:25">
      <c r="R108" s="12"/>
      <c r="U108" s="12"/>
      <c r="V108" s="12"/>
      <c r="W108" s="12"/>
      <c r="X108" s="12"/>
      <c r="Y108" s="12"/>
    </row>
    <row r="109" spans="18:25">
      <c r="R109" s="12"/>
      <c r="U109" s="12"/>
      <c r="V109" s="12"/>
      <c r="W109" s="12"/>
      <c r="X109" s="12"/>
      <c r="Y109" s="12"/>
    </row>
    <row r="110" spans="18:25">
      <c r="R110" s="12"/>
      <c r="U110" s="12"/>
      <c r="V110" s="12"/>
      <c r="W110" s="12"/>
      <c r="X110" s="12"/>
      <c r="Y110" s="12"/>
    </row>
    <row r="111" spans="18:25">
      <c r="R111" s="12"/>
      <c r="U111" s="12"/>
      <c r="V111" s="12"/>
      <c r="W111" s="12"/>
      <c r="X111" s="12"/>
      <c r="Y111" s="12"/>
    </row>
  </sheetData>
  <sheetProtection formatColumns="0" selectLockedCells="1" selectUnlockedCells="1"/>
  <mergeCells count="68">
    <mergeCell ref="S2:T2"/>
    <mergeCell ref="G35:G37"/>
    <mergeCell ref="Q35:Q37"/>
    <mergeCell ref="R35:R37"/>
    <mergeCell ref="T35:T37"/>
    <mergeCell ref="G31:G32"/>
    <mergeCell ref="Q31:Q32"/>
    <mergeCell ref="R31:R32"/>
    <mergeCell ref="T31:T32"/>
    <mergeCell ref="J3:L3"/>
    <mergeCell ref="R13:R14"/>
    <mergeCell ref="Q3:R3"/>
    <mergeCell ref="T13:T14"/>
    <mergeCell ref="G5:G8"/>
    <mergeCell ref="G13:G14"/>
    <mergeCell ref="G9:G12"/>
    <mergeCell ref="U35:U37"/>
    <mergeCell ref="G38:G40"/>
    <mergeCell ref="Q38:Q40"/>
    <mergeCell ref="R38:R40"/>
    <mergeCell ref="T38:T40"/>
    <mergeCell ref="U38:U40"/>
    <mergeCell ref="G41:G43"/>
    <mergeCell ref="Q41:Q43"/>
    <mergeCell ref="R41:R43"/>
    <mergeCell ref="T41:T43"/>
    <mergeCell ref="U41:U43"/>
    <mergeCell ref="U31:U32"/>
    <mergeCell ref="G33:G34"/>
    <mergeCell ref="Q33:Q34"/>
    <mergeCell ref="R33:R34"/>
    <mergeCell ref="T33:T34"/>
    <mergeCell ref="U33:U34"/>
    <mergeCell ref="U21:U24"/>
    <mergeCell ref="G28:G30"/>
    <mergeCell ref="Q28:Q30"/>
    <mergeCell ref="R28:R30"/>
    <mergeCell ref="T28:T30"/>
    <mergeCell ref="U28:U30"/>
    <mergeCell ref="R25:R27"/>
    <mergeCell ref="U25:U27"/>
    <mergeCell ref="G25:G27"/>
    <mergeCell ref="T25:T27"/>
    <mergeCell ref="Q25:Q27"/>
    <mergeCell ref="G21:G24"/>
    <mergeCell ref="Q21:Q24"/>
    <mergeCell ref="R21:R24"/>
    <mergeCell ref="T21:T24"/>
    <mergeCell ref="U15:U16"/>
    <mergeCell ref="G17:G20"/>
    <mergeCell ref="Q17:Q20"/>
    <mergeCell ref="R17:R20"/>
    <mergeCell ref="T17:T20"/>
    <mergeCell ref="U17:U20"/>
    <mergeCell ref="Q15:Q16"/>
    <mergeCell ref="R15:R16"/>
    <mergeCell ref="G15:G16"/>
    <mergeCell ref="T15:T16"/>
    <mergeCell ref="U13:U14"/>
    <mergeCell ref="R5:R8"/>
    <mergeCell ref="T5:T8"/>
    <mergeCell ref="U5:U8"/>
    <mergeCell ref="Q9:Q12"/>
    <mergeCell ref="R9:R12"/>
    <mergeCell ref="T9:T12"/>
    <mergeCell ref="U9:U12"/>
    <mergeCell ref="Q5:Q8"/>
    <mergeCell ref="Q13:Q14"/>
  </mergeCells>
  <phoneticPr fontId="3" type="noConversion"/>
  <conditionalFormatting sqref="T13:T14 Q13 Q25 Q5:R5 T5">
    <cfRule type="cellIs" dxfId="280" priority="386" operator="lessThanOrEqual">
      <formula>0</formula>
    </cfRule>
  </conditionalFormatting>
  <conditionalFormatting sqref="T52:T1048576 T1 T45 T13:T14 T4:T5">
    <cfRule type="cellIs" dxfId="279" priority="385" operator="lessThan">
      <formula>0</formula>
    </cfRule>
  </conditionalFormatting>
  <conditionalFormatting sqref="P13:Q13 P5:Q5 P6:P8 P25:Q25 P14 P26:P27">
    <cfRule type="cellIs" dxfId="278" priority="380" operator="equal">
      <formula>0</formula>
    </cfRule>
    <cfRule type="cellIs" dxfId="277" priority="382" operator="greaterThanOrEqual">
      <formula>1</formula>
    </cfRule>
    <cfRule type="cellIs" dxfId="276" priority="383" operator="between">
      <formula>0.8500001</formula>
      <formula>0.999999999999999</formula>
    </cfRule>
    <cfRule type="cellIs" dxfId="275" priority="384" operator="between">
      <formula>0.85</formula>
      <formula>0</formula>
    </cfRule>
  </conditionalFormatting>
  <conditionalFormatting sqref="Q45:S45 P52:Q1048576 P13:Q13 P1:Q2 P6:P8 P25:Q25 P14 P44:Q45 P26:P27 P4:Q5 Q3">
    <cfRule type="notContainsBlanks" dxfId="274" priority="381">
      <formula>LEN(TRIM(P1))&gt;0</formula>
    </cfRule>
  </conditionalFormatting>
  <conditionalFormatting sqref="AA5 AE5 AC5">
    <cfRule type="containsText" dxfId="273" priority="377" operator="containsText" text="false">
      <formula>NOT(ISERROR(SEARCH("false",AA5)))</formula>
    </cfRule>
    <cfRule type="containsErrors" dxfId="272" priority="378">
      <formula>ISERROR(AA5)</formula>
    </cfRule>
    <cfRule type="containsErrors" dxfId="271" priority="379">
      <formula>ISERROR(AA5)</formula>
    </cfRule>
  </conditionalFormatting>
  <conditionalFormatting sqref="AA7 AC7">
    <cfRule type="containsText" dxfId="270" priority="374" operator="containsText" text="false">
      <formula>NOT(ISERROR(SEARCH("false",AA7)))</formula>
    </cfRule>
    <cfRule type="containsErrors" dxfId="269" priority="375">
      <formula>ISERROR(AA7)</formula>
    </cfRule>
    <cfRule type="containsErrors" dxfId="268" priority="376">
      <formula>ISERROR(AA7)</formula>
    </cfRule>
  </conditionalFormatting>
  <conditionalFormatting sqref="AA13 AC13">
    <cfRule type="containsText" dxfId="267" priority="371" operator="containsText" text="false">
      <formula>NOT(ISERROR(SEARCH("false",AA13)))</formula>
    </cfRule>
    <cfRule type="containsErrors" dxfId="266" priority="372">
      <formula>ISERROR(AA13)</formula>
    </cfRule>
    <cfRule type="containsErrors" dxfId="265" priority="373">
      <formula>ISERROR(AA13)</formula>
    </cfRule>
  </conditionalFormatting>
  <conditionalFormatting sqref="AA27 AC27">
    <cfRule type="containsText" dxfId="264" priority="365" operator="containsText" text="false">
      <formula>NOT(ISERROR(SEARCH("false",AA27)))</formula>
    </cfRule>
    <cfRule type="containsErrors" dxfId="263" priority="366">
      <formula>ISERROR(AA27)</formula>
    </cfRule>
    <cfRule type="containsErrors" dxfId="262" priority="367">
      <formula>ISERROR(AA27)</formula>
    </cfRule>
  </conditionalFormatting>
  <conditionalFormatting sqref="AE7">
    <cfRule type="containsText" dxfId="261" priority="353" operator="containsText" text="false">
      <formula>NOT(ISERROR(SEARCH("false",AE7)))</formula>
    </cfRule>
    <cfRule type="containsErrors" dxfId="260" priority="354">
      <formula>ISERROR(AE7)</formula>
    </cfRule>
    <cfRule type="containsErrors" dxfId="259" priority="355">
      <formula>ISERROR(AE7)</formula>
    </cfRule>
  </conditionalFormatting>
  <conditionalFormatting sqref="AE13">
    <cfRule type="containsText" dxfId="258" priority="350" operator="containsText" text="false">
      <formula>NOT(ISERROR(SEARCH("false",AE13)))</formula>
    </cfRule>
    <cfRule type="containsErrors" dxfId="257" priority="351">
      <formula>ISERROR(AE13)</formula>
    </cfRule>
    <cfRule type="containsErrors" dxfId="256" priority="352">
      <formula>ISERROR(AE13)</formula>
    </cfRule>
  </conditionalFormatting>
  <conditionalFormatting sqref="AE27">
    <cfRule type="containsText" dxfId="255" priority="344" operator="containsText" text="false">
      <formula>NOT(ISERROR(SEARCH("false",AE27)))</formula>
    </cfRule>
    <cfRule type="containsErrors" dxfId="254" priority="345">
      <formula>ISERROR(AE27)</formula>
    </cfRule>
    <cfRule type="containsErrors" dxfId="253" priority="346">
      <formula>ISERROR(AE27)</formula>
    </cfRule>
  </conditionalFormatting>
  <conditionalFormatting sqref="AB5">
    <cfRule type="containsText" dxfId="252" priority="332" operator="containsText" text="false">
      <formula>NOT(ISERROR(SEARCH("false",AB5)))</formula>
    </cfRule>
    <cfRule type="containsErrors" dxfId="251" priority="333">
      <formula>ISERROR(AB5)</formula>
    </cfRule>
    <cfRule type="containsErrors" dxfId="250" priority="334">
      <formula>ISERROR(AB5)</formula>
    </cfRule>
  </conditionalFormatting>
  <conditionalFormatting sqref="AB7">
    <cfRule type="containsText" dxfId="249" priority="329" operator="containsText" text="false">
      <formula>NOT(ISERROR(SEARCH("false",AB7)))</formula>
    </cfRule>
    <cfRule type="containsErrors" dxfId="248" priority="330">
      <formula>ISERROR(AB7)</formula>
    </cfRule>
    <cfRule type="containsErrors" dxfId="247" priority="331">
      <formula>ISERROR(AB7)</formula>
    </cfRule>
  </conditionalFormatting>
  <conditionalFormatting sqref="AB13">
    <cfRule type="containsText" dxfId="246" priority="326" operator="containsText" text="false">
      <formula>NOT(ISERROR(SEARCH("false",AB13)))</formula>
    </cfRule>
    <cfRule type="containsErrors" dxfId="245" priority="327">
      <formula>ISERROR(AB13)</formula>
    </cfRule>
    <cfRule type="containsErrors" dxfId="244" priority="328">
      <formula>ISERROR(AB13)</formula>
    </cfRule>
  </conditionalFormatting>
  <conditionalFormatting sqref="AB27">
    <cfRule type="containsText" dxfId="243" priority="320" operator="containsText" text="false">
      <formula>NOT(ISERROR(SEARCH("false",AB27)))</formula>
    </cfRule>
    <cfRule type="containsErrors" dxfId="242" priority="321">
      <formula>ISERROR(AB27)</formula>
    </cfRule>
    <cfRule type="containsErrors" dxfId="241" priority="322">
      <formula>ISERROR(AB27)</formula>
    </cfRule>
  </conditionalFormatting>
  <conditionalFormatting sqref="R46:S51">
    <cfRule type="cellIs" dxfId="240" priority="310" operator="lessThan">
      <formula>0</formula>
    </cfRule>
  </conditionalFormatting>
  <conditionalFormatting sqref="AA25 AC25">
    <cfRule type="containsText" dxfId="239" priority="306" operator="containsText" text="false">
      <formula>NOT(ISERROR(SEARCH("false",AA25)))</formula>
    </cfRule>
    <cfRule type="containsErrors" dxfId="238" priority="307">
      <formula>ISERROR(AA25)</formula>
    </cfRule>
    <cfRule type="containsErrors" dxfId="237" priority="308">
      <formula>ISERROR(AA25)</formula>
    </cfRule>
  </conditionalFormatting>
  <conditionalFormatting sqref="AE25">
    <cfRule type="containsText" dxfId="236" priority="303" operator="containsText" text="false">
      <formula>NOT(ISERROR(SEARCH("false",AE25)))</formula>
    </cfRule>
    <cfRule type="containsErrors" dxfId="235" priority="304">
      <formula>ISERROR(AE25)</formula>
    </cfRule>
    <cfRule type="containsErrors" dxfId="234" priority="305">
      <formula>ISERROR(AE25)</formula>
    </cfRule>
  </conditionalFormatting>
  <conditionalFormatting sqref="AB25">
    <cfRule type="containsText" dxfId="233" priority="300" operator="containsText" text="false">
      <formula>NOT(ISERROR(SEARCH("false",AB25)))</formula>
    </cfRule>
    <cfRule type="containsErrors" dxfId="232" priority="301">
      <formula>ISERROR(AB25)</formula>
    </cfRule>
    <cfRule type="containsErrors" dxfId="231" priority="302">
      <formula>ISERROR(AB25)</formula>
    </cfRule>
  </conditionalFormatting>
  <conditionalFormatting sqref="R13">
    <cfRule type="cellIs" dxfId="230" priority="232" operator="lessThanOrEqual">
      <formula>0</formula>
    </cfRule>
  </conditionalFormatting>
  <conditionalFormatting sqref="R25">
    <cfRule type="cellIs" dxfId="229" priority="231" operator="lessThanOrEqual">
      <formula>0</formula>
    </cfRule>
  </conditionalFormatting>
  <conditionalFormatting sqref="T25">
    <cfRule type="cellIs" dxfId="228" priority="230" operator="lessThanOrEqual">
      <formula>0</formula>
    </cfRule>
  </conditionalFormatting>
  <conditionalFormatting sqref="T25">
    <cfRule type="cellIs" dxfId="227" priority="229" operator="lessThan">
      <formula>0</formula>
    </cfRule>
  </conditionalFormatting>
  <conditionalFormatting sqref="Q9 T9">
    <cfRule type="cellIs" dxfId="226" priority="228" operator="lessThanOrEqual">
      <formula>0</formula>
    </cfRule>
  </conditionalFormatting>
  <conditionalFormatting sqref="T9">
    <cfRule type="cellIs" dxfId="225" priority="227" operator="lessThan">
      <formula>0</formula>
    </cfRule>
  </conditionalFormatting>
  <conditionalFormatting sqref="P9:Q9 P10:P12">
    <cfRule type="cellIs" dxfId="224" priority="222" operator="equal">
      <formula>0</formula>
    </cfRule>
    <cfRule type="cellIs" dxfId="223" priority="224" operator="greaterThanOrEqual">
      <formula>1</formula>
    </cfRule>
    <cfRule type="cellIs" dxfId="222" priority="225" operator="between">
      <formula>0.8500001</formula>
      <formula>0.999999999999999</formula>
    </cfRule>
    <cfRule type="cellIs" dxfId="221" priority="226" operator="between">
      <formula>0.85</formula>
      <formula>0</formula>
    </cfRule>
  </conditionalFormatting>
  <conditionalFormatting sqref="P10:P12 P9:Q9">
    <cfRule type="notContainsBlanks" dxfId="220" priority="223">
      <formula>LEN(TRIM(P9))&gt;0</formula>
    </cfRule>
  </conditionalFormatting>
  <conditionalFormatting sqref="AA9 AE9 AC9">
    <cfRule type="containsText" dxfId="219" priority="219" operator="containsText" text="false">
      <formula>NOT(ISERROR(SEARCH("false",AA9)))</formula>
    </cfRule>
    <cfRule type="containsErrors" dxfId="218" priority="220">
      <formula>ISERROR(AA9)</formula>
    </cfRule>
    <cfRule type="containsErrors" dxfId="217" priority="221">
      <formula>ISERROR(AA9)</formula>
    </cfRule>
  </conditionalFormatting>
  <conditionalFormatting sqref="AA11 AC11">
    <cfRule type="containsText" dxfId="216" priority="216" operator="containsText" text="false">
      <formula>NOT(ISERROR(SEARCH("false",AA11)))</formula>
    </cfRule>
    <cfRule type="containsErrors" dxfId="215" priority="217">
      <formula>ISERROR(AA11)</formula>
    </cfRule>
    <cfRule type="containsErrors" dxfId="214" priority="218">
      <formula>ISERROR(AA11)</formula>
    </cfRule>
  </conditionalFormatting>
  <conditionalFormatting sqref="AE11">
    <cfRule type="containsText" dxfId="213" priority="213" operator="containsText" text="false">
      <formula>NOT(ISERROR(SEARCH("false",AE11)))</formula>
    </cfRule>
    <cfRule type="containsErrors" dxfId="212" priority="214">
      <formula>ISERROR(AE11)</formula>
    </cfRule>
    <cfRule type="containsErrors" dxfId="211" priority="215">
      <formula>ISERROR(AE11)</formula>
    </cfRule>
  </conditionalFormatting>
  <conditionalFormatting sqref="AB9">
    <cfRule type="containsText" dxfId="210" priority="210" operator="containsText" text="false">
      <formula>NOT(ISERROR(SEARCH("false",AB9)))</formula>
    </cfRule>
    <cfRule type="containsErrors" dxfId="209" priority="211">
      <formula>ISERROR(AB9)</formula>
    </cfRule>
    <cfRule type="containsErrors" dxfId="208" priority="212">
      <formula>ISERROR(AB9)</formula>
    </cfRule>
  </conditionalFormatting>
  <conditionalFormatting sqref="AB11">
    <cfRule type="containsText" dxfId="207" priority="207" operator="containsText" text="false">
      <formula>NOT(ISERROR(SEARCH("false",AB11)))</formula>
    </cfRule>
    <cfRule type="containsErrors" dxfId="206" priority="208">
      <formula>ISERROR(AB11)</formula>
    </cfRule>
    <cfRule type="containsErrors" dxfId="205" priority="209">
      <formula>ISERROR(AB11)</formula>
    </cfRule>
  </conditionalFormatting>
  <conditionalFormatting sqref="T15:T16 Q15">
    <cfRule type="cellIs" dxfId="204" priority="206" operator="lessThanOrEqual">
      <formula>0</formula>
    </cfRule>
  </conditionalFormatting>
  <conditionalFormatting sqref="T15:T16">
    <cfRule type="cellIs" dxfId="203" priority="205" operator="lessThan">
      <formula>0</formula>
    </cfRule>
  </conditionalFormatting>
  <conditionalFormatting sqref="P15:Q15 P16">
    <cfRule type="cellIs" dxfId="202" priority="200" operator="equal">
      <formula>0</formula>
    </cfRule>
    <cfRule type="cellIs" dxfId="201" priority="202" operator="greaterThanOrEqual">
      <formula>1</formula>
    </cfRule>
    <cfRule type="cellIs" dxfId="200" priority="203" operator="between">
      <formula>0.8500001</formula>
      <formula>0.999999999999999</formula>
    </cfRule>
    <cfRule type="cellIs" dxfId="199" priority="204" operator="between">
      <formula>0.85</formula>
      <formula>0</formula>
    </cfRule>
  </conditionalFormatting>
  <conditionalFormatting sqref="P15:Q15 P16">
    <cfRule type="notContainsBlanks" dxfId="198" priority="201">
      <formula>LEN(TRIM(P15))&gt;0</formula>
    </cfRule>
  </conditionalFormatting>
  <conditionalFormatting sqref="AA15 AC15">
    <cfRule type="containsText" dxfId="197" priority="197" operator="containsText" text="false">
      <formula>NOT(ISERROR(SEARCH("false",AA15)))</formula>
    </cfRule>
    <cfRule type="containsErrors" dxfId="196" priority="198">
      <formula>ISERROR(AA15)</formula>
    </cfRule>
    <cfRule type="containsErrors" dxfId="195" priority="199">
      <formula>ISERROR(AA15)</formula>
    </cfRule>
  </conditionalFormatting>
  <conditionalFormatting sqref="AE15">
    <cfRule type="containsText" dxfId="194" priority="194" operator="containsText" text="false">
      <formula>NOT(ISERROR(SEARCH("false",AE15)))</formula>
    </cfRule>
    <cfRule type="containsErrors" dxfId="193" priority="195">
      <formula>ISERROR(AE15)</formula>
    </cfRule>
    <cfRule type="containsErrors" dxfId="192" priority="196">
      <formula>ISERROR(AE15)</formula>
    </cfRule>
  </conditionalFormatting>
  <conditionalFormatting sqref="AB15">
    <cfRule type="containsText" dxfId="191" priority="191" operator="containsText" text="false">
      <formula>NOT(ISERROR(SEARCH("false",AB15)))</formula>
    </cfRule>
    <cfRule type="containsErrors" dxfId="190" priority="192">
      <formula>ISERROR(AB15)</formula>
    </cfRule>
    <cfRule type="containsErrors" dxfId="189" priority="193">
      <formula>ISERROR(AB15)</formula>
    </cfRule>
  </conditionalFormatting>
  <conditionalFormatting sqref="R9">
    <cfRule type="cellIs" dxfId="188" priority="189" operator="lessThanOrEqual">
      <formula>0</formula>
    </cfRule>
  </conditionalFormatting>
  <conditionalFormatting sqref="T28">
    <cfRule type="cellIs" dxfId="187" priority="117" operator="lessThanOrEqual">
      <formula>0</formula>
    </cfRule>
  </conditionalFormatting>
  <conditionalFormatting sqref="R15">
    <cfRule type="cellIs" dxfId="186" priority="188" operator="lessThanOrEqual">
      <formula>0</formula>
    </cfRule>
  </conditionalFormatting>
  <conditionalFormatting sqref="Q17:R17 T17">
    <cfRule type="cellIs" dxfId="185" priority="187" operator="lessThanOrEqual">
      <formula>0</formula>
    </cfRule>
  </conditionalFormatting>
  <conditionalFormatting sqref="T17">
    <cfRule type="cellIs" dxfId="184" priority="186" operator="lessThan">
      <formula>0</formula>
    </cfRule>
  </conditionalFormatting>
  <conditionalFormatting sqref="P17:Q17 P18:P20">
    <cfRule type="cellIs" dxfId="183" priority="181" operator="equal">
      <formula>0</formula>
    </cfRule>
    <cfRule type="cellIs" dxfId="182" priority="183" operator="greaterThanOrEqual">
      <formula>1</formula>
    </cfRule>
    <cfRule type="cellIs" dxfId="181" priority="184" operator="between">
      <formula>0.8500001</formula>
      <formula>0.999999999999999</formula>
    </cfRule>
    <cfRule type="cellIs" dxfId="180" priority="185" operator="between">
      <formula>0.85</formula>
      <formula>0</formula>
    </cfRule>
  </conditionalFormatting>
  <conditionalFormatting sqref="P18:P20 P17:Q17">
    <cfRule type="notContainsBlanks" dxfId="179" priority="182">
      <formula>LEN(TRIM(P17))&gt;0</formula>
    </cfRule>
  </conditionalFormatting>
  <conditionalFormatting sqref="AA17 AE17 AC17">
    <cfRule type="containsText" dxfId="178" priority="178" operator="containsText" text="false">
      <formula>NOT(ISERROR(SEARCH("false",AA17)))</formula>
    </cfRule>
    <cfRule type="containsErrors" dxfId="177" priority="179">
      <formula>ISERROR(AA17)</formula>
    </cfRule>
    <cfRule type="containsErrors" dxfId="176" priority="180">
      <formula>ISERROR(AA17)</formula>
    </cfRule>
  </conditionalFormatting>
  <conditionalFormatting sqref="AA19 AC19">
    <cfRule type="containsText" dxfId="175" priority="175" operator="containsText" text="false">
      <formula>NOT(ISERROR(SEARCH("false",AA19)))</formula>
    </cfRule>
    <cfRule type="containsErrors" dxfId="174" priority="176">
      <formula>ISERROR(AA19)</formula>
    </cfRule>
    <cfRule type="containsErrors" dxfId="173" priority="177">
      <formula>ISERROR(AA19)</formula>
    </cfRule>
  </conditionalFormatting>
  <conditionalFormatting sqref="AE19">
    <cfRule type="containsText" dxfId="172" priority="172" operator="containsText" text="false">
      <formula>NOT(ISERROR(SEARCH("false",AE19)))</formula>
    </cfRule>
    <cfRule type="containsErrors" dxfId="171" priority="173">
      <formula>ISERROR(AE19)</formula>
    </cfRule>
    <cfRule type="containsErrors" dxfId="170" priority="174">
      <formula>ISERROR(AE19)</formula>
    </cfRule>
  </conditionalFormatting>
  <conditionalFormatting sqref="AB17">
    <cfRule type="containsText" dxfId="169" priority="169" operator="containsText" text="false">
      <formula>NOT(ISERROR(SEARCH("false",AB17)))</formula>
    </cfRule>
    <cfRule type="containsErrors" dxfId="168" priority="170">
      <formula>ISERROR(AB17)</formula>
    </cfRule>
    <cfRule type="containsErrors" dxfId="167" priority="171">
      <formula>ISERROR(AB17)</formula>
    </cfRule>
  </conditionalFormatting>
  <conditionalFormatting sqref="AB19">
    <cfRule type="containsText" dxfId="166" priority="166" operator="containsText" text="false">
      <formula>NOT(ISERROR(SEARCH("false",AB19)))</formula>
    </cfRule>
    <cfRule type="containsErrors" dxfId="165" priority="167">
      <formula>ISERROR(AB19)</formula>
    </cfRule>
    <cfRule type="containsErrors" dxfId="164" priority="168">
      <formula>ISERROR(AB19)</formula>
    </cfRule>
  </conditionalFormatting>
  <conditionalFormatting sqref="Q21 T21">
    <cfRule type="cellIs" dxfId="163" priority="165" operator="lessThanOrEqual">
      <formula>0</formula>
    </cfRule>
  </conditionalFormatting>
  <conditionalFormatting sqref="T21">
    <cfRule type="cellIs" dxfId="162" priority="164" operator="lessThan">
      <formula>0</formula>
    </cfRule>
  </conditionalFormatting>
  <conditionalFormatting sqref="P21:Q21 P22:P24">
    <cfRule type="cellIs" dxfId="161" priority="159" operator="equal">
      <formula>0</formula>
    </cfRule>
    <cfRule type="cellIs" dxfId="160" priority="161" operator="greaterThanOrEqual">
      <formula>1</formula>
    </cfRule>
    <cfRule type="cellIs" dxfId="159" priority="162" operator="between">
      <formula>0.8500001</formula>
      <formula>0.999999999999999</formula>
    </cfRule>
    <cfRule type="cellIs" dxfId="158" priority="163" operator="between">
      <formula>0.85</formula>
      <formula>0</formula>
    </cfRule>
  </conditionalFormatting>
  <conditionalFormatting sqref="P22:P24 P21:Q21">
    <cfRule type="notContainsBlanks" dxfId="157" priority="160">
      <formula>LEN(TRIM(P21))&gt;0</formula>
    </cfRule>
  </conditionalFormatting>
  <conditionalFormatting sqref="AA21 AE21 AC21">
    <cfRule type="containsText" dxfId="156" priority="156" operator="containsText" text="false">
      <formula>NOT(ISERROR(SEARCH("false",AA21)))</formula>
    </cfRule>
    <cfRule type="containsErrors" dxfId="155" priority="157">
      <formula>ISERROR(AA21)</formula>
    </cfRule>
    <cfRule type="containsErrors" dxfId="154" priority="158">
      <formula>ISERROR(AA21)</formula>
    </cfRule>
  </conditionalFormatting>
  <conditionalFormatting sqref="AA23 AC23">
    <cfRule type="containsText" dxfId="153" priority="153" operator="containsText" text="false">
      <formula>NOT(ISERROR(SEARCH("false",AA23)))</formula>
    </cfRule>
    <cfRule type="containsErrors" dxfId="152" priority="154">
      <formula>ISERROR(AA23)</formula>
    </cfRule>
    <cfRule type="containsErrors" dxfId="151" priority="155">
      <formula>ISERROR(AA23)</formula>
    </cfRule>
  </conditionalFormatting>
  <conditionalFormatting sqref="AE23">
    <cfRule type="containsText" dxfId="150" priority="150" operator="containsText" text="false">
      <formula>NOT(ISERROR(SEARCH("false",AE23)))</formula>
    </cfRule>
    <cfRule type="containsErrors" dxfId="149" priority="151">
      <formula>ISERROR(AE23)</formula>
    </cfRule>
    <cfRule type="containsErrors" dxfId="148" priority="152">
      <formula>ISERROR(AE23)</formula>
    </cfRule>
  </conditionalFormatting>
  <conditionalFormatting sqref="AB21">
    <cfRule type="containsText" dxfId="147" priority="147" operator="containsText" text="false">
      <formula>NOT(ISERROR(SEARCH("false",AB21)))</formula>
    </cfRule>
    <cfRule type="containsErrors" dxfId="146" priority="148">
      <formula>ISERROR(AB21)</formula>
    </cfRule>
    <cfRule type="containsErrors" dxfId="145" priority="149">
      <formula>ISERROR(AB21)</formula>
    </cfRule>
  </conditionalFormatting>
  <conditionalFormatting sqref="AB23">
    <cfRule type="containsText" dxfId="144" priority="144" operator="containsText" text="false">
      <formula>NOT(ISERROR(SEARCH("false",AB23)))</formula>
    </cfRule>
    <cfRule type="containsErrors" dxfId="143" priority="145">
      <formula>ISERROR(AB23)</formula>
    </cfRule>
    <cfRule type="containsErrors" dxfId="142" priority="146">
      <formula>ISERROR(AB23)</formula>
    </cfRule>
  </conditionalFormatting>
  <conditionalFormatting sqref="R21">
    <cfRule type="cellIs" dxfId="141" priority="143" operator="lessThanOrEqual">
      <formula>0</formula>
    </cfRule>
  </conditionalFormatting>
  <conditionalFormatting sqref="Q28">
    <cfRule type="cellIs" dxfId="140" priority="142" operator="lessThanOrEqual">
      <formula>0</formula>
    </cfRule>
  </conditionalFormatting>
  <conditionalFormatting sqref="P28:Q28 P29:P30">
    <cfRule type="cellIs" dxfId="139" priority="137" operator="equal">
      <formula>0</formula>
    </cfRule>
    <cfRule type="cellIs" dxfId="138" priority="139" operator="greaterThanOrEqual">
      <formula>1</formula>
    </cfRule>
    <cfRule type="cellIs" dxfId="137" priority="140" operator="between">
      <formula>0.8500001</formula>
      <formula>0.999999999999999</formula>
    </cfRule>
    <cfRule type="cellIs" dxfId="136" priority="141" operator="between">
      <formula>0.85</formula>
      <formula>0</formula>
    </cfRule>
  </conditionalFormatting>
  <conditionalFormatting sqref="P28:Q28 P29:P30">
    <cfRule type="notContainsBlanks" dxfId="135" priority="138">
      <formula>LEN(TRIM(P28))&gt;0</formula>
    </cfRule>
  </conditionalFormatting>
  <conditionalFormatting sqref="AA30 AC30">
    <cfRule type="containsText" dxfId="134" priority="134" operator="containsText" text="false">
      <formula>NOT(ISERROR(SEARCH("false",AA30)))</formula>
    </cfRule>
    <cfRule type="containsErrors" dxfId="133" priority="135">
      <formula>ISERROR(AA30)</formula>
    </cfRule>
    <cfRule type="containsErrors" dxfId="132" priority="136">
      <formula>ISERROR(AA30)</formula>
    </cfRule>
  </conditionalFormatting>
  <conditionalFormatting sqref="AE30">
    <cfRule type="containsText" dxfId="131" priority="131" operator="containsText" text="false">
      <formula>NOT(ISERROR(SEARCH("false",AE30)))</formula>
    </cfRule>
    <cfRule type="containsErrors" dxfId="130" priority="132">
      <formula>ISERROR(AE30)</formula>
    </cfRule>
    <cfRule type="containsErrors" dxfId="129" priority="133">
      <formula>ISERROR(AE30)</formula>
    </cfRule>
  </conditionalFormatting>
  <conditionalFormatting sqref="AB30">
    <cfRule type="containsText" dxfId="128" priority="128" operator="containsText" text="false">
      <formula>NOT(ISERROR(SEARCH("false",AB30)))</formula>
    </cfRule>
    <cfRule type="containsErrors" dxfId="127" priority="129">
      <formula>ISERROR(AB30)</formula>
    </cfRule>
    <cfRule type="containsErrors" dxfId="126" priority="130">
      <formula>ISERROR(AB30)</formula>
    </cfRule>
  </conditionalFormatting>
  <conditionalFormatting sqref="AA28 AC28">
    <cfRule type="containsText" dxfId="125" priority="125" operator="containsText" text="false">
      <formula>NOT(ISERROR(SEARCH("false",AA28)))</formula>
    </cfRule>
    <cfRule type="containsErrors" dxfId="124" priority="126">
      <formula>ISERROR(AA28)</formula>
    </cfRule>
    <cfRule type="containsErrors" dxfId="123" priority="127">
      <formula>ISERROR(AA28)</formula>
    </cfRule>
  </conditionalFormatting>
  <conditionalFormatting sqref="AE28">
    <cfRule type="containsText" dxfId="122" priority="122" operator="containsText" text="false">
      <formula>NOT(ISERROR(SEARCH("false",AE28)))</formula>
    </cfRule>
    <cfRule type="containsErrors" dxfId="121" priority="123">
      <formula>ISERROR(AE28)</formula>
    </cfRule>
    <cfRule type="containsErrors" dxfId="120" priority="124">
      <formula>ISERROR(AE28)</formula>
    </cfRule>
  </conditionalFormatting>
  <conditionalFormatting sqref="AB28">
    <cfRule type="containsText" dxfId="119" priority="119" operator="containsText" text="false">
      <formula>NOT(ISERROR(SEARCH("false",AB28)))</formula>
    </cfRule>
    <cfRule type="containsErrors" dxfId="118" priority="120">
      <formula>ISERROR(AB28)</formula>
    </cfRule>
    <cfRule type="containsErrors" dxfId="117" priority="121">
      <formula>ISERROR(AB28)</formula>
    </cfRule>
  </conditionalFormatting>
  <conditionalFormatting sqref="R28">
    <cfRule type="cellIs" dxfId="116" priority="118" operator="lessThanOrEqual">
      <formula>0</formula>
    </cfRule>
  </conditionalFormatting>
  <conditionalFormatting sqref="T41">
    <cfRule type="cellIs" dxfId="115" priority="56" operator="lessThanOrEqual">
      <formula>0</formula>
    </cfRule>
  </conditionalFormatting>
  <conditionalFormatting sqref="T28">
    <cfRule type="cellIs" dxfId="114" priority="116" operator="lessThan">
      <formula>0</formula>
    </cfRule>
  </conditionalFormatting>
  <conditionalFormatting sqref="T33:T34 Q33">
    <cfRule type="cellIs" dxfId="113" priority="115" operator="lessThanOrEqual">
      <formula>0</formula>
    </cfRule>
  </conditionalFormatting>
  <conditionalFormatting sqref="T33:T34">
    <cfRule type="cellIs" dxfId="112" priority="114" operator="lessThan">
      <formula>0</formula>
    </cfRule>
  </conditionalFormatting>
  <conditionalFormatting sqref="P33:Q33 P34">
    <cfRule type="cellIs" dxfId="111" priority="109" operator="equal">
      <formula>0</formula>
    </cfRule>
    <cfRule type="cellIs" dxfId="110" priority="111" operator="greaterThanOrEqual">
      <formula>1</formula>
    </cfRule>
    <cfRule type="cellIs" dxfId="109" priority="112" operator="between">
      <formula>0.8500001</formula>
      <formula>0.999999999999999</formula>
    </cfRule>
    <cfRule type="cellIs" dxfId="108" priority="113" operator="between">
      <formula>0.85</formula>
      <formula>0</formula>
    </cfRule>
  </conditionalFormatting>
  <conditionalFormatting sqref="P33:Q33 P34">
    <cfRule type="notContainsBlanks" dxfId="107" priority="110">
      <formula>LEN(TRIM(P33))&gt;0</formula>
    </cfRule>
  </conditionalFormatting>
  <conditionalFormatting sqref="AA33 AC33">
    <cfRule type="containsText" dxfId="106" priority="106" operator="containsText" text="false">
      <formula>NOT(ISERROR(SEARCH("false",AA33)))</formula>
    </cfRule>
    <cfRule type="containsErrors" dxfId="105" priority="107">
      <formula>ISERROR(AA33)</formula>
    </cfRule>
    <cfRule type="containsErrors" dxfId="104" priority="108">
      <formula>ISERROR(AA33)</formula>
    </cfRule>
  </conditionalFormatting>
  <conditionalFormatting sqref="AE33">
    <cfRule type="containsText" dxfId="103" priority="103" operator="containsText" text="false">
      <formula>NOT(ISERROR(SEARCH("false",AE33)))</formula>
    </cfRule>
    <cfRule type="containsErrors" dxfId="102" priority="104">
      <formula>ISERROR(AE33)</formula>
    </cfRule>
    <cfRule type="containsErrors" dxfId="101" priority="105">
      <formula>ISERROR(AE33)</formula>
    </cfRule>
  </conditionalFormatting>
  <conditionalFormatting sqref="AB33">
    <cfRule type="containsText" dxfId="100" priority="100" operator="containsText" text="false">
      <formula>NOT(ISERROR(SEARCH("false",AB33)))</formula>
    </cfRule>
    <cfRule type="containsErrors" dxfId="99" priority="101">
      <formula>ISERROR(AB33)</formula>
    </cfRule>
    <cfRule type="containsErrors" dxfId="98" priority="102">
      <formula>ISERROR(AB33)</formula>
    </cfRule>
  </conditionalFormatting>
  <conditionalFormatting sqref="R33">
    <cfRule type="cellIs" dxfId="97" priority="99" operator="lessThanOrEqual">
      <formula>0</formula>
    </cfRule>
  </conditionalFormatting>
  <conditionalFormatting sqref="T31:T32 Q31">
    <cfRule type="cellIs" dxfId="96" priority="98" operator="lessThanOrEqual">
      <formula>0</formula>
    </cfRule>
  </conditionalFormatting>
  <conditionalFormatting sqref="T31:T32">
    <cfRule type="cellIs" dxfId="95" priority="97" operator="lessThan">
      <formula>0</formula>
    </cfRule>
  </conditionalFormatting>
  <conditionalFormatting sqref="P31:Q31 P32">
    <cfRule type="cellIs" dxfId="94" priority="92" operator="equal">
      <formula>0</formula>
    </cfRule>
    <cfRule type="cellIs" dxfId="93" priority="94" operator="greaterThanOrEqual">
      <formula>1</formula>
    </cfRule>
    <cfRule type="cellIs" dxfId="92" priority="95" operator="between">
      <formula>0.8500001</formula>
      <formula>0.999999999999999</formula>
    </cfRule>
    <cfRule type="cellIs" dxfId="91" priority="96" operator="between">
      <formula>0.85</formula>
      <formula>0</formula>
    </cfRule>
  </conditionalFormatting>
  <conditionalFormatting sqref="P31:Q31 P32">
    <cfRule type="notContainsBlanks" dxfId="90" priority="93">
      <formula>LEN(TRIM(P31))&gt;0</formula>
    </cfRule>
  </conditionalFormatting>
  <conditionalFormatting sqref="AA31 AC31">
    <cfRule type="containsText" dxfId="89" priority="89" operator="containsText" text="false">
      <formula>NOT(ISERROR(SEARCH("false",AA31)))</formula>
    </cfRule>
    <cfRule type="containsErrors" dxfId="88" priority="90">
      <formula>ISERROR(AA31)</formula>
    </cfRule>
    <cfRule type="containsErrors" dxfId="87" priority="91">
      <formula>ISERROR(AA31)</formula>
    </cfRule>
  </conditionalFormatting>
  <conditionalFormatting sqref="AE31">
    <cfRule type="containsText" dxfId="86" priority="86" operator="containsText" text="false">
      <formula>NOT(ISERROR(SEARCH("false",AE31)))</formula>
    </cfRule>
    <cfRule type="containsErrors" dxfId="85" priority="87">
      <formula>ISERROR(AE31)</formula>
    </cfRule>
    <cfRule type="containsErrors" dxfId="84" priority="88">
      <formula>ISERROR(AE31)</formula>
    </cfRule>
  </conditionalFormatting>
  <conditionalFormatting sqref="AB31">
    <cfRule type="containsText" dxfId="83" priority="83" operator="containsText" text="false">
      <formula>NOT(ISERROR(SEARCH("false",AB31)))</formula>
    </cfRule>
    <cfRule type="containsErrors" dxfId="82" priority="84">
      <formula>ISERROR(AB31)</formula>
    </cfRule>
    <cfRule type="containsErrors" dxfId="81" priority="85">
      <formula>ISERROR(AB31)</formula>
    </cfRule>
  </conditionalFormatting>
  <conditionalFormatting sqref="R31">
    <cfRule type="cellIs" dxfId="80" priority="82" operator="lessThanOrEqual">
      <formula>0</formula>
    </cfRule>
  </conditionalFormatting>
  <conditionalFormatting sqref="T38">
    <cfRule type="cellIs" dxfId="79" priority="29" operator="lessThanOrEqual">
      <formula>0</formula>
    </cfRule>
  </conditionalFormatting>
  <conditionalFormatting sqref="Q41">
    <cfRule type="cellIs" dxfId="78" priority="81" operator="lessThanOrEqual">
      <formula>0</formula>
    </cfRule>
  </conditionalFormatting>
  <conditionalFormatting sqref="P41:Q41 P42:P43">
    <cfRule type="cellIs" dxfId="77" priority="76" operator="equal">
      <formula>0</formula>
    </cfRule>
    <cfRule type="cellIs" dxfId="76" priority="78" operator="greaterThanOrEqual">
      <formula>1</formula>
    </cfRule>
    <cfRule type="cellIs" dxfId="75" priority="79" operator="between">
      <formula>0.8500001</formula>
      <formula>0.999999999999999</formula>
    </cfRule>
    <cfRule type="cellIs" dxfId="74" priority="80" operator="between">
      <formula>0.85</formula>
      <formula>0</formula>
    </cfRule>
  </conditionalFormatting>
  <conditionalFormatting sqref="P41:Q41 P42:P43">
    <cfRule type="notContainsBlanks" dxfId="73" priority="77">
      <formula>LEN(TRIM(P41))&gt;0</formula>
    </cfRule>
  </conditionalFormatting>
  <conditionalFormatting sqref="AA43 AC43">
    <cfRule type="containsText" dxfId="72" priority="73" operator="containsText" text="false">
      <formula>NOT(ISERROR(SEARCH("false",AA43)))</formula>
    </cfRule>
    <cfRule type="containsErrors" dxfId="71" priority="74">
      <formula>ISERROR(AA43)</formula>
    </cfRule>
    <cfRule type="containsErrors" dxfId="70" priority="75">
      <formula>ISERROR(AA43)</formula>
    </cfRule>
  </conditionalFormatting>
  <conditionalFormatting sqref="AE43">
    <cfRule type="containsText" dxfId="69" priority="70" operator="containsText" text="false">
      <formula>NOT(ISERROR(SEARCH("false",AE43)))</formula>
    </cfRule>
    <cfRule type="containsErrors" dxfId="68" priority="71">
      <formula>ISERROR(AE43)</formula>
    </cfRule>
    <cfRule type="containsErrors" dxfId="67" priority="72">
      <formula>ISERROR(AE43)</formula>
    </cfRule>
  </conditionalFormatting>
  <conditionalFormatting sqref="AB43">
    <cfRule type="containsText" dxfId="66" priority="67" operator="containsText" text="false">
      <formula>NOT(ISERROR(SEARCH("false",AB43)))</formula>
    </cfRule>
    <cfRule type="containsErrors" dxfId="65" priority="68">
      <formula>ISERROR(AB43)</formula>
    </cfRule>
    <cfRule type="containsErrors" dxfId="64" priority="69">
      <formula>ISERROR(AB43)</formula>
    </cfRule>
  </conditionalFormatting>
  <conditionalFormatting sqref="AA41 AC41">
    <cfRule type="containsText" dxfId="63" priority="64" operator="containsText" text="false">
      <formula>NOT(ISERROR(SEARCH("false",AA41)))</formula>
    </cfRule>
    <cfRule type="containsErrors" dxfId="62" priority="65">
      <formula>ISERROR(AA41)</formula>
    </cfRule>
    <cfRule type="containsErrors" dxfId="61" priority="66">
      <formula>ISERROR(AA41)</formula>
    </cfRule>
  </conditionalFormatting>
  <conditionalFormatting sqref="AE41">
    <cfRule type="containsText" dxfId="60" priority="61" operator="containsText" text="false">
      <formula>NOT(ISERROR(SEARCH("false",AE41)))</formula>
    </cfRule>
    <cfRule type="containsErrors" dxfId="59" priority="62">
      <formula>ISERROR(AE41)</formula>
    </cfRule>
    <cfRule type="containsErrors" dxfId="58" priority="63">
      <formula>ISERROR(AE41)</formula>
    </cfRule>
  </conditionalFormatting>
  <conditionalFormatting sqref="AB41">
    <cfRule type="containsText" dxfId="57" priority="58" operator="containsText" text="false">
      <formula>NOT(ISERROR(SEARCH("false",AB41)))</formula>
    </cfRule>
    <cfRule type="containsErrors" dxfId="56" priority="59">
      <formula>ISERROR(AB41)</formula>
    </cfRule>
    <cfRule type="containsErrors" dxfId="55" priority="60">
      <formula>ISERROR(AB41)</formula>
    </cfRule>
  </conditionalFormatting>
  <conditionalFormatting sqref="R41">
    <cfRule type="cellIs" dxfId="54" priority="57" operator="lessThanOrEqual">
      <formula>0</formula>
    </cfRule>
  </conditionalFormatting>
  <conditionalFormatting sqref="T41">
    <cfRule type="cellIs" dxfId="53" priority="55" operator="lessThan">
      <formula>0</formula>
    </cfRule>
  </conditionalFormatting>
  <conditionalFormatting sqref="T35">
    <cfRule type="cellIs" dxfId="52" priority="2" operator="lessThanOrEqual">
      <formula>0</formula>
    </cfRule>
  </conditionalFormatting>
  <conditionalFormatting sqref="Q38">
    <cfRule type="cellIs" dxfId="51" priority="54" operator="lessThanOrEqual">
      <formula>0</formula>
    </cfRule>
  </conditionalFormatting>
  <conditionalFormatting sqref="P38:Q38 P39:P40">
    <cfRule type="cellIs" dxfId="50" priority="49" operator="equal">
      <formula>0</formula>
    </cfRule>
    <cfRule type="cellIs" dxfId="49" priority="51" operator="greaterThanOrEqual">
      <formula>1</formula>
    </cfRule>
    <cfRule type="cellIs" dxfId="48" priority="52" operator="between">
      <formula>0.8500001</formula>
      <formula>0.999999999999999</formula>
    </cfRule>
    <cfRule type="cellIs" dxfId="47" priority="53" operator="between">
      <formula>0.85</formula>
      <formula>0</formula>
    </cfRule>
  </conditionalFormatting>
  <conditionalFormatting sqref="P38:Q38 P39:P40">
    <cfRule type="notContainsBlanks" dxfId="46" priority="50">
      <formula>LEN(TRIM(P38))&gt;0</formula>
    </cfRule>
  </conditionalFormatting>
  <conditionalFormatting sqref="AA40 AC40">
    <cfRule type="containsText" dxfId="45" priority="46" operator="containsText" text="false">
      <formula>NOT(ISERROR(SEARCH("false",AA40)))</formula>
    </cfRule>
    <cfRule type="containsErrors" dxfId="44" priority="47">
      <formula>ISERROR(AA40)</formula>
    </cfRule>
    <cfRule type="containsErrors" dxfId="43" priority="48">
      <formula>ISERROR(AA40)</formula>
    </cfRule>
  </conditionalFormatting>
  <conditionalFormatting sqref="AE40">
    <cfRule type="containsText" dxfId="42" priority="43" operator="containsText" text="false">
      <formula>NOT(ISERROR(SEARCH("false",AE40)))</formula>
    </cfRule>
    <cfRule type="containsErrors" dxfId="41" priority="44">
      <formula>ISERROR(AE40)</formula>
    </cfRule>
    <cfRule type="containsErrors" dxfId="40" priority="45">
      <formula>ISERROR(AE40)</formula>
    </cfRule>
  </conditionalFormatting>
  <conditionalFormatting sqref="AB40">
    <cfRule type="containsText" dxfId="39" priority="40" operator="containsText" text="false">
      <formula>NOT(ISERROR(SEARCH("false",AB40)))</formula>
    </cfRule>
    <cfRule type="containsErrors" dxfId="38" priority="41">
      <formula>ISERROR(AB40)</formula>
    </cfRule>
    <cfRule type="containsErrors" dxfId="37" priority="42">
      <formula>ISERROR(AB40)</formula>
    </cfRule>
  </conditionalFormatting>
  <conditionalFormatting sqref="AA38 AC38">
    <cfRule type="containsText" dxfId="36" priority="37" operator="containsText" text="false">
      <formula>NOT(ISERROR(SEARCH("false",AA38)))</formula>
    </cfRule>
    <cfRule type="containsErrors" dxfId="35" priority="38">
      <formula>ISERROR(AA38)</formula>
    </cfRule>
    <cfRule type="containsErrors" dxfId="34" priority="39">
      <formula>ISERROR(AA38)</formula>
    </cfRule>
  </conditionalFormatting>
  <conditionalFormatting sqref="AE38">
    <cfRule type="containsText" dxfId="33" priority="34" operator="containsText" text="false">
      <formula>NOT(ISERROR(SEARCH("false",AE38)))</formula>
    </cfRule>
    <cfRule type="containsErrors" dxfId="32" priority="35">
      <formula>ISERROR(AE38)</formula>
    </cfRule>
    <cfRule type="containsErrors" dxfId="31" priority="36">
      <formula>ISERROR(AE38)</formula>
    </cfRule>
  </conditionalFormatting>
  <conditionalFormatting sqref="AB38">
    <cfRule type="containsText" dxfId="30" priority="31" operator="containsText" text="false">
      <formula>NOT(ISERROR(SEARCH("false",AB38)))</formula>
    </cfRule>
    <cfRule type="containsErrors" dxfId="29" priority="32">
      <formula>ISERROR(AB38)</formula>
    </cfRule>
    <cfRule type="containsErrors" dxfId="28" priority="33">
      <formula>ISERROR(AB38)</formula>
    </cfRule>
  </conditionalFormatting>
  <conditionalFormatting sqref="R38">
    <cfRule type="cellIs" dxfId="27" priority="30" operator="lessThanOrEqual">
      <formula>0</formula>
    </cfRule>
  </conditionalFormatting>
  <conditionalFormatting sqref="T38">
    <cfRule type="cellIs" dxfId="26" priority="28" operator="lessThan">
      <formula>0</formula>
    </cfRule>
  </conditionalFormatting>
  <conditionalFormatting sqref="Q35">
    <cfRule type="cellIs" dxfId="25" priority="27" operator="lessThanOrEqual">
      <formula>0</formula>
    </cfRule>
  </conditionalFormatting>
  <conditionalFormatting sqref="P35:Q35 P36:P37">
    <cfRule type="cellIs" dxfId="24" priority="22" operator="equal">
      <formula>0</formula>
    </cfRule>
    <cfRule type="cellIs" dxfId="23" priority="24" operator="greaterThanOrEqual">
      <formula>1</formula>
    </cfRule>
    <cfRule type="cellIs" dxfId="22" priority="25" operator="between">
      <formula>0.8500001</formula>
      <formula>0.999999999999999</formula>
    </cfRule>
    <cfRule type="cellIs" dxfId="21" priority="26" operator="between">
      <formula>0.85</formula>
      <formula>0</formula>
    </cfRule>
  </conditionalFormatting>
  <conditionalFormatting sqref="P35:Q35 P36:P37">
    <cfRule type="notContainsBlanks" dxfId="20" priority="23">
      <formula>LEN(TRIM(P35))&gt;0</formula>
    </cfRule>
  </conditionalFormatting>
  <conditionalFormatting sqref="AA37 AC37">
    <cfRule type="containsText" dxfId="19" priority="19" operator="containsText" text="false">
      <formula>NOT(ISERROR(SEARCH("false",AA37)))</formula>
    </cfRule>
    <cfRule type="containsErrors" dxfId="18" priority="20">
      <formula>ISERROR(AA37)</formula>
    </cfRule>
    <cfRule type="containsErrors" dxfId="17" priority="21">
      <formula>ISERROR(AA37)</formula>
    </cfRule>
  </conditionalFormatting>
  <conditionalFormatting sqref="AE37">
    <cfRule type="containsText" dxfId="16" priority="16" operator="containsText" text="false">
      <formula>NOT(ISERROR(SEARCH("false",AE37)))</formula>
    </cfRule>
    <cfRule type="containsErrors" dxfId="15" priority="17">
      <formula>ISERROR(AE37)</formula>
    </cfRule>
    <cfRule type="containsErrors" dxfId="14" priority="18">
      <formula>ISERROR(AE37)</formula>
    </cfRule>
  </conditionalFormatting>
  <conditionalFormatting sqref="AB37">
    <cfRule type="containsText" dxfId="13" priority="13" operator="containsText" text="false">
      <formula>NOT(ISERROR(SEARCH("false",AB37)))</formula>
    </cfRule>
    <cfRule type="containsErrors" dxfId="12" priority="14">
      <formula>ISERROR(AB37)</formula>
    </cfRule>
    <cfRule type="containsErrors" dxfId="11" priority="15">
      <formula>ISERROR(AB37)</formula>
    </cfRule>
  </conditionalFormatting>
  <conditionalFormatting sqref="AA35 AC35">
    <cfRule type="containsText" dxfId="10" priority="10" operator="containsText" text="false">
      <formula>NOT(ISERROR(SEARCH("false",AA35)))</formula>
    </cfRule>
    <cfRule type="containsErrors" dxfId="9" priority="11">
      <formula>ISERROR(AA35)</formula>
    </cfRule>
    <cfRule type="containsErrors" dxfId="8" priority="12">
      <formula>ISERROR(AA35)</formula>
    </cfRule>
  </conditionalFormatting>
  <conditionalFormatting sqref="AE35">
    <cfRule type="containsText" dxfId="7" priority="7" operator="containsText" text="false">
      <formula>NOT(ISERROR(SEARCH("false",AE35)))</formula>
    </cfRule>
    <cfRule type="containsErrors" dxfId="6" priority="8">
      <formula>ISERROR(AE35)</formula>
    </cfRule>
    <cfRule type="containsErrors" dxfId="5" priority="9">
      <formula>ISERROR(AE35)</formula>
    </cfRule>
  </conditionalFormatting>
  <conditionalFormatting sqref="AB35">
    <cfRule type="containsText" dxfId="4" priority="4" operator="containsText" text="false">
      <formula>NOT(ISERROR(SEARCH("false",AB35)))</formula>
    </cfRule>
    <cfRule type="containsErrors" dxfId="3" priority="5">
      <formula>ISERROR(AB35)</formula>
    </cfRule>
    <cfRule type="containsErrors" dxfId="2" priority="6">
      <formula>ISERROR(AB35)</formula>
    </cfRule>
  </conditionalFormatting>
  <conditionalFormatting sqref="R35">
    <cfRule type="cellIs" dxfId="1" priority="3" operator="lessThanOrEqual">
      <formula>0</formula>
    </cfRule>
  </conditionalFormatting>
  <conditionalFormatting sqref="T35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4C10A-4CD2-4E42-870B-8A3DA10E960D}">
  <dimension ref="B2:H3"/>
  <sheetViews>
    <sheetView workbookViewId="0">
      <selection activeCell="B2" sqref="B2"/>
    </sheetView>
  </sheetViews>
  <sheetFormatPr defaultRowHeight="15.75"/>
  <sheetData>
    <row r="2" spans="2:8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2:8">
      <c r="B3">
        <v>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模拟系统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2022-08-05T00:06:19Z</dcterms:created>
  <dcterms:modified xsi:type="dcterms:W3CDTF">2022-09-12T23:59:37Z</dcterms:modified>
</cp:coreProperties>
</file>