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06A82B-6F0D-4BD7-BBA4-6C0F631E1AEE}" xr6:coauthVersionLast="47" xr6:coauthVersionMax="47" xr10:uidLastSave="{00000000-0000-0000-0000-000000000000}"/>
  <bookViews>
    <workbookView xWindow="-110" yWindow="-110" windowWidth="19420" windowHeight="11500" tabRatio="722" activeTab="3" xr2:uid="{00000000-000D-0000-FFFF-FFFF00000000}"/>
  </bookViews>
  <sheets>
    <sheet name="Cover" sheetId="1" r:id="rId1"/>
    <sheet name="Test Cases" sheetId="2" r:id="rId2"/>
    <sheet name="Test Statistics" sheetId="3" r:id="rId3"/>
    <sheet name="Unit Test" sheetId="10" r:id="rId4"/>
    <sheet name="Authentication (API)" sheetId="4" r:id="rId5"/>
    <sheet name="Order Request (API)" sheetId="6" r:id="rId6"/>
    <sheet name="Manage Artwork (API)" sheetId="7" r:id="rId7"/>
    <sheet name="Manage User (API)" sheetId="8" r:id="rId8"/>
  </sheets>
  <definedNames>
    <definedName name="_xlnm._FilterDatabase" localSheetId="3" hidden="1">'Unit Test'!$A$10:$O$26</definedName>
    <definedName name="ACTION" localSheetId="0">#REF!</definedName>
    <definedName name="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10" l="1"/>
  <c r="J60" i="10"/>
  <c r="G60" i="10"/>
  <c r="G58" i="10"/>
  <c r="M64" i="10"/>
  <c r="J64" i="10"/>
  <c r="M63" i="10"/>
  <c r="J63" i="10"/>
  <c r="M58" i="10"/>
  <c r="J58" i="10"/>
  <c r="M57" i="10"/>
  <c r="J57" i="10"/>
  <c r="G57" i="10"/>
  <c r="M56" i="10"/>
  <c r="J56" i="10"/>
  <c r="G56" i="10"/>
  <c r="M67" i="10"/>
  <c r="J67" i="10"/>
  <c r="G67" i="10"/>
  <c r="M49" i="10"/>
  <c r="J49" i="10"/>
  <c r="G35" i="10"/>
  <c r="G37" i="10"/>
  <c r="M54" i="10"/>
  <c r="J54" i="10"/>
  <c r="G54" i="10"/>
  <c r="M42" i="10"/>
  <c r="J42" i="10"/>
  <c r="G42" i="10"/>
  <c r="G33" i="10"/>
  <c r="M41" i="10"/>
  <c r="J41" i="10"/>
  <c r="G41" i="10"/>
  <c r="J39" i="10"/>
  <c r="M39" i="10"/>
  <c r="G39" i="10"/>
  <c r="M33" i="10"/>
  <c r="J33" i="10"/>
  <c r="M32" i="10"/>
  <c r="J32" i="10"/>
  <c r="G32" i="10"/>
  <c r="M30" i="10"/>
  <c r="J30" i="10"/>
  <c r="G30" i="10"/>
  <c r="G29" i="10"/>
  <c r="M29" i="10"/>
  <c r="J29" i="10"/>
  <c r="G27" i="10"/>
  <c r="B6" i="10"/>
  <c r="M27" i="10"/>
  <c r="J27" i="10"/>
  <c r="G26" i="10"/>
  <c r="M23" i="10"/>
  <c r="J23" i="10"/>
  <c r="G23" i="10"/>
  <c r="M22" i="10"/>
  <c r="J22" i="10"/>
  <c r="G22" i="10"/>
  <c r="M24" i="10"/>
  <c r="M21" i="10"/>
  <c r="J24" i="10"/>
  <c r="J21" i="10"/>
  <c r="J19" i="10"/>
  <c r="G24" i="10"/>
  <c r="G21" i="10"/>
  <c r="M26" i="10"/>
  <c r="M19" i="10"/>
  <c r="L19" i="10"/>
  <c r="G19" i="10"/>
  <c r="E8" i="10"/>
  <c r="D8" i="10"/>
  <c r="E7" i="10"/>
  <c r="D7" i="10"/>
  <c r="C7" i="10"/>
  <c r="B7" i="10"/>
  <c r="E6" i="10"/>
  <c r="D6" i="10"/>
  <c r="C6" i="10"/>
  <c r="E8" i="8"/>
  <c r="D8" i="8"/>
  <c r="C8" i="8"/>
  <c r="B8" i="8"/>
  <c r="E7" i="8"/>
  <c r="D7" i="8"/>
  <c r="C7" i="8"/>
  <c r="B7" i="8"/>
  <c r="E6" i="8"/>
  <c r="D6" i="8"/>
  <c r="C6" i="8"/>
  <c r="B6" i="8"/>
  <c r="E8" i="7"/>
  <c r="D8" i="7"/>
  <c r="C8" i="7"/>
  <c r="B8" i="7"/>
  <c r="E7" i="7"/>
  <c r="D7" i="7"/>
  <c r="C7" i="7"/>
  <c r="B7" i="7"/>
  <c r="E6" i="7"/>
  <c r="D6" i="7"/>
  <c r="C6" i="7"/>
  <c r="B6" i="7"/>
  <c r="E8" i="6"/>
  <c r="D8" i="6"/>
  <c r="C8" i="6"/>
  <c r="B8" i="6"/>
  <c r="E7" i="6"/>
  <c r="D7" i="6"/>
  <c r="C7" i="6"/>
  <c r="B7" i="6"/>
  <c r="E6" i="6"/>
  <c r="D6" i="6"/>
  <c r="C6" i="6"/>
  <c r="B6" i="6"/>
  <c r="E8" i="4"/>
  <c r="D8" i="4"/>
  <c r="C8" i="4"/>
  <c r="B8" i="4"/>
  <c r="E7" i="4"/>
  <c r="D7" i="4"/>
  <c r="C7" i="4"/>
  <c r="B7" i="4"/>
  <c r="E6" i="4"/>
  <c r="D6" i="4"/>
  <c r="C6" i="4"/>
  <c r="B6" i="4"/>
  <c r="H15" i="3"/>
  <c r="G15" i="3"/>
  <c r="F15" i="3"/>
  <c r="E15" i="3"/>
  <c r="D15" i="3"/>
  <c r="C5" i="3"/>
  <c r="B6" i="1"/>
  <c r="C8" i="10" l="1"/>
  <c r="B8" i="10"/>
  <c r="E18" i="3"/>
  <c r="E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rgb="FF000000"/>
            <rFont val="MS PGothic"/>
            <family val="2"/>
            <scheme val="minor"/>
          </rPr>
          <t>======
ID#AAAA4IanTyo
    (2023-09-09 06:57:24)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MFWmnqnew0IsfTGHHrMv/EutP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EC28CE60-C15B-44B3-BC41-D4C64FDD5BF7}">
      <text>
        <r>
          <rPr>
            <sz val="11"/>
            <color rgb="FF000000"/>
            <rFont val="MS PGothic"/>
            <family val="2"/>
            <scheme val="minor"/>
          </rPr>
          <t>======
ID#AAAA4IanTyk
tqsang    (2023-09-09 06:57:24)
List all test cases (must run before this case), conditions that must be done, or required state that the system should be in before performing this case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300-000001000000}">
      <text>
        <r>
          <rPr>
            <sz val="11"/>
            <color rgb="FF000000"/>
            <rFont val="MS PGothic"/>
            <family val="2"/>
            <scheme val="minor"/>
          </rPr>
          <t>======
ID#AAAA4IanTyk
tqsang    (2023-09-09 06:57:24)
List all test cases (must run before this case), conditions that must be done, or required state that the system should be in before performing this case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V3hwODVJIjXlndI2q4ph0bLUa6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86F18556-3661-4B91-865E-B9D03742DC08}">
      <text>
        <r>
          <rPr>
            <sz val="11"/>
            <color rgb="FF000000"/>
            <rFont val="MS PGothic"/>
            <family val="2"/>
            <scheme val="minor"/>
          </rPr>
          <t>======
ID#AAAA4IanTyk
tqsang    (2023-09-09 06:57:24)
List all test cases (must run before this case), conditions that must be done, or required state that the system should be in before performing this case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25E125C6-D9BD-4BF9-BB8D-3C173451F49A}">
      <text>
        <r>
          <rPr>
            <sz val="11"/>
            <color rgb="FF000000"/>
            <rFont val="MS PGothic"/>
            <family val="2"/>
            <scheme val="minor"/>
          </rPr>
          <t>======
ID#AAAA4IanTyk
tqsang    (2023-09-09 06:57:24)
List all test cases (must run before this case), conditions that must be done, or required state that the system should be in before performing this case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86F38BE3-C00C-47E1-8FF9-428BC76B5A76}">
      <text>
        <r>
          <rPr>
            <sz val="11"/>
            <color rgb="FF000000"/>
            <rFont val="MS PGothic"/>
            <family val="2"/>
            <scheme val="minor"/>
          </rPr>
          <t>======
ID#AAAA4IanTyk
tqsang    (2023-09-09 06:57:24)
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<sst xmlns="http://schemas.openxmlformats.org/spreadsheetml/2006/main" count="995" uniqueCount="382">
  <si>
    <t>TEST REPORT DOCUMENT</t>
  </si>
  <si>
    <t>Project Name</t>
  </si>
  <si>
    <t>Creator</t>
  </si>
  <si>
    <t>Project Code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</si>
  <si>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</si>
  <si>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</si>
  <si>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</si>
  <si>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</si>
  <si>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</si>
  <si>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</si>
  <si>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</si>
  <si>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</si>
  <si>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</si>
  <si>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</si>
  <si>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</si>
  <si>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</si>
  <si>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</si>
  <si>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</si>
  <si>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</si>
  <si>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</si>
  <si>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Login</t>
  </si>
  <si>
    <t>TEST STATISTICS</t>
  </si>
  <si>
    <t>Reviewer/Approver</t>
  </si>
  <si>
    <t>Notes</t>
  </si>
  <si>
    <t>Module code</t>
  </si>
  <si>
    <t>Passed</t>
  </si>
  <si>
    <t>Failed</t>
  </si>
  <si>
    <t>Pending</t>
  </si>
  <si>
    <t>N/A</t>
  </si>
  <si>
    <t>Number of  test cases</t>
  </si>
  <si>
    <t>Sub total</t>
  </si>
  <si>
    <t>Test coverage</t>
  </si>
  <si>
    <t>%</t>
  </si>
  <si>
    <t>Test successful coverage</t>
  </si>
  <si>
    <t>Feature</t>
  </si>
  <si>
    <t>Test requirement</t>
  </si>
  <si>
    <t>API of Authentication and Authorization</t>
  </si>
  <si>
    <t>Number of TCs</t>
  </si>
  <si>
    <t>Testing Round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</si>
  <si>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</si>
  <si>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</si>
  <si>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</si>
  <si>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</si>
  <si>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</si>
  <si>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</si>
  <si>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</si>
  <si>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</si>
  <si>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</si>
  <si>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</si>
  <si>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</si>
  <si>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>Status code is 400 - return with error message</t>
  </si>
  <si>
    <t>Authentication</t>
  </si>
  <si>
    <t>1. Send a request PUT
/verify-account by JSON
2. Click button execute on Swagger</t>
  </si>
  <si>
    <t>1. Send a request PUT
/forgotPassword/{email} by JSON
2. Click button execute on Swagger</t>
  </si>
  <si>
    <t>Forgot Password</t>
  </si>
  <si>
    <t>email: "baotran13112003@gmail.com"</t>
  </si>
  <si>
    <t>email: "randomEmail@gmail.com"</t>
  </si>
  <si>
    <t xml:space="preserve">Successfully got new temporary password </t>
  </si>
  <si>
    <t>Status code is 200 - return JWT with correct information including the new  password has been encrypted</t>
  </si>
  <si>
    <t>Status code is 500 - return with error message</t>
  </si>
  <si>
    <t>Hong Thinh</t>
  </si>
  <si>
    <t>Bao Tran</t>
  </si>
  <si>
    <t>Y Nhi</t>
  </si>
  <si>
    <t>AFP01</t>
  </si>
  <si>
    <t>AFP02</t>
  </si>
  <si>
    <t>Sign up</t>
  </si>
  <si>
    <t>userName: "yennhu1"
name: "Yen Nhu"
email: "nhuhtyse171930@fpt.edu.vn"
password: "123456"
role: "AUDIENCE"</t>
  </si>
  <si>
    <t>Can't be duplicated email in system when sign up</t>
  </si>
  <si>
    <t>userName: "tester1"
name: "Tester"
email: "randomEmai@gmail.com"
password: "123456"
role: "AUDIENCE"</t>
  </si>
  <si>
    <t>Status code is 200 - return JWT with correct information including user account</t>
  </si>
  <si>
    <t>Successfully sign up account</t>
  </si>
  <si>
    <t>1. Send a request POST
/signup by JSON
2. Click button execute on Swagger</t>
  </si>
  <si>
    <t>password: "123456"
role: "AUDIENCE"</t>
  </si>
  <si>
    <t>Still sign up successfully, return status 200</t>
  </si>
  <si>
    <t>Login sucessfully as a Creator Account</t>
  </si>
  <si>
    <t>Login successfully as Audience</t>
  </si>
  <si>
    <t>Verify Account</t>
  </si>
  <si>
    <t>Status code is 200 - return JWT with correct information including user account id</t>
  </si>
  <si>
    <t>id: "8bee54f5-ee1f-45c5-b95f-934aeca6c390"
email: "nhuhtyse171930@fpt.edu.vn"</t>
  </si>
  <si>
    <t>id: ""
email: "nhuhtyse171930@fpt.edu.vn"</t>
  </si>
  <si>
    <t>id: "8bee54f5-ee1f-45c5-b95f-934aeca6c390"
email: ""</t>
  </si>
  <si>
    <t>Verify account successfully</t>
  </si>
  <si>
    <t>ASU01</t>
  </si>
  <si>
    <t>ASU02</t>
  </si>
  <si>
    <t>ASU03</t>
  </si>
  <si>
    <t>ASU04</t>
  </si>
  <si>
    <t>AVF01</t>
  </si>
  <si>
    <t>AVF02</t>
  </si>
  <si>
    <t>AVF03</t>
  </si>
  <si>
    <t>Message: Verify failed</t>
  </si>
  <si>
    <t>Message: user is null</t>
  </si>
  <si>
    <t>AL01</t>
  </si>
  <si>
    <t>AL02</t>
  </si>
  <si>
    <t>AL03</t>
  </si>
  <si>
    <t>1. Send a request POST
/login by JSON
2. Click button execute on Swagger</t>
  </si>
  <si>
    <t>Login failed with not existing account</t>
  </si>
  <si>
    <t>Verify account failed because lacking of email</t>
  </si>
  <si>
    <t>Verify account failed because lacking of id</t>
  </si>
  <si>
    <t>Sign up failed with lack of information account</t>
  </si>
  <si>
    <t>Sign up failed with duplicated username</t>
  </si>
  <si>
    <t xml:space="preserve">Failed got new temporary password </t>
  </si>
  <si>
    <t>username: "Nhi" password:"nhisusu308@gmail.com"</t>
  </si>
  <si>
    <t>username: "yennhu1" password:"123456"</t>
  </si>
  <si>
    <t>Status code is 200 - return JWT with correct information including the audience</t>
  </si>
  <si>
    <t>Status code is 200 - return JWT with correct information including the creator</t>
  </si>
  <si>
    <t>username: "randomAccount" password:"randomAccount"</t>
  </si>
  <si>
    <t>Message: Wrong Id Or Password</t>
  </si>
  <si>
    <t>Order Request</t>
  </si>
  <si>
    <t xml:space="preserve">API of creating , viewing, confirming order request </t>
  </si>
  <si>
    <t>Status code is 200 - return JWT with correct information</t>
  </si>
  <si>
    <t>1. Get token from response POST /login by creator account
2. Click on Authorize button on the top and put token inside
3. Send a request POST
/sendOrderRequestGlobal by JSON
4. Click button execute on Swagger</t>
  </si>
  <si>
    <t xml:space="preserve">Send Global Order Request </t>
  </si>
  <si>
    <t xml:space="preserve">Send Order Request </t>
  </si>
  <si>
    <t>ASOR01</t>
  </si>
  <si>
    <t>ASGOR01</t>
  </si>
  <si>
    <t>ASOR02</t>
  </si>
  <si>
    <t>Successfully send own global request order of account</t>
  </si>
  <si>
    <t>Successfully send order request to creator account</t>
  </si>
  <si>
    <t>Failed send order request to audience</t>
  </si>
  <si>
    <t>1. Send a request POST
/sendOrderRequest by JSON
2. Click button execute on Swagger</t>
  </si>
  <si>
    <t>Failed send order request to own account</t>
  </si>
  <si>
    <t>ASOR03</t>
  </si>
  <si>
    <t>userID: "cfd76702-c47a-432c-8aa1-9b4b6918e070",
title": "Draw a cat",
dateStart: "March 10th 2024, 10:15:01 am",
dateEnd: "March 20th 2024, 10:15:01 am",
description": "Draw a cat",
price: 120</t>
  </si>
  <si>
    <t>userID: "8bee54f5-ee1f-45c5-b95f-934aeca6c390",
title": "Draw a cat",
dateStart: "March 10th 2024, 10:15:01 am",
dateEnd: "March 20th 2024, 10:15:01 am",
description": "Draw a cat",
price: 120</t>
  </si>
  <si>
    <t>userID: "ae49a618-648e-4c16-bf3d-8291ed6f27a4",
title": "Draw a cat",
dateStart: "March 10th 2024, 10:15:01 am",
dateEnd: "March 20th 2024, 10:15:01 am",
description": "Draw a cat",
price: 120</t>
  </si>
  <si>
    <t>Id return: 243</t>
  </si>
  <si>
    <t>Id return: 242</t>
  </si>
  <si>
    <t>Id return: 241</t>
  </si>
  <si>
    <t>Get Order Request by Id</t>
  </si>
  <si>
    <t>AGORI02</t>
  </si>
  <si>
    <t>AGORI01</t>
  </si>
  <si>
    <t>id: "243"</t>
  </si>
  <si>
    <t>account:
username: "Nhi"
password: "nhisusu308@gmail.com"
access token: "eyJhbGciOiJIUzUxMiJ9.eyJzdWIiOiJOaGkiLCJpYXQiOjE3MTAwMzkyNjQsImV4cCI6MTcxMDEyNTY2NH0.AsTrW8qcKvlxl_4ClRZUarL05fv9sXopjQgpOYM1dE3MnpTImi611W1S3m-BeQF82_L2ZnknZublaSljP2dQuQ"
userID: "cfd76702-c47a-432c-8aa1-9b4b6918e070",
title: "Draw a cat",
dateStart: "March 10th 2024, 10:15:01 am",
dateEnd: "March 20th 2024, 10:15:01 am",
description: "I need an illustration for a cat",
price: 100</t>
  </si>
  <si>
    <t>1. Send a request GET
/getOrderRequestDetail/{id} by JSON
2. Click button execute on Swagger</t>
  </si>
  <si>
    <t>Successfully get information of order request of unrelative account</t>
  </si>
  <si>
    <t>access token of account:
username: "Thinh1"
password: "Thinh1"
access token: "eyJhbGciOiJIUzUxMiJ9.eyJzdWIiOiJUaGluaDEiLCJpYXQiOjE3MTAwNDMwNDksImV4cCI6MTcxMDEyOTQ0OX0.gYcKWFPvylqCuiN2FBXCgZrfbjU0dbBOoCQP0pgfLIKRbnmPvzN3jD6ODmZAs0FwtEvoxo9GBklYBr-ybW-KHg"
id: "242"</t>
  </si>
  <si>
    <t>access token of account:
username: "Thinh1"
password: "Thinh1"
access token: "eyJhbGciOiJIUzUxMiJ9.eyJzdWIiOiJUaGluaDEiLCJpYXQiOjE3MTAwNDMwNDksImV4cCI6MTcxMDEyOTQ0OX0.gYcKWFPvylqCuiN2FBXCgZrfbjU0dbBOoCQP0pgfLIKRbnmPvzN3jD6ODmZAs0FwtEvoxo9GBklYBr-ybW-KHg"
id: "243"</t>
  </si>
  <si>
    <t>Cancel order request by Id</t>
  </si>
  <si>
    <t>Get Order Request by valid account successfully</t>
  </si>
  <si>
    <t>Get Order Request by invalid account failed</t>
  </si>
  <si>
    <t>Cancel order request by id with valid account</t>
  </si>
  <si>
    <t>Cancel order request by id with invalid account</t>
  </si>
  <si>
    <t>ACORI01</t>
  </si>
  <si>
    <t>ACORI02</t>
  </si>
  <si>
    <t>Successfully cancel order with invalid account</t>
  </si>
  <si>
    <t>Demo order request</t>
  </si>
  <si>
    <t>ADOR01</t>
  </si>
  <si>
    <t>ADOR02</t>
  </si>
  <si>
    <t>Demo order request by id with valid account</t>
  </si>
  <si>
    <t>1. Click on Authorize button on the top and put token inside
2. Send a request PUT
/cancelOrderRequest/{id} by JSON
3. Click button execute on Swagger</t>
  </si>
  <si>
    <t>1. Click on Authorize button on the top and put token inside
2. Send a request GET
/getOrderRequestDetail/{id} by JSON
3. Click button execute on Swagger</t>
  </si>
  <si>
    <t>1. Click on Authorize button on the top and put token inside
2. Send a request PUT
/demoOrdeRequest by JSON
3. Click button execute on Swagger</t>
  </si>
  <si>
    <t>account:
username: "Nhi"
password: "nhisusu308@gmail.com"
access token: "eyJhbGciOiJIUzUxMiJ9.eyJzdWIiOiJOaGkiLCJpYXQiOjE3MTAwMzkyNjQsImV4cCI6MTcxMDEyNTY2NH0.AsTrW8qcKvlxl_4ClRZUarL05fv9sXopjQgpOYM1dE3MnpTImi611W1S3m-BeQF82_L2ZnknZublaSljP2dQuQ"
image: "https://firebasestorage.googleapis.com/v0/b/swp-asp.appspot.com/o/original-3fe52c0b5e55869c6c7c9207c5e9ceb6.jpg?alt=media&amp;token=a124a6c9-6879-40bd-86ba-22532d75bec4",
description: "cat version 1",
orderId: 243</t>
  </si>
  <si>
    <t>Manage Artwork</t>
  </si>
  <si>
    <t>API of creating , viewing, confirming artwork</t>
  </si>
  <si>
    <t>1. Click on Authorize button on the top and put token inside
2. Send a request POST
/postArtwork by JSON
3. Click button execute on Swagger</t>
  </si>
  <si>
    <t>Successfully post an artwork by creator account</t>
  </si>
  <si>
    <t>Failed post an artwork by audience account</t>
  </si>
  <si>
    <t xml:space="preserve">Post an artwork </t>
  </si>
  <si>
    <t>APA01</t>
  </si>
  <si>
    <t>APA02</t>
  </si>
  <si>
    <t>account:
username: "Nhi"
password: "nhisusu308@gmail.com"
access token: "eyJhbGciOiJIUzUxMiJ9.eyJzdWIiOiJOaGkiLCJpYXQiOjE3MTAwMzkyNjQsImV4cCI6MTcxMDEyNTY2NH0.AsTrW8qcKvlxl_4ClRZUarL05fv9sXopjQgpOYM1dE3MnpTImi611W1S3m-BeQF82_L2ZnknZublaSljP2dQuQ"
title: "Illustration",
image: "https://firebasestorage.googleapis.com/v0/b/swp-asp.appspot.com/o/original-3fe52c0b5e55869c6c7c9207c5e9ceb6.jpg?alt=media&amp;token=a124a6c9-6879-40bd-86ba-22532d75bec4",
description: "I love art",
createDate: "March 10th 2024, 10:15:01 am",
categoriesName: [
    "art"
  ]</t>
  </si>
  <si>
    <t>access token of account:
username: "yennhu1"
password: "123456"
access token: "eyJhbGciOiJIUzUxMiJ9.eyJzdWIiOiJ5ZW5uaHUxIiwiaWF0IjoxNzEwMDQ4NDM2LCJleHAiOjE3MTAxMzQ4MzZ9.g2R0Tx2v6w-5JXd2YYHpdxaOwWLtWvULWSTnq463FDJwH-uyymMuYL4FbvaI3peabncwg9omTdtTInUtQ5B6ow"
title: "Illustration",
image: "https://firebasestorage.googleapis.com/v0/b/swp-asp.appspot.com/o/original-3fe52c0b5e55869c6c7c9207c5e9ceb6.jpg?alt=media&amp;token=a124a6c9-6879-40bd-86ba-22532d75bec4",
description: "I love art",
createDate: "March 10th 2024, 10:15:01 am",
categoriesName: [
    "art"
  ]</t>
  </si>
  <si>
    <t>Return status 200</t>
  </si>
  <si>
    <t>Get artwork</t>
  </si>
  <si>
    <t>1. Send a request GET
/artworks by JSON
2. Click button execute on Swagger</t>
  </si>
  <si>
    <t>AGA01</t>
  </si>
  <si>
    <t>Successfully get artworks of creator</t>
  </si>
  <si>
    <t>account:
username: "Nhi"
password: "nhisusu308@gmail.com"
access token: "eyJhbGciOiJIUzUxMiJ9.eyJzdWIiOiJOaGkiLCJpYXQiOjE3MTAwMzkyNjQsImV4cCI6MTcxMDEyNTY2NH0.AsTrW8qcKvlxl_4ClRZUarL05fv9sXopjQgpOYM1dE3MnpTImi611W1S3m-BeQF82_L2ZnknZublaSljP2dQuQ"</t>
  </si>
  <si>
    <t>Get detail artwork by Id</t>
  </si>
  <si>
    <t>Get artwork detail successfully</t>
  </si>
  <si>
    <t>AGDAI01</t>
  </si>
  <si>
    <t>AGDAI02</t>
  </si>
  <si>
    <t>id: 34</t>
  </si>
  <si>
    <t>Get not existing artwork detail failed</t>
  </si>
  <si>
    <t>1. Click on Authorize button on the top and put token inside
2. Send a request GET
/artwork-detail/{id} by JSON
3. Click button execute on Swagger</t>
  </si>
  <si>
    <t>id: 1</t>
  </si>
  <si>
    <t>Update artwork by Id</t>
  </si>
  <si>
    <t>AUAI01</t>
  </si>
  <si>
    <t>AUAI02</t>
  </si>
  <si>
    <t>Update an artwork by id with valid account</t>
  </si>
  <si>
    <t>Return id artwork: 54</t>
  </si>
  <si>
    <t>Update an artwork by id with invalid account</t>
  </si>
  <si>
    <t>1. Click on Authorize button on the top and put token inside
2. Send a request PUT
/updateArtwork/{id} by JSON
3. Click button execute on Swagger</t>
  </si>
  <si>
    <t>Response status 200 - update successfully</t>
  </si>
  <si>
    <t>Delete an artwork</t>
  </si>
  <si>
    <t>Delete an artwork with invalid account</t>
  </si>
  <si>
    <t>1. Click on Authorize button on the top and put token inside
2. Send a request PUT
/deleteArtwork/{id} by JSON
3. Click button execute on Swagger</t>
  </si>
  <si>
    <t>ADA01</t>
  </si>
  <si>
    <t>access token of account:
username: "Thinh1"
password: "Thinh1"
access token: "eyJhbGciOiJIUzUxMiJ9.eyJzdWIiOiJUaGluaDEiLCJpYXQiOjE3MTAwNDMwNDksImV4cCI6MTcxMDEyOTQ0OX0.gYcKWFPvylqCuiN2FBXCgZrfbjU0dbBOoCQP0pgfLIKRbnmPvzN3jD6ODmZAs0FwtEvoxo9GBklYBr-ybW-KHg"
id: 54 (Create by account Nhi)</t>
  </si>
  <si>
    <t>account:
username: "Nhi"
password: "nhisusu308@gmail.com"
access token: "eyJhbGciOiJIUzUxMiJ9.eyJzdWIiOiJOaGkiLCJpYXQiOjE3MTAwMzkyNjQsImV4cCI6MTcxMDEyNTY2NH0.AsTrW8qcKvlxl_4ClRZUarL05fv9sXopjQgpOYM1dE3MnpTImi611W1S3m-BeQF82_L2ZnknZublaSljP2dQuQ"
id: 28 (Create by account Nhi)</t>
  </si>
  <si>
    <t>account:
username: "Nhi"
password: "nhisusu308@gmail.com"
access token: "eyJhbGciOiJIUzUxMiJ9.eyJzdWIiOiJOaGkiLCJpYXQiOjE3MTAwMzkyNjQsImV4cCI6MTcxMDEyNTY2NH0.AsTrW8qcKvlxl_4ClRZUarL05fv9sXopjQgpOYM1dE3MnpTImi611W1S3m-BeQF82_L2ZnknZublaSljP2dQuQ"
id: 54 (Create by account Nhi)
{
  "title": "It's art"
}</t>
  </si>
  <si>
    <t>access token of account:
username: "Thinh1"
password: "Thinh1"
access token: "eyJhbGciOiJIUzUxMiJ9.eyJzdWIiOiJUaGluaDEiLCJpYXQiOjE3MTAwNDMwNDksImV4cCI6MTcxMDEyOTQ0OX0.gYcKWFPvylqCuiN2FBXCgZrfbjU0dbBOoCQP0pgfLIKRbnmPvzN3jD6ODmZAs0FwtEvoxo9GBklYBr-ybW-KHg"
id: 54 (Create by account Nhi)
{
  "title": "It's illustration"
}</t>
  </si>
  <si>
    <t>Delete an artwork with valid account</t>
  </si>
  <si>
    <t>ADA02</t>
  </si>
  <si>
    <t>Manage User</t>
  </si>
  <si>
    <t>API of manage user account</t>
  </si>
  <si>
    <t>1. Click on Authorize button on the top and put token inside
2. Send a request PUT
/editProfile by JSON
3. Click button execute on Swagger</t>
  </si>
  <si>
    <t>Successfully edit profile</t>
  </si>
  <si>
    <t>Edit profile</t>
  </si>
  <si>
    <t>AEP01</t>
  </si>
  <si>
    <t xml:space="preserve">account:
username: "Nhi"
password: "nhisusu308@gmail.com"
access token: "eyJhbGciOiJIUzUxMiJ9.eyJzdWIiOiJOaGkiLCJpYXQiOjE3MTAwMzkyNjQsImV4cCI6MTcxMDEyNTY2NH0.AsTrW8qcKvlxl_4ClRZUarL05fv9sXopjQgpOYM1dE3MnpTImi611W1S3m-BeQF82_L2ZnknZublaSljP2dQuQ"
name: "Y Nhi",
email: "nhisusu308@gmail.com",
avt: "https://png.pngtree.com/png-clipart/20200701/original/pngtree-character-default-avatar-png-image_5407167.jpg"
</t>
  </si>
  <si>
    <t>Change password</t>
  </si>
  <si>
    <t>ACP01</t>
  </si>
  <si>
    <t>account:
username: "Nhi"
password: "nhisusu308@gmail.com"
access token: "eyJhbGciOiJIUzUxMiJ9.eyJzdWIiOiJOaGkiLCJpYXQiOjE3MTAwMzkyNjQsImV4cCI6MTcxMDEyNTY2NH0.AsTrW8qcKvlxl_4ClRZUarL05fv9sXopjQgpOYM1dE3MnpTImi611W1S3m-BeQF82_L2ZnknZublaSljP2dQuQ"
oldPassword: "nhisusu308@gmail.com"
newPassword: "123456"</t>
  </si>
  <si>
    <t>Successfully change password of current account (authorize with access token) 
Then login successfully with new password</t>
  </si>
  <si>
    <t>1. Click on Authorize button on the top and put token inside
2. Send a request PUT
/editPassword by JSON
3. Click button execute on Swagger
4. Send a request POST /login by JSON with new password
5. Click button execute on Swagger</t>
  </si>
  <si>
    <t>Get detail creator information by Id</t>
  </si>
  <si>
    <t>1. Click on Authorize button on the top and put token inside
2. Send a request GET
/getCreator-detail/{id} by JSON
3. Click button execute on Swagger</t>
  </si>
  <si>
    <t>ADCII01</t>
  </si>
  <si>
    <t>Get detail profile of creator successfully</t>
  </si>
  <si>
    <t>id: "cfd76702-c47a-432c-8aa1-9b4b6918e070"</t>
  </si>
  <si>
    <t>Status code is 200 - return JWT with correct information and relative artworks</t>
  </si>
  <si>
    <t>Artwork Sharing Platform</t>
  </si>
  <si>
    <t>ASP</t>
  </si>
  <si>
    <t>Authentication and Authorization</t>
  </si>
  <si>
    <t xml:space="preserve">Creating , viewing, confirming order request </t>
  </si>
  <si>
    <t>Creating , viewing, confirming artwork</t>
  </si>
  <si>
    <t>Manage user account</t>
  </si>
  <si>
    <t>Authentication (API)</t>
  </si>
  <si>
    <t>Order Request (API)</t>
  </si>
  <si>
    <t>Manage Artwork (API)</t>
  </si>
  <si>
    <t>Manage User (API)</t>
  </si>
  <si>
    <t>Van Minh</t>
  </si>
  <si>
    <t>Bao Chan</t>
  </si>
  <si>
    <t>Nguyen Ngoc Y Nhi, Nguyen Chan Ngoc Bao Tran, Nguyen Hong Thinh, Do Van Minh</t>
  </si>
  <si>
    <t>1.API
2.Web Browser</t>
  </si>
  <si>
    <t>Unit Test of each function</t>
  </si>
  <si>
    <t>All</t>
  </si>
  <si>
    <t>A_L01</t>
  </si>
  <si>
    <t>Login successfully as admin account</t>
  </si>
  <si>
    <t>1. Admin enter correct username and password in Login page
2. Press login button</t>
  </si>
  <si>
    <t>Web browser redirect to admin home page (/dashboard).</t>
  </si>
  <si>
    <t>username: "admin"
password: "1"</t>
  </si>
  <si>
    <t>A_L02</t>
  </si>
  <si>
    <t>Login fail as admin account</t>
  </si>
  <si>
    <t>1. Admin enter incorrect username and password in Login page
2. Press login button</t>
  </si>
  <si>
    <t>Login page send message "Wrong username or password"</t>
  </si>
  <si>
    <t>username: "adminfake"
password: "1…."</t>
  </si>
  <si>
    <t>C_L01</t>
  </si>
  <si>
    <t>C_L02</t>
  </si>
  <si>
    <t>1. Customer enter correct username and password in Login page
2. Press login button</t>
  </si>
  <si>
    <t>Login as customer by normal account (username, password)</t>
  </si>
  <si>
    <t xml:space="preserve">1. Customer choose "Sign in with Google"
</t>
  </si>
  <si>
    <t>Web browser redirect to home page.</t>
  </si>
  <si>
    <t>username: "minh28"
password: "minh28"</t>
  </si>
  <si>
    <t>Login successfully as customer by email</t>
  </si>
  <si>
    <t>choose correct email previously registered</t>
  </si>
  <si>
    <t>M_L01</t>
  </si>
  <si>
    <t>Login successfully as mod account</t>
  </si>
  <si>
    <t>1. Mod enter incorrect username and password in Login page
2. Press login button</t>
  </si>
  <si>
    <t>3/12/2024 Interface display button "Sign with Google" but login fail.</t>
  </si>
  <si>
    <t>Logout</t>
  </si>
  <si>
    <t>LG01</t>
  </si>
  <si>
    <t>Logout successfully from Admin/Customer/Mod</t>
  </si>
  <si>
    <t>1.Admin/Customer/Mod choose button Logout</t>
  </si>
  <si>
    <t xml:space="preserve">3/12/2024 Mod account has not been created yet </t>
  </si>
  <si>
    <t>Must be login successfully</t>
  </si>
  <si>
    <t>C_CP01</t>
  </si>
  <si>
    <t>Successfully change password of current account.
Then login successfully with new password</t>
  </si>
  <si>
    <t>1. Login successfully with current account
2. Choose change password
3. Enter old password and new password
4. Press enter</t>
  </si>
  <si>
    <t>Login successfully with new password</t>
  </si>
  <si>
    <t>C_CP02</t>
  </si>
  <si>
    <t>Login page choose forgot password, the system will send email about username and new password.
Then login successfully with new password</t>
  </si>
  <si>
    <t>1. Login page choose forgot password
2. Enter email 
3. Press enter</t>
  </si>
  <si>
    <t xml:space="preserve">Login successfully with new password </t>
  </si>
  <si>
    <t>C_CP03</t>
  </si>
  <si>
    <t>C_CP04</t>
  </si>
  <si>
    <t>1. Login successfully with current account
2. Choose change password
3. Enter inccorrect old password and new password
4. Press enter</t>
  </si>
  <si>
    <t>The system send error message "Old passrod incorrect"</t>
  </si>
  <si>
    <t>Successfully change password of current account.
Then system send erorr message "Old Password incorrect" if enter incorrect old password</t>
  </si>
  <si>
    <t>Successfully change password of current account. 
Then system send erorr message "Re passwords do not match" if enter new password and re-new password not match</t>
  </si>
  <si>
    <t>1. Login successfully with current account
2. Choose change password
3. Enter correct old password but  new password and re-new password not match
4. Press enter</t>
  </si>
  <si>
    <t>The system send error message "Re passwords do not match"</t>
  </si>
  <si>
    <t>C_SU01</t>
  </si>
  <si>
    <t>Create new account and login with new account successfully</t>
  </si>
  <si>
    <t>1. Choose sign up at homepage
2. Input all fields and enter
3. Verify account at email 
4. Login with account created</t>
  </si>
  <si>
    <t>The system alert "Sign up successfully" and "Please check and confirm to activate this account"</t>
  </si>
  <si>
    <t>Create an new account with the email you previously created</t>
  </si>
  <si>
    <t>1. Choose sign up at homepage
2. Input all fields and enter (input email previously)
3. Verify account at email 
4. Login with account created</t>
  </si>
  <si>
    <t>Name :"BaoTran"
UserName:"baotran"
Email:"tranntnbse172980@fpt.edu.vn"
Password:"123456"
Re-Password:"123456"</t>
  </si>
  <si>
    <t>The system alert  "Duplicate email "</t>
  </si>
  <si>
    <t>Name :"BaoTran11"
UserName:"baotran123"
Email:"tranntnbse172980@fpt.edu.vn"
Password:"123456"
Re-Password:"123456"</t>
  </si>
  <si>
    <t>C_EP01</t>
  </si>
  <si>
    <t>Edit profile  successfully</t>
  </si>
  <si>
    <t>1. Login with account created
2. Choose button edit profile
3. Enter name to edit
4. Press enter</t>
  </si>
  <si>
    <t>Login with account with Name :"baotran"
username: "baotran"
password: "12345"
Fields edit profile
Name: "tran nguyen"</t>
  </si>
  <si>
    <t>The system alert "Edit profile successfully"</t>
  </si>
  <si>
    <t>C_EP02</t>
  </si>
  <si>
    <t>Login with account with Name :"baotran"
username: "baotran"
password: "12345"
Fields edit profile
Upload avt: img.</t>
  </si>
  <si>
    <t>CO01</t>
  </si>
  <si>
    <t>Create order</t>
  </si>
  <si>
    <t>Post job successfully and aprrove job</t>
  </si>
  <si>
    <t>1. Login with account created (role audience)
2. Cilck button Post a job
3. Enter fields
4. Press enter</t>
  </si>
  <si>
    <t>Login with account created
username: "baotran"
password: "12345"
Post a job
job-title: Draw a crab
price: 20
dealine: 2024-03-15 08:37:19
description: crab chibi ....hehee</t>
  </si>
  <si>
    <t>The system alert "Post new job successfully"</t>
  </si>
  <si>
    <t>CO02</t>
  </si>
  <si>
    <t>Request order successfully</t>
  </si>
  <si>
    <t xml:space="preserve">1. Login with account created (role audience)
2. Choose creator and send request
</t>
  </si>
  <si>
    <t>The system alert "Send request successfully"</t>
  </si>
  <si>
    <t>Login with account created
username: "baotran"
password: "12345"
Post a job
job-title:Poster
price: 300
dealine: within the next month
description: Advertising poster for a Halloween-themed school concert</t>
  </si>
  <si>
    <t>Comment an artwork</t>
  </si>
  <si>
    <t>CMA01</t>
  </si>
  <si>
    <t>Send comment successfully</t>
  </si>
  <si>
    <t>1. Login with account created (role audience)
2. Choose artwork want to comment
3. Input comment 
4. Press enter</t>
  </si>
  <si>
    <t>The system display comment sent</t>
  </si>
  <si>
    <t>Like an artwork</t>
  </si>
  <si>
    <t>LA01</t>
  </si>
  <si>
    <t xml:space="preserve">Click like artwork </t>
  </si>
  <si>
    <t>1. Login with account created (role audience)
2. Choose artwork want to like
3.Press like</t>
  </si>
  <si>
    <t xml:space="preserve">The button like change color </t>
  </si>
  <si>
    <t>Cancel an order</t>
  </si>
  <si>
    <t>CAO1</t>
  </si>
  <si>
    <t>Cancel order successfully</t>
  </si>
  <si>
    <t>1. Login with account created (role audience)
2. Open list ordered
3. Choose order needed cancel
4. Press cancel</t>
  </si>
  <si>
    <t>3/13/2024 Interface display button "Cancel offer" but cannot cancel.</t>
  </si>
  <si>
    <t>Update an order</t>
  </si>
  <si>
    <t>UO01</t>
  </si>
  <si>
    <t>Update order successfully</t>
  </si>
  <si>
    <t>LA02</t>
  </si>
  <si>
    <t>Click unlike artwork</t>
  </si>
  <si>
    <t>1. Login with account created (role audience)
2. Choose artwork want to unlike
3.Press like</t>
  </si>
  <si>
    <t>Chat with Creator</t>
  </si>
  <si>
    <t>Buy an artwork</t>
  </si>
  <si>
    <t>ROLE CREATOR</t>
  </si>
  <si>
    <t>View own artwork</t>
  </si>
  <si>
    <t>VOA01</t>
  </si>
  <si>
    <t>UnitTest</t>
  </si>
  <si>
    <t>Creator can view all their artwork</t>
  </si>
  <si>
    <t>1. Login with role creator
2. Choose button view own artwork</t>
  </si>
  <si>
    <t>The system display all their artwork or filter</t>
  </si>
  <si>
    <t xml:space="preserve">Must be login successfully with role CREATOR 
Must uploaded artwork
</t>
  </si>
  <si>
    <t>Update an artwork</t>
  </si>
  <si>
    <t>Create new artwork</t>
  </si>
  <si>
    <t>The system alert "Update order successfully"</t>
  </si>
  <si>
    <t>The system alert "Cancel successfully"</t>
  </si>
  <si>
    <t>Must be login successfully and had order</t>
  </si>
  <si>
    <t>The system alert "Buy artwork successfully, please check your mail"</t>
  </si>
  <si>
    <t>BA01</t>
  </si>
  <si>
    <t>At home page choose an artwork want to buy and click Buy</t>
  </si>
  <si>
    <t>1.Login successfully with account created
2.Choose artwork want to buy
3.Page redirect checkout page
4.Click OK to pay</t>
  </si>
  <si>
    <t>Must be login successfully and wallet have money</t>
  </si>
  <si>
    <t>ARO01</t>
  </si>
  <si>
    <t>ARO02</t>
  </si>
  <si>
    <t>UA01</t>
  </si>
  <si>
    <t>D01</t>
  </si>
  <si>
    <t>Creator can delete their artwork which posted</t>
  </si>
  <si>
    <t>1.Login sucessfully with role CREATOR
2. Choose artwork want to delete
3.Confirm delete and click OK</t>
  </si>
  <si>
    <t>The system display message "Successfully delete artwork"</t>
  </si>
  <si>
    <t>Must be login successfully with role CREATOR and have artwork</t>
  </si>
  <si>
    <t>Accept-Reject Order</t>
  </si>
  <si>
    <t>Must be login successfully with role CREATOR and have order by customer</t>
  </si>
  <si>
    <t>Creator can reject order</t>
  </si>
  <si>
    <t xml:space="preserve">The system display message "Reject successfully" </t>
  </si>
  <si>
    <t>Creator can accept order</t>
  </si>
  <si>
    <t>1.Login with role CREATOR
2.Choose artwork if want to reject
3.CREATOR must enter reasons reject 
4.Press submit</t>
  </si>
  <si>
    <t>The system display message "Please waiting for audience acept"</t>
  </si>
  <si>
    <t>ARO03</t>
  </si>
  <si>
    <t>Creator can approve job on jobs page</t>
  </si>
  <si>
    <t>1.Login with role CREATOR
2.Choose artwork if want to accept
3.CREATOR must enter price and deadline complete
4.Press submit</t>
  </si>
  <si>
    <t>Must be login successfully with role CREATOR and have order by customer.
When CREATOR submit price and deadline complete AUDIENCE will accept or reject.</t>
  </si>
  <si>
    <t>The system display message "Approve this job successfully"</t>
  </si>
  <si>
    <t>1.Login with role CREATOR
2..CREATOR can find job on jobs page
3.CREATOR choose job suitable and approve
4.Press submit</t>
  </si>
  <si>
    <t>Mustbe login successfully with role CREATOR</t>
  </si>
  <si>
    <t>Must be login successfully and had order
username: "baotran"
passoword:"123456"</t>
  </si>
  <si>
    <t>Must be login successfully
username: "baotran"
passoword:"123456"</t>
  </si>
  <si>
    <t xml:space="preserve">Must be login successfully and liked artwork
username: "baotran"
passoword:"123456"
</t>
  </si>
  <si>
    <r>
      <t xml:space="preserve">Must be login successfully
username: "baotran"
passoword:"123456"
</t>
    </r>
    <r>
      <rPr>
        <b/>
        <sz val="11"/>
        <color rgb="FF0070C0"/>
        <rFont val="Tahoma"/>
        <family val="2"/>
      </rPr>
      <t xml:space="preserve">CHANGE PASSWORD
</t>
    </r>
    <r>
      <rPr>
        <sz val="11"/>
        <color theme="1"/>
        <rFont val="Tahoma"/>
        <family val="2"/>
      </rPr>
      <t>oldpassword:198734</t>
    </r>
    <r>
      <rPr>
        <b/>
        <sz val="11"/>
        <color rgb="FF0070C0"/>
        <rFont val="Tahoma"/>
        <family val="2"/>
      </rPr>
      <t xml:space="preserve">
</t>
    </r>
  </si>
  <si>
    <t xml:space="preserve">Login with current account
</t>
  </si>
  <si>
    <t>Must be login successfully
username: "baotran"
passoword:"123456"
CHANGE PASSWORD
old password:123456
newpassword:654321
re-newpassword:654321
LOGIN WITH NEW PASSWORD
username:"baotran'
password:"654321"</t>
  </si>
  <si>
    <t xml:space="preserve">Must be login successfully
username: "baotran"
passoword:"123456"
CHANGE PASSWORD
old password:123456
newpassword:654321
re-newpassword:897675
</t>
  </si>
  <si>
    <t>CNA01</t>
  </si>
  <si>
    <t>CNA02</t>
  </si>
  <si>
    <t>CNA03</t>
  </si>
  <si>
    <t>Creator post artwork with price</t>
  </si>
  <si>
    <t>Creator post artwork within price</t>
  </si>
  <si>
    <t>The system display message "Added Artwork Successlly!"</t>
  </si>
  <si>
    <t>Must have account CREATOR
username:"minh28"
password:"minh28"
POST ARTWORK
title:"TEST"
description:"test…."
price:20
image: img.</t>
  </si>
  <si>
    <t>Must have account CREATOR
username:"minh28"
password:"minh28"
POST ARTWORK
title:"TEST"
description:"test…."
image: img.</t>
  </si>
  <si>
    <t>1.Login with account CREATOR
2.CREATOR choose button add new artwork
3.Enter all fields 
4.Press button post</t>
  </si>
  <si>
    <t xml:space="preserve">Creator can update artwork </t>
  </si>
  <si>
    <t>1. Login with role Creator
2. Click into artwork of own creator
3. Update title,description and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</si>
</sst>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5" x14ac:knownFonts="1">
    <font>
      <sz val="11"/>
      <color rgb="FF000000"/>
      <name val="MS PGothic"/>
      <scheme val="minor"/>
    </font>
    <font>
      <sz val="10"/>
      <color theme="1"/>
      <name val="Tahoma"/>
      <family val="2"/>
    </font>
    <font>
      <b/>
      <sz val="26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0"/>
      <color rgb="FFFFFFFF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sz val="11"/>
      <color theme="1"/>
      <name val="Tahoma"/>
      <family val="2"/>
    </font>
    <font>
      <i/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b/>
      <i/>
      <sz val="10"/>
      <color theme="1"/>
      <name val="Tahoma"/>
      <family val="2"/>
    </font>
    <font>
      <b/>
      <sz val="11"/>
      <color rgb="FFFFFFFF"/>
      <name val="Tahoma"/>
      <family val="2"/>
    </font>
    <font>
      <b/>
      <sz val="11"/>
      <color theme="1"/>
      <name val="Tahoma"/>
      <family val="2"/>
    </font>
    <font>
      <sz val="11"/>
      <color theme="1"/>
      <name val="MS PGothic"/>
      <family val="2"/>
    </font>
    <font>
      <sz val="11"/>
      <color theme="1"/>
      <name val="Tahoma"/>
      <family val="2"/>
    </font>
    <font>
      <u/>
      <sz val="11"/>
      <color theme="10"/>
      <name val="MS PGothic"/>
      <family val="2"/>
      <scheme val="minor"/>
    </font>
    <font>
      <sz val="11"/>
      <color rgb="FF000000"/>
      <name val="MS PGothic"/>
      <family val="2"/>
      <scheme val="minor"/>
    </font>
    <font>
      <sz val="11"/>
      <color rgb="FF000000"/>
      <name val="MS PGothic"/>
      <family val="2"/>
      <scheme val="minor"/>
    </font>
    <font>
      <sz val="11"/>
      <color theme="1"/>
      <name val="Tahoma"/>
      <family val="2"/>
    </font>
    <font>
      <sz val="8"/>
      <name val="MS PGothic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MS PGothic"/>
      <family val="2"/>
      <scheme val="minor"/>
    </font>
    <font>
      <sz val="10"/>
      <color rgb="FF000000"/>
      <name val="Arial"/>
      <family val="2"/>
    </font>
    <font>
      <sz val="11"/>
      <color rgb="FF000000"/>
      <name val="Tahoma"/>
      <family val="2"/>
    </font>
    <font>
      <sz val="20"/>
      <color theme="1"/>
      <name val="Tahoma"/>
      <family val="2"/>
    </font>
    <font>
      <sz val="10"/>
      <color rgb="FF545454"/>
      <name val="Tahoma"/>
      <family val="2"/>
    </font>
    <font>
      <b/>
      <sz val="11"/>
      <color rgb="FF0070C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3" fillId="0" borderId="0" applyNumberFormat="0" applyFill="0" applyBorder="0" applyAlignment="0" applyProtection="0"/>
    <xf numFmtId="0" fontId="24" fillId="0" borderId="42"/>
    <xf numFmtId="0" fontId="23" fillId="0" borderId="42" applyNumberFormat="0" applyFill="0" applyBorder="0" applyAlignment="0" applyProtection="0"/>
    <xf numFmtId="0" fontId="25" fillId="0" borderId="42"/>
    <xf numFmtId="0" fontId="29" fillId="0" borderId="42" applyNumberFormat="0" applyFill="0" applyBorder="0" applyAlignment="0" applyProtection="0"/>
  </cellStyleXfs>
  <cellXfs count="18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1" fillId="0" borderId="3" xfId="0" applyFont="1" applyBorder="1"/>
    <xf numFmtId="164" fontId="8" fillId="0" borderId="3" xfId="0" applyNumberFormat="1" applyFont="1" applyBorder="1"/>
    <xf numFmtId="0" fontId="7" fillId="2" borderId="5" xfId="0" applyFont="1" applyFill="1" applyBorder="1" applyAlignment="1">
      <alignment vertical="center"/>
    </xf>
    <xf numFmtId="0" fontId="8" fillId="0" borderId="3" xfId="0" applyFont="1" applyBorder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5" fontId="9" fillId="3" borderId="6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9" xfId="0" applyFont="1" applyBorder="1" applyAlignment="1">
      <alignment vertical="top" wrapText="1"/>
    </xf>
    <xf numFmtId="49" fontId="1" fillId="0" borderId="10" xfId="0" applyNumberFormat="1" applyFont="1" applyBorder="1" applyAlignment="1">
      <alignment vertical="top"/>
    </xf>
    <xf numFmtId="0" fontId="1" fillId="0" borderId="10" xfId="0" applyFont="1" applyBorder="1" applyAlignment="1">
      <alignment vertical="top"/>
    </xf>
    <xf numFmtId="15" fontId="1" fillId="0" borderId="10" xfId="0" applyNumberFormat="1" applyFont="1" applyBorder="1" applyAlignment="1">
      <alignment vertical="top"/>
    </xf>
    <xf numFmtId="0" fontId="8" fillId="0" borderId="1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5" fontId="1" fillId="0" borderId="9" xfId="0" applyNumberFormat="1" applyFont="1" applyBorder="1" applyAlignment="1">
      <alignment vertical="top"/>
    </xf>
    <xf numFmtId="0" fontId="1" fillId="0" borderId="11" xfId="0" applyFont="1" applyBorder="1" applyAlignment="1">
      <alignment vertical="top"/>
    </xf>
    <xf numFmtId="15" fontId="1" fillId="0" borderId="12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5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/>
    </xf>
    <xf numFmtId="1" fontId="9" fillId="4" borderId="15" xfId="0" applyNumberFormat="1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" fillId="2" borderId="19" xfId="0" applyFont="1" applyFill="1" applyBorder="1"/>
    <xf numFmtId="1" fontId="12" fillId="2" borderId="5" xfId="0" applyNumberFormat="1" applyFont="1" applyFill="1" applyBorder="1" applyAlignment="1">
      <alignment horizontal="center"/>
    </xf>
    <xf numFmtId="49" fontId="12" fillId="2" borderId="5" xfId="0" applyNumberFormat="1" applyFont="1" applyFill="1" applyBorder="1"/>
    <xf numFmtId="0" fontId="12" fillId="2" borderId="5" xfId="0" applyFont="1" applyFill="1" applyBorder="1"/>
    <xf numFmtId="0" fontId="1" fillId="2" borderId="20" xfId="0" applyFont="1" applyFill="1" applyBorder="1"/>
    <xf numFmtId="1" fontId="1" fillId="2" borderId="5" xfId="0" applyNumberFormat="1" applyFont="1" applyFill="1" applyBorder="1" applyAlignment="1">
      <alignment horizontal="center" vertical="center"/>
    </xf>
    <xf numFmtId="0" fontId="7" fillId="2" borderId="4" xfId="0" applyFont="1" applyFill="1" applyBorder="1"/>
    <xf numFmtId="15" fontId="1" fillId="2" borderId="4" xfId="0" applyNumberFormat="1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/>
    </xf>
    <xf numFmtId="0" fontId="1" fillId="2" borderId="23" xfId="0" applyFont="1" applyFill="1" applyBorder="1" applyAlignment="1">
      <alignment vertical="top"/>
    </xf>
    <xf numFmtId="0" fontId="5" fillId="2" borderId="5" xfId="0" applyFont="1" applyFill="1" applyBorder="1" applyAlignment="1">
      <alignment vertical="center"/>
    </xf>
    <xf numFmtId="164" fontId="13" fillId="2" borderId="23" xfId="0" applyNumberFormat="1" applyFont="1" applyFill="1" applyBorder="1" applyAlignment="1">
      <alignment vertical="top"/>
    </xf>
    <xf numFmtId="0" fontId="5" fillId="2" borderId="4" xfId="0" applyFont="1" applyFill="1" applyBorder="1"/>
    <xf numFmtId="0" fontId="6" fillId="2" borderId="4" xfId="0" applyFont="1" applyFill="1" applyBorder="1"/>
    <xf numFmtId="0" fontId="1" fillId="2" borderId="24" xfId="0" applyFont="1" applyFill="1" applyBorder="1"/>
    <xf numFmtId="0" fontId="9" fillId="3" borderId="2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 wrapText="1"/>
    </xf>
    <xf numFmtId="0" fontId="9" fillId="3" borderId="17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4" fillId="3" borderId="27" xfId="0" applyFont="1" applyFill="1" applyBorder="1" applyAlignment="1">
      <alignment horizontal="center"/>
    </xf>
    <xf numFmtId="0" fontId="9" fillId="3" borderId="28" xfId="0" applyFont="1" applyFill="1" applyBorder="1"/>
    <xf numFmtId="0" fontId="14" fillId="3" borderId="28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2" fontId="15" fillId="2" borderId="4" xfId="0" applyNumberFormat="1" applyFont="1" applyFill="1" applyBorder="1" applyAlignment="1">
      <alignment horizontal="right" wrapText="1"/>
    </xf>
    <xf numFmtId="0" fontId="16" fillId="2" borderId="4" xfId="0" applyFont="1" applyFill="1" applyBorder="1" applyAlignment="1">
      <alignment horizontal="center" wrapText="1"/>
    </xf>
    <xf numFmtId="0" fontId="17" fillId="2" borderId="4" xfId="0" applyFont="1" applyFill="1" applyBorder="1"/>
    <xf numFmtId="0" fontId="7" fillId="2" borderId="30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wrapText="1"/>
    </xf>
    <xf numFmtId="0" fontId="16" fillId="2" borderId="4" xfId="0" applyFont="1" applyFill="1" applyBorder="1"/>
    <xf numFmtId="0" fontId="7" fillId="2" borderId="34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2" borderId="36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7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6" xfId="0" applyFont="1" applyFill="1" applyBorder="1" applyAlignment="1">
      <alignment horizontal="center" vertical="top" wrapText="1"/>
    </xf>
    <xf numFmtId="0" fontId="16" fillId="2" borderId="4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top" wrapText="1"/>
    </xf>
    <xf numFmtId="0" fontId="1" fillId="2" borderId="38" xfId="0" applyFont="1" applyFill="1" applyBorder="1" applyAlignment="1">
      <alignment horizontal="center" vertical="top" wrapText="1"/>
    </xf>
    <xf numFmtId="0" fontId="1" fillId="2" borderId="39" xfId="0" applyFont="1" applyFill="1" applyBorder="1" applyAlignment="1">
      <alignment horizontal="center" vertical="top" wrapText="1"/>
    </xf>
    <xf numFmtId="0" fontId="19" fillId="5" borderId="5" xfId="0" applyFont="1" applyFill="1" applyBorder="1" applyAlignment="1">
      <alignment horizontal="center" wrapText="1"/>
    </xf>
    <xf numFmtId="0" fontId="19" fillId="5" borderId="3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 wrapText="1"/>
    </xf>
    <xf numFmtId="0" fontId="20" fillId="6" borderId="21" xfId="0" applyFont="1" applyFill="1" applyBorder="1"/>
    <xf numFmtId="0" fontId="21" fillId="6" borderId="40" xfId="0" applyFont="1" applyFill="1" applyBorder="1"/>
    <xf numFmtId="0" fontId="21" fillId="6" borderId="41" xfId="0" applyFont="1" applyFill="1" applyBorder="1"/>
    <xf numFmtId="0" fontId="11" fillId="2" borderId="4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vertical="top" wrapText="1"/>
    </xf>
    <xf numFmtId="0" fontId="12" fillId="2" borderId="41" xfId="0" applyFont="1" applyFill="1" applyBorder="1" applyAlignment="1">
      <alignment vertical="top" wrapText="1"/>
    </xf>
    <xf numFmtId="14" fontId="22" fillId="2" borderId="5" xfId="0" applyNumberFormat="1" applyFont="1" applyFill="1" applyBorder="1" applyAlignment="1">
      <alignment horizontal="right" vertical="top" wrapText="1"/>
    </xf>
    <xf numFmtId="0" fontId="16" fillId="2" borderId="4" xfId="0" applyFont="1" applyFill="1" applyBorder="1" applyAlignment="1">
      <alignment vertical="top"/>
    </xf>
    <xf numFmtId="0" fontId="17" fillId="2" borderId="4" xfId="0" applyFont="1" applyFill="1" applyBorder="1" applyAlignment="1">
      <alignment vertical="top" wrapText="1"/>
    </xf>
    <xf numFmtId="14" fontId="22" fillId="2" borderId="21" xfId="0" applyNumberFormat="1" applyFont="1" applyFill="1" applyBorder="1" applyAlignment="1">
      <alignment horizontal="right" vertical="top" wrapText="1"/>
    </xf>
    <xf numFmtId="0" fontId="12" fillId="2" borderId="5" xfId="0" applyFont="1" applyFill="1" applyBorder="1" applyAlignment="1">
      <alignment vertical="top" wrapText="1"/>
    </xf>
    <xf numFmtId="0" fontId="1" fillId="2" borderId="42" xfId="0" applyFont="1" applyFill="1" applyBorder="1"/>
    <xf numFmtId="0" fontId="12" fillId="2" borderId="41" xfId="2" applyFont="1" applyFill="1" applyBorder="1" applyAlignment="1">
      <alignment vertical="top" wrapText="1"/>
    </xf>
    <xf numFmtId="0" fontId="26" fillId="2" borderId="41" xfId="0" applyFont="1" applyFill="1" applyBorder="1" applyAlignment="1">
      <alignment vertical="top" wrapText="1"/>
    </xf>
    <xf numFmtId="0" fontId="26" fillId="2" borderId="21" xfId="0" applyFont="1" applyFill="1" applyBorder="1" applyAlignment="1">
      <alignment vertical="top" wrapText="1"/>
    </xf>
    <xf numFmtId="0" fontId="17" fillId="2" borderId="42" xfId="0" applyFont="1" applyFill="1" applyBorder="1" applyAlignment="1">
      <alignment vertical="top" wrapText="1"/>
    </xf>
    <xf numFmtId="0" fontId="28" fillId="6" borderId="21" xfId="0" applyFont="1" applyFill="1" applyBorder="1"/>
    <xf numFmtId="0" fontId="12" fillId="2" borderId="5" xfId="0" applyFont="1" applyFill="1" applyBorder="1" applyAlignment="1">
      <alignment wrapText="1"/>
    </xf>
    <xf numFmtId="0" fontId="26" fillId="2" borderId="5" xfId="0" applyFont="1" applyFill="1" applyBorder="1" applyAlignment="1">
      <alignment vertical="top" wrapText="1"/>
    </xf>
    <xf numFmtId="49" fontId="23" fillId="2" borderId="5" xfId="1" applyNumberFormat="1" applyFill="1" applyBorder="1"/>
    <xf numFmtId="0" fontId="16" fillId="2" borderId="42" xfId="0" applyFont="1" applyFill="1" applyBorder="1" applyAlignment="1">
      <alignment vertical="top"/>
    </xf>
    <xf numFmtId="0" fontId="12" fillId="2" borderId="44" xfId="0" applyFont="1" applyFill="1" applyBorder="1" applyAlignment="1">
      <alignment vertical="top" wrapText="1"/>
    </xf>
    <xf numFmtId="0" fontId="12" fillId="2" borderId="43" xfId="0" applyFont="1" applyFill="1" applyBorder="1" applyAlignment="1">
      <alignment vertical="top" wrapText="1"/>
    </xf>
    <xf numFmtId="14" fontId="22" fillId="2" borderId="45" xfId="0" applyNumberFormat="1" applyFont="1" applyFill="1" applyBorder="1" applyAlignment="1">
      <alignment horizontal="right" vertical="top" wrapText="1"/>
    </xf>
    <xf numFmtId="14" fontId="22" fillId="2" borderId="43" xfId="0" applyNumberFormat="1" applyFont="1" applyFill="1" applyBorder="1" applyAlignment="1">
      <alignment horizontal="right" vertical="top" wrapText="1"/>
    </xf>
    <xf numFmtId="14" fontId="12" fillId="2" borderId="43" xfId="0" applyNumberFormat="1" applyFont="1" applyFill="1" applyBorder="1" applyAlignment="1">
      <alignment horizontal="right" vertical="top" wrapText="1"/>
    </xf>
    <xf numFmtId="0" fontId="12" fillId="2" borderId="42" xfId="0" applyFont="1" applyFill="1" applyBorder="1" applyAlignment="1">
      <alignment vertical="top" wrapText="1"/>
    </xf>
    <xf numFmtId="0" fontId="12" fillId="2" borderId="46" xfId="0" applyFont="1" applyFill="1" applyBorder="1" applyAlignment="1">
      <alignment vertical="top" wrapText="1"/>
    </xf>
    <xf numFmtId="0" fontId="12" fillId="2" borderId="47" xfId="0" applyFont="1" applyFill="1" applyBorder="1" applyAlignment="1">
      <alignment vertical="top" wrapText="1"/>
    </xf>
    <xf numFmtId="14" fontId="22" fillId="2" borderId="47" xfId="0" applyNumberFormat="1" applyFont="1" applyFill="1" applyBorder="1" applyAlignment="1">
      <alignment horizontal="right" vertical="top" wrapText="1"/>
    </xf>
    <xf numFmtId="0" fontId="20" fillId="6" borderId="46" xfId="0" applyFont="1" applyFill="1" applyBorder="1"/>
    <xf numFmtId="0" fontId="21" fillId="6" borderId="44" xfId="0" applyFont="1" applyFill="1" applyBorder="1"/>
    <xf numFmtId="0" fontId="12" fillId="7" borderId="43" xfId="0" applyFont="1" applyFill="1" applyBorder="1"/>
    <xf numFmtId="0" fontId="12" fillId="7" borderId="43" xfId="0" applyFont="1" applyFill="1" applyBorder="1" applyAlignment="1">
      <alignment wrapText="1"/>
    </xf>
    <xf numFmtId="0" fontId="12" fillId="7" borderId="43" xfId="0" applyFont="1" applyFill="1" applyBorder="1" applyAlignment="1">
      <alignment vertical="top"/>
    </xf>
    <xf numFmtId="0" fontId="12" fillId="7" borderId="43" xfId="0" applyFont="1" applyFill="1" applyBorder="1" applyAlignment="1">
      <alignment vertical="top" wrapText="1"/>
    </xf>
    <xf numFmtId="14" fontId="12" fillId="7" borderId="43" xfId="0" applyNumberFormat="1" applyFont="1" applyFill="1" applyBorder="1" applyAlignment="1">
      <alignment vertical="top" wrapText="1"/>
    </xf>
    <xf numFmtId="0" fontId="21" fillId="6" borderId="43" xfId="0" applyFont="1" applyFill="1" applyBorder="1"/>
    <xf numFmtId="0" fontId="12" fillId="2" borderId="49" xfId="0" applyFont="1" applyFill="1" applyBorder="1" applyAlignment="1">
      <alignment vertical="top" wrapText="1"/>
    </xf>
    <xf numFmtId="14" fontId="12" fillId="2" borderId="45" xfId="0" applyNumberFormat="1" applyFont="1" applyFill="1" applyBorder="1" applyAlignment="1">
      <alignment horizontal="right" vertical="top" wrapText="1"/>
    </xf>
    <xf numFmtId="0" fontId="12" fillId="2" borderId="45" xfId="0" applyFont="1" applyFill="1" applyBorder="1" applyAlignment="1">
      <alignment vertical="top" wrapText="1"/>
    </xf>
    <xf numFmtId="0" fontId="1" fillId="2" borderId="43" xfId="0" applyFont="1" applyFill="1" applyBorder="1"/>
    <xf numFmtId="0" fontId="12" fillId="6" borderId="42" xfId="0" applyFont="1" applyFill="1" applyBorder="1"/>
    <xf numFmtId="0" fontId="12" fillId="6" borderId="40" xfId="0" applyFont="1" applyFill="1" applyBorder="1"/>
    <xf numFmtId="0" fontId="12" fillId="6" borderId="48" xfId="0" applyFont="1" applyFill="1" applyBorder="1"/>
    <xf numFmtId="14" fontId="12" fillId="2" borderId="50" xfId="0" applyNumberFormat="1" applyFont="1" applyFill="1" applyBorder="1" applyAlignment="1">
      <alignment horizontal="right" vertical="top" wrapText="1"/>
    </xf>
    <xf numFmtId="14" fontId="12" fillId="2" borderId="46" xfId="0" applyNumberFormat="1" applyFont="1" applyFill="1" applyBorder="1" applyAlignment="1">
      <alignment horizontal="right" vertical="top" wrapText="1"/>
    </xf>
    <xf numFmtId="0" fontId="1" fillId="2" borderId="43" xfId="0" applyFont="1" applyFill="1" applyBorder="1" applyAlignment="1">
      <alignment vertical="top" wrapText="1"/>
    </xf>
    <xf numFmtId="0" fontId="1" fillId="2" borderId="43" xfId="0" applyFont="1" applyFill="1" applyBorder="1" applyAlignment="1">
      <alignment vertical="top"/>
    </xf>
    <xf numFmtId="14" fontId="1" fillId="2" borderId="43" xfId="0" applyNumberFormat="1" applyFont="1" applyFill="1" applyBorder="1" applyAlignment="1">
      <alignment vertical="top"/>
    </xf>
    <xf numFmtId="0" fontId="17" fillId="2" borderId="42" xfId="0" applyFont="1" applyFill="1" applyBorder="1"/>
    <xf numFmtId="0" fontId="1" fillId="2" borderId="51" xfId="0" applyFont="1" applyFill="1" applyBorder="1" applyAlignment="1">
      <alignment vertical="top"/>
    </xf>
    <xf numFmtId="0" fontId="12" fillId="6" borderId="50" xfId="0" applyFont="1" applyFill="1" applyBorder="1"/>
    <xf numFmtId="0" fontId="30" fillId="0" borderId="43" xfId="0" applyFont="1" applyBorder="1" applyAlignment="1">
      <alignment vertical="top"/>
    </xf>
    <xf numFmtId="0" fontId="20" fillId="6" borderId="43" xfId="0" applyFont="1" applyFill="1" applyBorder="1"/>
    <xf numFmtId="0" fontId="12" fillId="6" borderId="43" xfId="0" applyFont="1" applyFill="1" applyBorder="1"/>
    <xf numFmtId="0" fontId="31" fillId="8" borderId="43" xfId="0" applyFont="1" applyFill="1" applyBorder="1" applyAlignment="1">
      <alignment vertical="top"/>
    </xf>
    <xf numFmtId="14" fontId="12" fillId="7" borderId="43" xfId="0" applyNumberFormat="1" applyFont="1" applyFill="1" applyBorder="1" applyAlignment="1">
      <alignment vertical="top"/>
    </xf>
    <xf numFmtId="0" fontId="20" fillId="6" borderId="44" xfId="0" applyFont="1" applyFill="1" applyBorder="1"/>
    <xf numFmtId="0" fontId="0" fillId="0" borderId="43" xfId="0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/>
    <xf numFmtId="0" fontId="6" fillId="2" borderId="1" xfId="0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6" fillId="2" borderId="2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top"/>
    </xf>
    <xf numFmtId="0" fontId="3" fillId="2" borderId="19" xfId="0" applyFont="1" applyFill="1" applyBorder="1" applyAlignment="1">
      <alignment horizontal="center"/>
    </xf>
    <xf numFmtId="0" fontId="4" fillId="0" borderId="22" xfId="0" applyFont="1" applyBorder="1"/>
    <xf numFmtId="0" fontId="1" fillId="2" borderId="31" xfId="0" applyFont="1" applyFill="1" applyBorder="1" applyAlignment="1">
      <alignment horizontal="left" vertical="top" wrapText="1"/>
    </xf>
    <xf numFmtId="0" fontId="4" fillId="0" borderId="32" xfId="0" applyFont="1" applyBorder="1"/>
    <xf numFmtId="0" fontId="4" fillId="0" borderId="33" xfId="0" applyFont="1" applyBorder="1"/>
    <xf numFmtId="0" fontId="1" fillId="2" borderId="1" xfId="0" applyFont="1" applyFill="1" applyBorder="1" applyAlignment="1">
      <alignment horizontal="left" vertical="top" wrapText="1"/>
    </xf>
    <xf numFmtId="0" fontId="4" fillId="0" borderId="35" xfId="0" applyFont="1" applyBorder="1"/>
    <xf numFmtId="0" fontId="32" fillId="9" borderId="52" xfId="0" applyFont="1" applyFill="1" applyBorder="1" applyAlignment="1">
      <alignment horizontal="center" vertical="center"/>
    </xf>
    <xf numFmtId="0" fontId="32" fillId="9" borderId="53" xfId="0" applyFont="1" applyFill="1" applyBorder="1" applyAlignment="1">
      <alignment horizontal="center" vertical="center"/>
    </xf>
    <xf numFmtId="0" fontId="32" fillId="9" borderId="51" xfId="0" applyFont="1" applyFill="1" applyBorder="1" applyAlignment="1">
      <alignment horizontal="center" vertical="center"/>
    </xf>
    <xf numFmtId="0" fontId="33" fillId="0" borderId="43" xfId="0" applyFont="1" applyBorder="1" applyAlignment="1">
      <alignment vertical="top"/>
    </xf>
    <xf numFmtId="0" fontId="12" fillId="6" borderId="53" xfId="0" applyFont="1" applyFill="1" applyBorder="1" applyAlignment="1"/>
    <xf numFmtId="0" fontId="12" fillId="6" borderId="51" xfId="0" applyFont="1" applyFill="1" applyBorder="1" applyAlignment="1"/>
    <xf numFmtId="0" fontId="12" fillId="6" borderId="46" xfId="0" applyFont="1" applyFill="1" applyBorder="1"/>
  </cellXfs>
  <cellStyles count="6">
    <cellStyle name="Bình thường 2" xfId="2" xr:uid="{83EEF485-2FB3-4145-8E60-DAB5AB9CD798}"/>
    <cellStyle name="Bình thường 3" xfId="4" xr:uid="{07AF74F7-659F-4849-94FE-540C4EF12856}"/>
    <cellStyle name="Hyperlink" xfId="1" builtinId="8"/>
    <cellStyle name="Normal" xfId="0" builtinId="0"/>
    <cellStyle name="Siêu kết nối 2" xfId="3" xr:uid="{AFC13C61-CBF8-4B74-97BA-E7C1BA64FD44}"/>
    <cellStyle name="Siêu kết nối 3" xfId="5" xr:uid="{C8C6E567-B52B-4268-91CC-DFBA85EF3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43125" cy="781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2" workbookViewId="0">
      <selection activeCell="F6" sqref="F6"/>
    </sheetView>
  </sheetViews>
  <sheetFormatPr defaultColWidth="12.6328125" defaultRowHeight="15" customHeight="1" x14ac:dyDescent="0.2"/>
  <cols>
    <col min="1" max="1" width="28.08984375" customWidth="1"/>
    <col min="2" max="2" width="10" customWidth="1"/>
    <col min="3" max="3" width="14.36328125" customWidth="1"/>
    <col min="4" max="4" width="8" customWidth="1"/>
    <col min="5" max="5" width="38" customWidth="1"/>
    <col min="6" max="6" width="72.1796875" customWidth="1"/>
    <col min="7" max="26" width="9" customWidth="1"/>
  </cols>
  <sheetData>
    <row r="1" spans="1:26" ht="12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5.75" customHeight="1" x14ac:dyDescent="0.2">
      <c r="A2" s="3"/>
      <c r="B2" s="162" t="s">
        <v>0</v>
      </c>
      <c r="C2" s="163"/>
      <c r="D2" s="163"/>
      <c r="E2" s="163"/>
      <c r="F2" s="16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5"/>
      <c r="B3" s="6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8" t="s">
        <v>1</v>
      </c>
      <c r="B4" s="165" t="s">
        <v>213</v>
      </c>
      <c r="C4" s="163"/>
      <c r="D4" s="164"/>
      <c r="E4" s="8" t="s">
        <v>2</v>
      </c>
      <c r="F4" s="9" t="s">
        <v>225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8" t="s">
        <v>3</v>
      </c>
      <c r="B5" s="165" t="s">
        <v>214</v>
      </c>
      <c r="C5" s="163"/>
      <c r="D5" s="164"/>
      <c r="E5" s="8" t="s">
        <v>4</v>
      </c>
      <c r="F5" s="10">
        <v>45568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1" t="s">
        <v>5</v>
      </c>
      <c r="B6" s="166" t="str">
        <f>B5&amp;""</f>
        <v>ASP</v>
      </c>
      <c r="C6" s="163"/>
      <c r="D6" s="164"/>
      <c r="E6" s="8" t="s">
        <v>6</v>
      </c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13"/>
      <c r="B7" s="6"/>
      <c r="C7" s="2"/>
      <c r="D7" s="2"/>
      <c r="E7" s="14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15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6" t="s">
        <v>8</v>
      </c>
      <c r="B10" s="17" t="s">
        <v>6</v>
      </c>
      <c r="C10" s="17" t="s">
        <v>9</v>
      </c>
      <c r="D10" s="17" t="s">
        <v>10</v>
      </c>
      <c r="E10" s="17" t="s">
        <v>11</v>
      </c>
      <c r="F10" s="18" t="s">
        <v>12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26.25" customHeight="1" x14ac:dyDescent="0.2">
      <c r="A11" s="20"/>
      <c r="B11" s="21"/>
      <c r="C11" s="22"/>
      <c r="D11" s="22"/>
      <c r="E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21.75" customHeight="1" x14ac:dyDescent="0.2">
      <c r="A12" s="26"/>
      <c r="B12" s="21"/>
      <c r="C12" s="22"/>
      <c r="D12" s="22"/>
      <c r="E12" s="22"/>
      <c r="F12" s="2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9.5" customHeight="1" x14ac:dyDescent="0.2">
      <c r="A13" s="26"/>
      <c r="B13" s="21"/>
      <c r="C13" s="22"/>
      <c r="D13" s="22"/>
      <c r="E13" s="22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1.75" customHeight="1" x14ac:dyDescent="0.2">
      <c r="A14" s="26"/>
      <c r="B14" s="21"/>
      <c r="C14" s="22"/>
      <c r="D14" s="22"/>
      <c r="E14" s="22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9.5" customHeight="1" x14ac:dyDescent="0.2">
      <c r="A15" s="26"/>
      <c r="B15" s="21"/>
      <c r="C15" s="22"/>
      <c r="D15" s="22"/>
      <c r="E15" s="22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21.75" customHeight="1" x14ac:dyDescent="0.2">
      <c r="A16" s="26"/>
      <c r="B16" s="21"/>
      <c r="C16" s="22"/>
      <c r="D16" s="22"/>
      <c r="E16" s="22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9.5" customHeight="1" x14ac:dyDescent="0.2">
      <c r="A17" s="28"/>
      <c r="B17" s="29"/>
      <c r="C17" s="30"/>
      <c r="D17" s="30"/>
      <c r="E17" s="30"/>
      <c r="F17" s="3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2:F2"/>
    <mergeCell ref="B4:D4"/>
    <mergeCell ref="B5:D5"/>
    <mergeCell ref="B6:D6"/>
  </mergeCells>
  <pageMargins left="0.47013888888888888" right="0.47013888888888888" top="0.5" bottom="0.35138888888888886" header="0" footer="0"/>
  <pageSetup paperSize="9" orientation="landscape"/>
  <headerFooter>
    <oddFooter>&amp;L 02ae-BM/PM/HDCV/FSOFT v2/1&amp;CInternal use&amp;R&amp;P/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4" workbookViewId="0">
      <selection activeCell="D9" sqref="D9"/>
    </sheetView>
  </sheetViews>
  <sheetFormatPr defaultColWidth="12.6328125" defaultRowHeight="15" customHeight="1" x14ac:dyDescent="0.2"/>
  <cols>
    <col min="1" max="1" width="1.36328125" customWidth="1"/>
    <col min="2" max="2" width="11.90625" customWidth="1"/>
    <col min="3" max="3" width="29.36328125" customWidth="1"/>
    <col min="4" max="4" width="31.90625" customWidth="1"/>
    <col min="5" max="5" width="39.90625" customWidth="1"/>
    <col min="6" max="6" width="32.453125" customWidth="1"/>
    <col min="7" max="26" width="9" customWidth="1"/>
  </cols>
  <sheetData>
    <row r="1" spans="1:26" ht="24.5" x14ac:dyDescent="0.45">
      <c r="A1" s="7"/>
      <c r="B1" s="32"/>
      <c r="C1" s="33"/>
      <c r="D1" s="34" t="s">
        <v>13</v>
      </c>
      <c r="E1" s="35"/>
      <c r="F1" s="3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25">
      <c r="A2" s="7"/>
      <c r="B2" s="32"/>
      <c r="C2" s="33"/>
      <c r="D2" s="36"/>
      <c r="E2" s="36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7"/>
      <c r="B3" s="167" t="s">
        <v>1</v>
      </c>
      <c r="C3" s="163"/>
      <c r="D3" s="168" t="s">
        <v>213</v>
      </c>
      <c r="E3" s="163"/>
      <c r="F3" s="1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7"/>
      <c r="B4" s="167" t="s">
        <v>3</v>
      </c>
      <c r="C4" s="163"/>
      <c r="D4" s="168" t="s">
        <v>214</v>
      </c>
      <c r="E4" s="163"/>
      <c r="F4" s="1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4.75" customHeight="1" x14ac:dyDescent="0.25">
      <c r="A5" s="37"/>
      <c r="B5" s="169" t="s">
        <v>14</v>
      </c>
      <c r="C5" s="164"/>
      <c r="D5" s="170" t="s">
        <v>226</v>
      </c>
      <c r="E5" s="171"/>
      <c r="F5" s="172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.75" customHeight="1" x14ac:dyDescent="0.25">
      <c r="A6" s="7"/>
      <c r="B6" s="3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39"/>
      <c r="B7" s="40"/>
      <c r="C7" s="41"/>
      <c r="D7" s="41"/>
      <c r="E7" s="41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1" customHeight="1" x14ac:dyDescent="0.25">
      <c r="A8" s="42"/>
      <c r="B8" s="43" t="s">
        <v>15</v>
      </c>
      <c r="C8" s="44" t="s">
        <v>16</v>
      </c>
      <c r="D8" s="44" t="s">
        <v>17</v>
      </c>
      <c r="E8" s="45" t="s">
        <v>18</v>
      </c>
      <c r="F8" s="46" t="s">
        <v>19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47"/>
      <c r="B9" s="48">
        <v>1</v>
      </c>
      <c r="C9" s="49" t="s">
        <v>51</v>
      </c>
      <c r="D9" s="121" t="s">
        <v>327</v>
      </c>
      <c r="E9" s="50" t="s">
        <v>215</v>
      </c>
      <c r="F9" s="121" t="s">
        <v>219</v>
      </c>
      <c r="G9" s="5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">
      <c r="A10" s="47"/>
      <c r="B10" s="48">
        <v>2</v>
      </c>
      <c r="C10" s="49" t="s">
        <v>107</v>
      </c>
      <c r="D10" s="49"/>
      <c r="E10" s="50" t="s">
        <v>216</v>
      </c>
      <c r="F10" s="121" t="s">
        <v>220</v>
      </c>
      <c r="G10" s="5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47"/>
      <c r="B11" s="48">
        <v>3</v>
      </c>
      <c r="C11" s="49" t="s">
        <v>153</v>
      </c>
      <c r="D11" s="49"/>
      <c r="E11" s="50" t="s">
        <v>217</v>
      </c>
      <c r="F11" s="121" t="s">
        <v>221</v>
      </c>
      <c r="G11" s="5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" x14ac:dyDescent="0.3">
      <c r="A12" s="47"/>
      <c r="B12" s="52">
        <v>4</v>
      </c>
      <c r="C12" s="49" t="s">
        <v>195</v>
      </c>
      <c r="D12" s="49"/>
      <c r="E12" s="49" t="s">
        <v>218</v>
      </c>
      <c r="F12" s="121" t="s">
        <v>222</v>
      </c>
      <c r="G12" s="5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7"/>
      <c r="B13" s="32"/>
      <c r="C13" s="33"/>
      <c r="D13" s="33"/>
      <c r="E13" s="33"/>
      <c r="F13" s="3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5" spans="1:26" ht="12.75" customHeight="1" x14ac:dyDescent="0.25">
      <c r="A15" s="7"/>
      <c r="B15" s="32"/>
      <c r="C15" s="33"/>
      <c r="D15" s="33"/>
      <c r="E15" s="33"/>
      <c r="F15" s="3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32"/>
      <c r="C16" s="33"/>
      <c r="D16" s="33"/>
      <c r="E16" s="33"/>
      <c r="F16" s="3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32"/>
      <c r="C17" s="33"/>
      <c r="D17" s="33"/>
      <c r="E17" s="33"/>
      <c r="F17" s="3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32"/>
      <c r="C18" s="33"/>
      <c r="D18" s="33"/>
      <c r="E18" s="33"/>
      <c r="F18" s="3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32"/>
      <c r="C19" s="33"/>
      <c r="D19" s="33"/>
      <c r="E19" s="33"/>
      <c r="F19" s="3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32"/>
      <c r="C20" s="33"/>
      <c r="D20" s="33"/>
      <c r="E20" s="33"/>
      <c r="F20" s="3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32"/>
      <c r="C21" s="33"/>
      <c r="D21" s="33"/>
      <c r="E21" s="33"/>
      <c r="F21" s="3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32"/>
      <c r="C22" s="33"/>
      <c r="D22" s="33"/>
      <c r="E22" s="33"/>
      <c r="F22" s="3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32"/>
      <c r="C23" s="33"/>
      <c r="D23" s="33"/>
      <c r="E23" s="33"/>
      <c r="F23" s="3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32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32"/>
      <c r="C25" s="33"/>
      <c r="D25" s="33"/>
      <c r="E25" s="33"/>
      <c r="F25" s="3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32"/>
      <c r="C26" s="33"/>
      <c r="D26" s="33"/>
      <c r="E26" s="33"/>
      <c r="F26" s="3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32"/>
      <c r="C27" s="33"/>
      <c r="D27" s="33"/>
      <c r="E27" s="33"/>
      <c r="F27" s="3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32"/>
      <c r="C28" s="33"/>
      <c r="D28" s="33"/>
      <c r="E28" s="33"/>
      <c r="F28" s="3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32"/>
      <c r="C29" s="33"/>
      <c r="D29" s="33"/>
      <c r="E29" s="33"/>
      <c r="F29" s="3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32"/>
      <c r="C30" s="33"/>
      <c r="D30" s="33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32"/>
      <c r="C31" s="33"/>
      <c r="D31" s="33"/>
      <c r="E31" s="33"/>
      <c r="F31" s="3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32"/>
      <c r="C32" s="33"/>
      <c r="D32" s="33"/>
      <c r="E32" s="33"/>
      <c r="F32" s="3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32"/>
      <c r="C33" s="33"/>
      <c r="D33" s="33"/>
      <c r="E33" s="33"/>
      <c r="F33" s="3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32"/>
      <c r="C34" s="33"/>
      <c r="D34" s="33"/>
      <c r="E34" s="33"/>
      <c r="F34" s="3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32"/>
      <c r="C35" s="33"/>
      <c r="D35" s="33"/>
      <c r="E35" s="33"/>
      <c r="F35" s="3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32"/>
      <c r="C36" s="33"/>
      <c r="D36" s="33"/>
      <c r="E36" s="33"/>
      <c r="F36" s="3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32"/>
      <c r="C37" s="33"/>
      <c r="D37" s="33"/>
      <c r="E37" s="33"/>
      <c r="F37" s="3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32"/>
      <c r="C38" s="33"/>
      <c r="D38" s="33"/>
      <c r="E38" s="33"/>
      <c r="F38" s="3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32"/>
      <c r="C39" s="33"/>
      <c r="D39" s="33"/>
      <c r="E39" s="33"/>
      <c r="F39" s="3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32"/>
      <c r="C40" s="33"/>
      <c r="D40" s="33"/>
      <c r="E40" s="33"/>
      <c r="F40" s="3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32"/>
      <c r="C41" s="33"/>
      <c r="D41" s="33"/>
      <c r="E41" s="33"/>
      <c r="F41" s="3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32"/>
      <c r="C42" s="33"/>
      <c r="D42" s="33"/>
      <c r="E42" s="33"/>
      <c r="F42" s="3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32"/>
      <c r="C43" s="33"/>
      <c r="D43" s="33"/>
      <c r="E43" s="33"/>
      <c r="F43" s="3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32"/>
      <c r="C44" s="33"/>
      <c r="D44" s="33"/>
      <c r="E44" s="33"/>
      <c r="F44" s="3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32"/>
      <c r="C45" s="33"/>
      <c r="D45" s="33"/>
      <c r="E45" s="33"/>
      <c r="F45" s="3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32"/>
      <c r="C46" s="33"/>
      <c r="D46" s="33"/>
      <c r="E46" s="33"/>
      <c r="F46" s="3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32"/>
      <c r="C47" s="33"/>
      <c r="D47" s="33"/>
      <c r="E47" s="33"/>
      <c r="F47" s="3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32"/>
      <c r="C48" s="33"/>
      <c r="D48" s="33"/>
      <c r="E48" s="33"/>
      <c r="F48" s="3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32"/>
      <c r="C49" s="33"/>
      <c r="D49" s="33"/>
      <c r="E49" s="33"/>
      <c r="F49" s="3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32"/>
      <c r="C50" s="33"/>
      <c r="D50" s="33"/>
      <c r="E50" s="33"/>
      <c r="F50" s="3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32"/>
      <c r="C51" s="33"/>
      <c r="D51" s="33"/>
      <c r="E51" s="33"/>
      <c r="F51" s="3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32"/>
      <c r="C52" s="33"/>
      <c r="D52" s="33"/>
      <c r="E52" s="33"/>
      <c r="F52" s="3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32"/>
      <c r="C53" s="33"/>
      <c r="D53" s="33"/>
      <c r="E53" s="33"/>
      <c r="F53" s="3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32"/>
      <c r="C54" s="33"/>
      <c r="D54" s="33"/>
      <c r="E54" s="33"/>
      <c r="F54" s="3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32"/>
      <c r="C55" s="33"/>
      <c r="D55" s="33"/>
      <c r="E55" s="33"/>
      <c r="F55" s="3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32"/>
      <c r="C56" s="33"/>
      <c r="D56" s="33"/>
      <c r="E56" s="33"/>
      <c r="F56" s="3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32"/>
      <c r="C57" s="33"/>
      <c r="D57" s="33"/>
      <c r="E57" s="33"/>
      <c r="F57" s="3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32"/>
      <c r="C58" s="33"/>
      <c r="D58" s="33"/>
      <c r="E58" s="33"/>
      <c r="F58" s="3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32"/>
      <c r="C59" s="33"/>
      <c r="D59" s="33"/>
      <c r="E59" s="33"/>
      <c r="F59" s="3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32"/>
      <c r="C60" s="33"/>
      <c r="D60" s="33"/>
      <c r="E60" s="33"/>
      <c r="F60" s="3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32"/>
      <c r="C61" s="33"/>
      <c r="D61" s="33"/>
      <c r="E61" s="33"/>
      <c r="F61" s="3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32"/>
      <c r="C62" s="33"/>
      <c r="D62" s="33"/>
      <c r="E62" s="33"/>
      <c r="F62" s="3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32"/>
      <c r="C63" s="33"/>
      <c r="D63" s="33"/>
      <c r="E63" s="33"/>
      <c r="F63" s="3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32"/>
      <c r="C64" s="33"/>
      <c r="D64" s="33"/>
      <c r="E64" s="33"/>
      <c r="F64" s="3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32"/>
      <c r="C65" s="33"/>
      <c r="D65" s="33"/>
      <c r="E65" s="33"/>
      <c r="F65" s="3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32"/>
      <c r="C66" s="33"/>
      <c r="D66" s="33"/>
      <c r="E66" s="33"/>
      <c r="F66" s="3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32"/>
      <c r="C67" s="33"/>
      <c r="D67" s="33"/>
      <c r="E67" s="33"/>
      <c r="F67" s="3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32"/>
      <c r="C68" s="33"/>
      <c r="D68" s="33"/>
      <c r="E68" s="33"/>
      <c r="F68" s="3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32"/>
      <c r="C69" s="33"/>
      <c r="D69" s="33"/>
      <c r="E69" s="33"/>
      <c r="F69" s="3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32"/>
      <c r="C70" s="33"/>
      <c r="D70" s="33"/>
      <c r="E70" s="33"/>
      <c r="F70" s="3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32"/>
      <c r="C71" s="33"/>
      <c r="D71" s="33"/>
      <c r="E71" s="33"/>
      <c r="F71" s="3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32"/>
      <c r="C72" s="33"/>
      <c r="D72" s="33"/>
      <c r="E72" s="33"/>
      <c r="F72" s="3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32"/>
      <c r="C73" s="33"/>
      <c r="D73" s="33"/>
      <c r="E73" s="33"/>
      <c r="F73" s="3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32"/>
      <c r="C74" s="33"/>
      <c r="D74" s="33"/>
      <c r="E74" s="33"/>
      <c r="F74" s="3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32"/>
      <c r="C75" s="33"/>
      <c r="D75" s="33"/>
      <c r="E75" s="33"/>
      <c r="F75" s="3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32"/>
      <c r="C76" s="33"/>
      <c r="D76" s="33"/>
      <c r="E76" s="33"/>
      <c r="F76" s="3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32"/>
      <c r="C77" s="33"/>
      <c r="D77" s="33"/>
      <c r="E77" s="33"/>
      <c r="F77" s="3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32"/>
      <c r="C78" s="33"/>
      <c r="D78" s="33"/>
      <c r="E78" s="33"/>
      <c r="F78" s="3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32"/>
      <c r="C79" s="33"/>
      <c r="D79" s="33"/>
      <c r="E79" s="33"/>
      <c r="F79" s="3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32"/>
      <c r="C80" s="33"/>
      <c r="D80" s="33"/>
      <c r="E80" s="33"/>
      <c r="F80" s="3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32"/>
      <c r="C81" s="33"/>
      <c r="D81" s="33"/>
      <c r="E81" s="33"/>
      <c r="F81" s="3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32"/>
      <c r="C82" s="33"/>
      <c r="D82" s="33"/>
      <c r="E82" s="33"/>
      <c r="F82" s="3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32"/>
      <c r="C83" s="33"/>
      <c r="D83" s="33"/>
      <c r="E83" s="33"/>
      <c r="F83" s="3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32"/>
      <c r="C84" s="33"/>
      <c r="D84" s="33"/>
      <c r="E84" s="33"/>
      <c r="F84" s="3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32"/>
      <c r="C85" s="33"/>
      <c r="D85" s="33"/>
      <c r="E85" s="33"/>
      <c r="F85" s="3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32"/>
      <c r="C86" s="33"/>
      <c r="D86" s="33"/>
      <c r="E86" s="33"/>
      <c r="F86" s="3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32"/>
      <c r="C87" s="33"/>
      <c r="D87" s="33"/>
      <c r="E87" s="33"/>
      <c r="F87" s="3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32"/>
      <c r="C88" s="33"/>
      <c r="D88" s="33"/>
      <c r="E88" s="33"/>
      <c r="F88" s="3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32"/>
      <c r="C89" s="33"/>
      <c r="D89" s="33"/>
      <c r="E89" s="33"/>
      <c r="F89" s="3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32"/>
      <c r="C90" s="33"/>
      <c r="D90" s="33"/>
      <c r="E90" s="33"/>
      <c r="F90" s="3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32"/>
      <c r="C91" s="33"/>
      <c r="D91" s="33"/>
      <c r="E91" s="33"/>
      <c r="F91" s="3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32"/>
      <c r="C92" s="33"/>
      <c r="D92" s="33"/>
      <c r="E92" s="33"/>
      <c r="F92" s="3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32"/>
      <c r="C93" s="33"/>
      <c r="D93" s="33"/>
      <c r="E93" s="33"/>
      <c r="F93" s="3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32"/>
      <c r="C94" s="33"/>
      <c r="D94" s="33"/>
      <c r="E94" s="33"/>
      <c r="F94" s="3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32"/>
      <c r="C95" s="33"/>
      <c r="D95" s="33"/>
      <c r="E95" s="33"/>
      <c r="F95" s="3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32"/>
      <c r="C96" s="33"/>
      <c r="D96" s="33"/>
      <c r="E96" s="33"/>
      <c r="F96" s="3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32"/>
      <c r="C97" s="33"/>
      <c r="D97" s="33"/>
      <c r="E97" s="33"/>
      <c r="F97" s="3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32"/>
      <c r="C98" s="33"/>
      <c r="D98" s="33"/>
      <c r="E98" s="33"/>
      <c r="F98" s="3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32"/>
      <c r="C99" s="33"/>
      <c r="D99" s="33"/>
      <c r="E99" s="33"/>
      <c r="F99" s="3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32"/>
      <c r="C100" s="33"/>
      <c r="D100" s="33"/>
      <c r="E100" s="33"/>
      <c r="F100" s="33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32"/>
      <c r="C101" s="33"/>
      <c r="D101" s="33"/>
      <c r="E101" s="33"/>
      <c r="F101" s="3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32"/>
      <c r="C102" s="33"/>
      <c r="D102" s="33"/>
      <c r="E102" s="33"/>
      <c r="F102" s="3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32"/>
      <c r="C103" s="33"/>
      <c r="D103" s="33"/>
      <c r="E103" s="33"/>
      <c r="F103" s="3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32"/>
      <c r="C104" s="33"/>
      <c r="D104" s="33"/>
      <c r="E104" s="33"/>
      <c r="F104" s="3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32"/>
      <c r="C105" s="33"/>
      <c r="D105" s="33"/>
      <c r="E105" s="33"/>
      <c r="F105" s="3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32"/>
      <c r="C106" s="33"/>
      <c r="D106" s="33"/>
      <c r="E106" s="33"/>
      <c r="F106" s="3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32"/>
      <c r="C107" s="33"/>
      <c r="D107" s="33"/>
      <c r="E107" s="33"/>
      <c r="F107" s="3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32"/>
      <c r="C108" s="33"/>
      <c r="D108" s="33"/>
      <c r="E108" s="33"/>
      <c r="F108" s="3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32"/>
      <c r="C109" s="33"/>
      <c r="D109" s="33"/>
      <c r="E109" s="33"/>
      <c r="F109" s="3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32"/>
      <c r="C110" s="33"/>
      <c r="D110" s="33"/>
      <c r="E110" s="33"/>
      <c r="F110" s="3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32"/>
      <c r="C111" s="33"/>
      <c r="D111" s="33"/>
      <c r="E111" s="33"/>
      <c r="F111" s="3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32"/>
      <c r="C112" s="33"/>
      <c r="D112" s="33"/>
      <c r="E112" s="33"/>
      <c r="F112" s="3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32"/>
      <c r="C113" s="33"/>
      <c r="D113" s="33"/>
      <c r="E113" s="33"/>
      <c r="F113" s="3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32"/>
      <c r="C114" s="33"/>
      <c r="D114" s="33"/>
      <c r="E114" s="33"/>
      <c r="F114" s="3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32"/>
      <c r="C115" s="33"/>
      <c r="D115" s="33"/>
      <c r="E115" s="33"/>
      <c r="F115" s="3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32"/>
      <c r="C116" s="33"/>
      <c r="D116" s="33"/>
      <c r="E116" s="33"/>
      <c r="F116" s="3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32"/>
      <c r="C117" s="33"/>
      <c r="D117" s="33"/>
      <c r="E117" s="33"/>
      <c r="F117" s="3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32"/>
      <c r="C118" s="33"/>
      <c r="D118" s="33"/>
      <c r="E118" s="33"/>
      <c r="F118" s="3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32"/>
      <c r="C119" s="33"/>
      <c r="D119" s="33"/>
      <c r="E119" s="33"/>
      <c r="F119" s="3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32"/>
      <c r="C120" s="33"/>
      <c r="D120" s="33"/>
      <c r="E120" s="33"/>
      <c r="F120" s="3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32"/>
      <c r="C121" s="33"/>
      <c r="D121" s="33"/>
      <c r="E121" s="33"/>
      <c r="F121" s="3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32"/>
      <c r="C122" s="33"/>
      <c r="D122" s="33"/>
      <c r="E122" s="33"/>
      <c r="F122" s="3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32"/>
      <c r="C123" s="33"/>
      <c r="D123" s="33"/>
      <c r="E123" s="33"/>
      <c r="F123" s="3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32"/>
      <c r="C124" s="33"/>
      <c r="D124" s="33"/>
      <c r="E124" s="33"/>
      <c r="F124" s="3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32"/>
      <c r="C125" s="33"/>
      <c r="D125" s="33"/>
      <c r="E125" s="33"/>
      <c r="F125" s="3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32"/>
      <c r="C126" s="33"/>
      <c r="D126" s="33"/>
      <c r="E126" s="33"/>
      <c r="F126" s="3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32"/>
      <c r="C127" s="33"/>
      <c r="D127" s="33"/>
      <c r="E127" s="33"/>
      <c r="F127" s="3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32"/>
      <c r="C128" s="33"/>
      <c r="D128" s="33"/>
      <c r="E128" s="33"/>
      <c r="F128" s="3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32"/>
      <c r="C129" s="33"/>
      <c r="D129" s="33"/>
      <c r="E129" s="33"/>
      <c r="F129" s="3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32"/>
      <c r="C130" s="33"/>
      <c r="D130" s="33"/>
      <c r="E130" s="33"/>
      <c r="F130" s="3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32"/>
      <c r="C131" s="33"/>
      <c r="D131" s="33"/>
      <c r="E131" s="33"/>
      <c r="F131" s="3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32"/>
      <c r="C132" s="33"/>
      <c r="D132" s="33"/>
      <c r="E132" s="33"/>
      <c r="F132" s="3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32"/>
      <c r="C133" s="33"/>
      <c r="D133" s="33"/>
      <c r="E133" s="33"/>
      <c r="F133" s="3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32"/>
      <c r="C134" s="33"/>
      <c r="D134" s="33"/>
      <c r="E134" s="33"/>
      <c r="F134" s="3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32"/>
      <c r="C135" s="33"/>
      <c r="D135" s="33"/>
      <c r="E135" s="33"/>
      <c r="F135" s="3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32"/>
      <c r="C136" s="33"/>
      <c r="D136" s="33"/>
      <c r="E136" s="33"/>
      <c r="F136" s="3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32"/>
      <c r="C137" s="33"/>
      <c r="D137" s="33"/>
      <c r="E137" s="33"/>
      <c r="F137" s="3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32"/>
      <c r="C138" s="33"/>
      <c r="D138" s="33"/>
      <c r="E138" s="33"/>
      <c r="F138" s="3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32"/>
      <c r="C139" s="33"/>
      <c r="D139" s="33"/>
      <c r="E139" s="33"/>
      <c r="F139" s="3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32"/>
      <c r="C140" s="33"/>
      <c r="D140" s="33"/>
      <c r="E140" s="33"/>
      <c r="F140" s="3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32"/>
      <c r="C141" s="33"/>
      <c r="D141" s="33"/>
      <c r="E141" s="33"/>
      <c r="F141" s="3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32"/>
      <c r="C142" s="33"/>
      <c r="D142" s="33"/>
      <c r="E142" s="33"/>
      <c r="F142" s="3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32"/>
      <c r="C143" s="33"/>
      <c r="D143" s="33"/>
      <c r="E143" s="33"/>
      <c r="F143" s="3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32"/>
      <c r="C144" s="33"/>
      <c r="D144" s="33"/>
      <c r="E144" s="33"/>
      <c r="F144" s="3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32"/>
      <c r="C145" s="33"/>
      <c r="D145" s="33"/>
      <c r="E145" s="33"/>
      <c r="F145" s="3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32"/>
      <c r="C146" s="33"/>
      <c r="D146" s="33"/>
      <c r="E146" s="33"/>
      <c r="F146" s="3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32"/>
      <c r="C147" s="33"/>
      <c r="D147" s="33"/>
      <c r="E147" s="33"/>
      <c r="F147" s="3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32"/>
      <c r="C148" s="33"/>
      <c r="D148" s="33"/>
      <c r="E148" s="33"/>
      <c r="F148" s="3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32"/>
      <c r="C149" s="33"/>
      <c r="D149" s="33"/>
      <c r="E149" s="33"/>
      <c r="F149" s="3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32"/>
      <c r="C150" s="33"/>
      <c r="D150" s="33"/>
      <c r="E150" s="33"/>
      <c r="F150" s="3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32"/>
      <c r="C151" s="33"/>
      <c r="D151" s="33"/>
      <c r="E151" s="33"/>
      <c r="F151" s="3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32"/>
      <c r="C152" s="33"/>
      <c r="D152" s="33"/>
      <c r="E152" s="33"/>
      <c r="F152" s="3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32"/>
      <c r="C153" s="33"/>
      <c r="D153" s="33"/>
      <c r="E153" s="33"/>
      <c r="F153" s="3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32"/>
      <c r="C154" s="33"/>
      <c r="D154" s="33"/>
      <c r="E154" s="33"/>
      <c r="F154" s="3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32"/>
      <c r="C155" s="33"/>
      <c r="D155" s="33"/>
      <c r="E155" s="33"/>
      <c r="F155" s="3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32"/>
      <c r="C156" s="33"/>
      <c r="D156" s="33"/>
      <c r="E156" s="33"/>
      <c r="F156" s="3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32"/>
      <c r="C157" s="33"/>
      <c r="D157" s="33"/>
      <c r="E157" s="33"/>
      <c r="F157" s="3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32"/>
      <c r="C158" s="33"/>
      <c r="D158" s="33"/>
      <c r="E158" s="33"/>
      <c r="F158" s="3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32"/>
      <c r="C159" s="33"/>
      <c r="D159" s="33"/>
      <c r="E159" s="33"/>
      <c r="F159" s="3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32"/>
      <c r="C160" s="33"/>
      <c r="D160" s="33"/>
      <c r="E160" s="33"/>
      <c r="F160" s="3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32"/>
      <c r="C161" s="33"/>
      <c r="D161" s="33"/>
      <c r="E161" s="33"/>
      <c r="F161" s="3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32"/>
      <c r="C162" s="33"/>
      <c r="D162" s="33"/>
      <c r="E162" s="33"/>
      <c r="F162" s="3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32"/>
      <c r="C163" s="33"/>
      <c r="D163" s="33"/>
      <c r="E163" s="33"/>
      <c r="F163" s="3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32"/>
      <c r="C164" s="33"/>
      <c r="D164" s="33"/>
      <c r="E164" s="33"/>
      <c r="F164" s="3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32"/>
      <c r="C165" s="33"/>
      <c r="D165" s="33"/>
      <c r="E165" s="33"/>
      <c r="F165" s="3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32"/>
      <c r="C166" s="33"/>
      <c r="D166" s="33"/>
      <c r="E166" s="33"/>
      <c r="F166" s="3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32"/>
      <c r="C167" s="33"/>
      <c r="D167" s="33"/>
      <c r="E167" s="33"/>
      <c r="F167" s="3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32"/>
      <c r="C168" s="33"/>
      <c r="D168" s="33"/>
      <c r="E168" s="33"/>
      <c r="F168" s="3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32"/>
      <c r="C169" s="33"/>
      <c r="D169" s="33"/>
      <c r="E169" s="33"/>
      <c r="F169" s="3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32"/>
      <c r="C170" s="33"/>
      <c r="D170" s="33"/>
      <c r="E170" s="33"/>
      <c r="F170" s="3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32"/>
      <c r="C171" s="33"/>
      <c r="D171" s="33"/>
      <c r="E171" s="33"/>
      <c r="F171" s="3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32"/>
      <c r="C172" s="33"/>
      <c r="D172" s="33"/>
      <c r="E172" s="33"/>
      <c r="F172" s="3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32"/>
      <c r="C173" s="33"/>
      <c r="D173" s="33"/>
      <c r="E173" s="33"/>
      <c r="F173" s="3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32"/>
      <c r="C174" s="33"/>
      <c r="D174" s="33"/>
      <c r="E174" s="33"/>
      <c r="F174" s="3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32"/>
      <c r="C175" s="33"/>
      <c r="D175" s="33"/>
      <c r="E175" s="33"/>
      <c r="F175" s="3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32"/>
      <c r="C176" s="33"/>
      <c r="D176" s="33"/>
      <c r="E176" s="33"/>
      <c r="F176" s="3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32"/>
      <c r="C177" s="33"/>
      <c r="D177" s="33"/>
      <c r="E177" s="33"/>
      <c r="F177" s="3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32"/>
      <c r="C178" s="33"/>
      <c r="D178" s="33"/>
      <c r="E178" s="33"/>
      <c r="F178" s="3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32"/>
      <c r="C179" s="33"/>
      <c r="D179" s="33"/>
      <c r="E179" s="33"/>
      <c r="F179" s="3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32"/>
      <c r="C180" s="33"/>
      <c r="D180" s="33"/>
      <c r="E180" s="33"/>
      <c r="F180" s="3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32"/>
      <c r="C181" s="33"/>
      <c r="D181" s="33"/>
      <c r="E181" s="33"/>
      <c r="F181" s="3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32"/>
      <c r="C182" s="33"/>
      <c r="D182" s="33"/>
      <c r="E182" s="33"/>
      <c r="F182" s="3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32"/>
      <c r="C183" s="33"/>
      <c r="D183" s="33"/>
      <c r="E183" s="33"/>
      <c r="F183" s="3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32"/>
      <c r="C184" s="33"/>
      <c r="D184" s="33"/>
      <c r="E184" s="33"/>
      <c r="F184" s="3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32"/>
      <c r="C185" s="33"/>
      <c r="D185" s="33"/>
      <c r="E185" s="33"/>
      <c r="F185" s="3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32"/>
      <c r="C186" s="33"/>
      <c r="D186" s="33"/>
      <c r="E186" s="33"/>
      <c r="F186" s="3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32"/>
      <c r="C187" s="33"/>
      <c r="D187" s="33"/>
      <c r="E187" s="33"/>
      <c r="F187" s="3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32"/>
      <c r="C188" s="33"/>
      <c r="D188" s="33"/>
      <c r="E188" s="33"/>
      <c r="F188" s="3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32"/>
      <c r="C189" s="33"/>
      <c r="D189" s="33"/>
      <c r="E189" s="33"/>
      <c r="F189" s="3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32"/>
      <c r="C190" s="33"/>
      <c r="D190" s="33"/>
      <c r="E190" s="33"/>
      <c r="F190" s="3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32"/>
      <c r="C191" s="33"/>
      <c r="D191" s="33"/>
      <c r="E191" s="33"/>
      <c r="F191" s="3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32"/>
      <c r="C192" s="33"/>
      <c r="D192" s="33"/>
      <c r="E192" s="33"/>
      <c r="F192" s="3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32"/>
      <c r="C193" s="33"/>
      <c r="D193" s="33"/>
      <c r="E193" s="33"/>
      <c r="F193" s="3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32"/>
      <c r="C194" s="33"/>
      <c r="D194" s="33"/>
      <c r="E194" s="33"/>
      <c r="F194" s="3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32"/>
      <c r="C195" s="33"/>
      <c r="D195" s="33"/>
      <c r="E195" s="33"/>
      <c r="F195" s="3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32"/>
      <c r="C196" s="33"/>
      <c r="D196" s="33"/>
      <c r="E196" s="33"/>
      <c r="F196" s="3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32"/>
      <c r="C197" s="33"/>
      <c r="D197" s="33"/>
      <c r="E197" s="33"/>
      <c r="F197" s="3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32"/>
      <c r="C198" s="33"/>
      <c r="D198" s="33"/>
      <c r="E198" s="33"/>
      <c r="F198" s="3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32"/>
      <c r="C199" s="33"/>
      <c r="D199" s="33"/>
      <c r="E199" s="33"/>
      <c r="F199" s="3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32"/>
      <c r="C200" s="33"/>
      <c r="D200" s="33"/>
      <c r="E200" s="33"/>
      <c r="F200" s="3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32"/>
      <c r="C201" s="33"/>
      <c r="D201" s="33"/>
      <c r="E201" s="33"/>
      <c r="F201" s="3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32"/>
      <c r="C202" s="33"/>
      <c r="D202" s="33"/>
      <c r="E202" s="33"/>
      <c r="F202" s="3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32"/>
      <c r="C203" s="33"/>
      <c r="D203" s="33"/>
      <c r="E203" s="33"/>
      <c r="F203" s="3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32"/>
      <c r="C204" s="33"/>
      <c r="D204" s="33"/>
      <c r="E204" s="33"/>
      <c r="F204" s="3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32"/>
      <c r="C205" s="33"/>
      <c r="D205" s="33"/>
      <c r="E205" s="33"/>
      <c r="F205" s="3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32"/>
      <c r="C206" s="33"/>
      <c r="D206" s="33"/>
      <c r="E206" s="33"/>
      <c r="F206" s="3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32"/>
      <c r="C207" s="33"/>
      <c r="D207" s="33"/>
      <c r="E207" s="33"/>
      <c r="F207" s="3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32"/>
      <c r="C208" s="33"/>
      <c r="D208" s="33"/>
      <c r="E208" s="33"/>
      <c r="F208" s="3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32"/>
      <c r="C209" s="33"/>
      <c r="D209" s="33"/>
      <c r="E209" s="33"/>
      <c r="F209" s="3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32"/>
      <c r="C210" s="33"/>
      <c r="D210" s="33"/>
      <c r="E210" s="33"/>
      <c r="F210" s="3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32"/>
      <c r="C211" s="33"/>
      <c r="D211" s="33"/>
      <c r="E211" s="33"/>
      <c r="F211" s="3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32"/>
      <c r="C212" s="33"/>
      <c r="D212" s="33"/>
      <c r="E212" s="33"/>
      <c r="F212" s="3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32"/>
      <c r="C213" s="33"/>
      <c r="D213" s="33"/>
      <c r="E213" s="33"/>
      <c r="F213" s="3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32"/>
      <c r="C214" s="33"/>
      <c r="D214" s="33"/>
      <c r="E214" s="33"/>
      <c r="F214" s="3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32"/>
      <c r="C215" s="33"/>
      <c r="D215" s="33"/>
      <c r="E215" s="33"/>
      <c r="F215" s="3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32"/>
      <c r="C216" s="33"/>
      <c r="D216" s="33"/>
      <c r="E216" s="33"/>
      <c r="F216" s="3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32"/>
      <c r="C217" s="33"/>
      <c r="D217" s="33"/>
      <c r="E217" s="33"/>
      <c r="F217" s="3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32"/>
      <c r="C218" s="33"/>
      <c r="D218" s="33"/>
      <c r="E218" s="33"/>
      <c r="F218" s="3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32"/>
      <c r="C219" s="33"/>
      <c r="D219" s="33"/>
      <c r="E219" s="33"/>
      <c r="F219" s="3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32"/>
      <c r="C220" s="33"/>
      <c r="D220" s="33"/>
      <c r="E220" s="33"/>
      <c r="F220" s="3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32"/>
      <c r="C221" s="33"/>
      <c r="D221" s="33"/>
      <c r="E221" s="33"/>
      <c r="F221" s="3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32"/>
      <c r="C222" s="33"/>
      <c r="D222" s="33"/>
      <c r="E222" s="33"/>
      <c r="F222" s="3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32"/>
      <c r="C223" s="33"/>
      <c r="D223" s="33"/>
      <c r="E223" s="33"/>
      <c r="F223" s="3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32"/>
      <c r="C224" s="33"/>
      <c r="D224" s="33"/>
      <c r="E224" s="33"/>
      <c r="F224" s="3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32"/>
      <c r="C225" s="33"/>
      <c r="D225" s="33"/>
      <c r="E225" s="33"/>
      <c r="F225" s="3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32"/>
      <c r="C226" s="33"/>
      <c r="D226" s="33"/>
      <c r="E226" s="33"/>
      <c r="F226" s="3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32"/>
      <c r="C227" s="33"/>
      <c r="D227" s="33"/>
      <c r="E227" s="33"/>
      <c r="F227" s="3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32"/>
      <c r="C228" s="33"/>
      <c r="D228" s="33"/>
      <c r="E228" s="33"/>
      <c r="F228" s="3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32"/>
      <c r="C229" s="33"/>
      <c r="D229" s="33"/>
      <c r="E229" s="33"/>
      <c r="F229" s="3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32"/>
      <c r="C230" s="33"/>
      <c r="D230" s="33"/>
      <c r="E230" s="33"/>
      <c r="F230" s="3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32"/>
      <c r="C231" s="33"/>
      <c r="D231" s="33"/>
      <c r="E231" s="33"/>
      <c r="F231" s="3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32"/>
      <c r="C232" s="33"/>
      <c r="D232" s="33"/>
      <c r="E232" s="33"/>
      <c r="F232" s="3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32"/>
      <c r="C233" s="33"/>
      <c r="D233" s="33"/>
      <c r="E233" s="33"/>
      <c r="F233" s="3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32"/>
      <c r="C234" s="33"/>
      <c r="D234" s="33"/>
      <c r="E234" s="33"/>
      <c r="F234" s="3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32"/>
      <c r="C235" s="33"/>
      <c r="D235" s="33"/>
      <c r="E235" s="33"/>
      <c r="F235" s="3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32"/>
      <c r="C236" s="33"/>
      <c r="D236" s="33"/>
      <c r="E236" s="33"/>
      <c r="F236" s="3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32"/>
      <c r="C237" s="33"/>
      <c r="D237" s="33"/>
      <c r="E237" s="33"/>
      <c r="F237" s="3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32"/>
      <c r="C238" s="33"/>
      <c r="D238" s="33"/>
      <c r="E238" s="33"/>
      <c r="F238" s="3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32"/>
      <c r="C239" s="33"/>
      <c r="D239" s="33"/>
      <c r="E239" s="33"/>
      <c r="F239" s="3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32"/>
      <c r="C240" s="33"/>
      <c r="D240" s="33"/>
      <c r="E240" s="33"/>
      <c r="F240" s="33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32"/>
      <c r="C241" s="33"/>
      <c r="D241" s="33"/>
      <c r="E241" s="33"/>
      <c r="F241" s="3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32"/>
      <c r="C242" s="33"/>
      <c r="D242" s="33"/>
      <c r="E242" s="33"/>
      <c r="F242" s="3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32"/>
      <c r="C243" s="33"/>
      <c r="D243" s="33"/>
      <c r="E243" s="33"/>
      <c r="F243" s="33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32"/>
      <c r="C244" s="33"/>
      <c r="D244" s="33"/>
      <c r="E244" s="33"/>
      <c r="F244" s="3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32"/>
      <c r="C245" s="33"/>
      <c r="D245" s="33"/>
      <c r="E245" s="33"/>
      <c r="F245" s="3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32"/>
      <c r="C246" s="33"/>
      <c r="D246" s="33"/>
      <c r="E246" s="33"/>
      <c r="F246" s="3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32"/>
      <c r="C247" s="33"/>
      <c r="D247" s="33"/>
      <c r="E247" s="33"/>
      <c r="F247" s="3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32"/>
      <c r="C248" s="33"/>
      <c r="D248" s="33"/>
      <c r="E248" s="33"/>
      <c r="F248" s="3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32"/>
      <c r="C249" s="33"/>
      <c r="D249" s="33"/>
      <c r="E249" s="33"/>
      <c r="F249" s="3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32"/>
      <c r="C250" s="33"/>
      <c r="D250" s="33"/>
      <c r="E250" s="33"/>
      <c r="F250" s="3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32"/>
      <c r="C251" s="33"/>
      <c r="D251" s="33"/>
      <c r="E251" s="33"/>
      <c r="F251" s="3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32"/>
      <c r="C252" s="33"/>
      <c r="D252" s="33"/>
      <c r="E252" s="33"/>
      <c r="F252" s="3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32"/>
      <c r="C253" s="33"/>
      <c r="D253" s="33"/>
      <c r="E253" s="33"/>
      <c r="F253" s="3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32"/>
      <c r="C254" s="33"/>
      <c r="D254" s="33"/>
      <c r="E254" s="33"/>
      <c r="F254" s="3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32"/>
      <c r="C255" s="33"/>
      <c r="D255" s="33"/>
      <c r="E255" s="33"/>
      <c r="F255" s="3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32"/>
      <c r="C256" s="33"/>
      <c r="D256" s="33"/>
      <c r="E256" s="33"/>
      <c r="F256" s="3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32"/>
      <c r="C257" s="33"/>
      <c r="D257" s="33"/>
      <c r="E257" s="33"/>
      <c r="F257" s="3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32"/>
      <c r="C258" s="33"/>
      <c r="D258" s="33"/>
      <c r="E258" s="33"/>
      <c r="F258" s="3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32"/>
      <c r="C259" s="33"/>
      <c r="D259" s="33"/>
      <c r="E259" s="33"/>
      <c r="F259" s="3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32"/>
      <c r="C260" s="33"/>
      <c r="D260" s="33"/>
      <c r="E260" s="33"/>
      <c r="F260" s="3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32"/>
      <c r="C261" s="33"/>
      <c r="D261" s="33"/>
      <c r="E261" s="33"/>
      <c r="F261" s="3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32"/>
      <c r="C262" s="33"/>
      <c r="D262" s="33"/>
      <c r="E262" s="33"/>
      <c r="F262" s="3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32"/>
      <c r="C263" s="33"/>
      <c r="D263" s="33"/>
      <c r="E263" s="33"/>
      <c r="F263" s="3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32"/>
      <c r="C264" s="33"/>
      <c r="D264" s="33"/>
      <c r="E264" s="33"/>
      <c r="F264" s="3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32"/>
      <c r="C265" s="33"/>
      <c r="D265" s="33"/>
      <c r="E265" s="33"/>
      <c r="F265" s="3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32"/>
      <c r="C266" s="33"/>
      <c r="D266" s="33"/>
      <c r="E266" s="33"/>
      <c r="F266" s="3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32"/>
      <c r="C267" s="33"/>
      <c r="D267" s="33"/>
      <c r="E267" s="33"/>
      <c r="F267" s="3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32"/>
      <c r="C268" s="33"/>
      <c r="D268" s="33"/>
      <c r="E268" s="33"/>
      <c r="F268" s="3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32"/>
      <c r="C269" s="33"/>
      <c r="D269" s="33"/>
      <c r="E269" s="33"/>
      <c r="F269" s="3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32"/>
      <c r="C270" s="33"/>
      <c r="D270" s="33"/>
      <c r="E270" s="33"/>
      <c r="F270" s="3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32"/>
      <c r="C271" s="33"/>
      <c r="D271" s="33"/>
      <c r="E271" s="33"/>
      <c r="F271" s="3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32"/>
      <c r="C272" s="33"/>
      <c r="D272" s="33"/>
      <c r="E272" s="33"/>
      <c r="F272" s="3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32"/>
      <c r="C273" s="33"/>
      <c r="D273" s="33"/>
      <c r="E273" s="33"/>
      <c r="F273" s="3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32"/>
      <c r="C274" s="33"/>
      <c r="D274" s="33"/>
      <c r="E274" s="33"/>
      <c r="F274" s="3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32"/>
      <c r="C275" s="33"/>
      <c r="D275" s="33"/>
      <c r="E275" s="33"/>
      <c r="F275" s="3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32"/>
      <c r="C276" s="33"/>
      <c r="D276" s="33"/>
      <c r="E276" s="33"/>
      <c r="F276" s="3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32"/>
      <c r="C277" s="33"/>
      <c r="D277" s="33"/>
      <c r="E277" s="33"/>
      <c r="F277" s="3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32"/>
      <c r="C278" s="33"/>
      <c r="D278" s="33"/>
      <c r="E278" s="33"/>
      <c r="F278" s="3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32"/>
      <c r="C279" s="33"/>
      <c r="D279" s="33"/>
      <c r="E279" s="33"/>
      <c r="F279" s="3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32"/>
      <c r="C280" s="33"/>
      <c r="D280" s="33"/>
      <c r="E280" s="33"/>
      <c r="F280" s="3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32"/>
      <c r="C281" s="33"/>
      <c r="D281" s="33"/>
      <c r="E281" s="33"/>
      <c r="F281" s="3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32"/>
      <c r="C282" s="33"/>
      <c r="D282" s="33"/>
      <c r="E282" s="33"/>
      <c r="F282" s="3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32"/>
      <c r="C283" s="33"/>
      <c r="D283" s="33"/>
      <c r="E283" s="33"/>
      <c r="F283" s="3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32"/>
      <c r="C284" s="33"/>
      <c r="D284" s="33"/>
      <c r="E284" s="33"/>
      <c r="F284" s="3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32"/>
      <c r="C285" s="33"/>
      <c r="D285" s="33"/>
      <c r="E285" s="33"/>
      <c r="F285" s="3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32"/>
      <c r="C286" s="33"/>
      <c r="D286" s="33"/>
      <c r="E286" s="33"/>
      <c r="F286" s="3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32"/>
      <c r="C287" s="33"/>
      <c r="D287" s="33"/>
      <c r="E287" s="33"/>
      <c r="F287" s="3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32"/>
      <c r="C288" s="33"/>
      <c r="D288" s="33"/>
      <c r="E288" s="33"/>
      <c r="F288" s="3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32"/>
      <c r="C289" s="33"/>
      <c r="D289" s="33"/>
      <c r="E289" s="33"/>
      <c r="F289" s="3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32"/>
      <c r="C290" s="33"/>
      <c r="D290" s="33"/>
      <c r="E290" s="33"/>
      <c r="F290" s="3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32"/>
      <c r="C291" s="33"/>
      <c r="D291" s="33"/>
      <c r="E291" s="33"/>
      <c r="F291" s="3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32"/>
      <c r="C292" s="33"/>
      <c r="D292" s="33"/>
      <c r="E292" s="33"/>
      <c r="F292" s="3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32"/>
      <c r="C293" s="33"/>
      <c r="D293" s="33"/>
      <c r="E293" s="33"/>
      <c r="F293" s="3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32"/>
      <c r="C294" s="33"/>
      <c r="D294" s="33"/>
      <c r="E294" s="33"/>
      <c r="F294" s="3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32"/>
      <c r="C295" s="33"/>
      <c r="D295" s="33"/>
      <c r="E295" s="33"/>
      <c r="F295" s="3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32"/>
      <c r="C296" s="33"/>
      <c r="D296" s="33"/>
      <c r="E296" s="33"/>
      <c r="F296" s="3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32"/>
      <c r="C297" s="33"/>
      <c r="D297" s="33"/>
      <c r="E297" s="33"/>
      <c r="F297" s="3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32"/>
      <c r="C298" s="33"/>
      <c r="D298" s="33"/>
      <c r="E298" s="33"/>
      <c r="F298" s="3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32"/>
      <c r="C299" s="33"/>
      <c r="D299" s="33"/>
      <c r="E299" s="33"/>
      <c r="F299" s="3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32"/>
      <c r="C300" s="33"/>
      <c r="D300" s="33"/>
      <c r="E300" s="33"/>
      <c r="F300" s="3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32"/>
      <c r="C301" s="33"/>
      <c r="D301" s="33"/>
      <c r="E301" s="33"/>
      <c r="F301" s="3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32"/>
      <c r="C302" s="33"/>
      <c r="D302" s="33"/>
      <c r="E302" s="33"/>
      <c r="F302" s="3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32"/>
      <c r="C303" s="33"/>
      <c r="D303" s="33"/>
      <c r="E303" s="33"/>
      <c r="F303" s="3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32"/>
      <c r="C304" s="33"/>
      <c r="D304" s="33"/>
      <c r="E304" s="33"/>
      <c r="F304" s="3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32"/>
      <c r="C305" s="33"/>
      <c r="D305" s="33"/>
      <c r="E305" s="33"/>
      <c r="F305" s="3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32"/>
      <c r="C306" s="33"/>
      <c r="D306" s="33"/>
      <c r="E306" s="33"/>
      <c r="F306" s="3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32"/>
      <c r="C307" s="33"/>
      <c r="D307" s="33"/>
      <c r="E307" s="33"/>
      <c r="F307" s="3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32"/>
      <c r="C308" s="33"/>
      <c r="D308" s="33"/>
      <c r="E308" s="33"/>
      <c r="F308" s="3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32"/>
      <c r="C309" s="33"/>
      <c r="D309" s="33"/>
      <c r="E309" s="33"/>
      <c r="F309" s="3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32"/>
      <c r="C310" s="33"/>
      <c r="D310" s="33"/>
      <c r="E310" s="33"/>
      <c r="F310" s="3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32"/>
      <c r="C311" s="33"/>
      <c r="D311" s="33"/>
      <c r="E311" s="33"/>
      <c r="F311" s="3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32"/>
      <c r="C312" s="33"/>
      <c r="D312" s="33"/>
      <c r="E312" s="33"/>
      <c r="F312" s="3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32"/>
      <c r="C313" s="33"/>
      <c r="D313" s="33"/>
      <c r="E313" s="33"/>
      <c r="F313" s="3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32"/>
      <c r="C314" s="33"/>
      <c r="D314" s="33"/>
      <c r="E314" s="33"/>
      <c r="F314" s="3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32"/>
      <c r="C315" s="33"/>
      <c r="D315" s="33"/>
      <c r="E315" s="33"/>
      <c r="F315" s="3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32"/>
      <c r="C316" s="33"/>
      <c r="D316" s="33"/>
      <c r="E316" s="33"/>
      <c r="F316" s="3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32"/>
      <c r="C317" s="33"/>
      <c r="D317" s="33"/>
      <c r="E317" s="33"/>
      <c r="F317" s="3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32"/>
      <c r="C318" s="33"/>
      <c r="D318" s="33"/>
      <c r="E318" s="33"/>
      <c r="F318" s="3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32"/>
      <c r="C319" s="33"/>
      <c r="D319" s="33"/>
      <c r="E319" s="33"/>
      <c r="F319" s="3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32"/>
      <c r="C320" s="33"/>
      <c r="D320" s="33"/>
      <c r="E320" s="33"/>
      <c r="F320" s="3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32"/>
      <c r="C321" s="33"/>
      <c r="D321" s="33"/>
      <c r="E321" s="33"/>
      <c r="F321" s="3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32"/>
      <c r="C322" s="33"/>
      <c r="D322" s="33"/>
      <c r="E322" s="33"/>
      <c r="F322" s="3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32"/>
      <c r="C323" s="33"/>
      <c r="D323" s="33"/>
      <c r="E323" s="33"/>
      <c r="F323" s="3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32"/>
      <c r="C324" s="33"/>
      <c r="D324" s="33"/>
      <c r="E324" s="33"/>
      <c r="F324" s="3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32"/>
      <c r="C325" s="33"/>
      <c r="D325" s="33"/>
      <c r="E325" s="33"/>
      <c r="F325" s="3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32"/>
      <c r="C326" s="33"/>
      <c r="D326" s="33"/>
      <c r="E326" s="33"/>
      <c r="F326" s="3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32"/>
      <c r="C327" s="33"/>
      <c r="D327" s="33"/>
      <c r="E327" s="33"/>
      <c r="F327" s="3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32"/>
      <c r="C328" s="33"/>
      <c r="D328" s="33"/>
      <c r="E328" s="33"/>
      <c r="F328" s="3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32"/>
      <c r="C329" s="33"/>
      <c r="D329" s="33"/>
      <c r="E329" s="33"/>
      <c r="F329" s="3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32"/>
      <c r="C330" s="33"/>
      <c r="D330" s="33"/>
      <c r="E330" s="33"/>
      <c r="F330" s="3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32"/>
      <c r="C331" s="33"/>
      <c r="D331" s="33"/>
      <c r="E331" s="33"/>
      <c r="F331" s="3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32"/>
      <c r="C332" s="33"/>
      <c r="D332" s="33"/>
      <c r="E332" s="33"/>
      <c r="F332" s="3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32"/>
      <c r="C333" s="33"/>
      <c r="D333" s="33"/>
      <c r="E333" s="33"/>
      <c r="F333" s="3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32"/>
      <c r="C334" s="33"/>
      <c r="D334" s="33"/>
      <c r="E334" s="33"/>
      <c r="F334" s="3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32"/>
      <c r="C335" s="33"/>
      <c r="D335" s="33"/>
      <c r="E335" s="33"/>
      <c r="F335" s="3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32"/>
      <c r="C336" s="33"/>
      <c r="D336" s="33"/>
      <c r="E336" s="33"/>
      <c r="F336" s="3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32"/>
      <c r="C337" s="33"/>
      <c r="D337" s="33"/>
      <c r="E337" s="33"/>
      <c r="F337" s="3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32"/>
      <c r="C338" s="33"/>
      <c r="D338" s="33"/>
      <c r="E338" s="33"/>
      <c r="F338" s="3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32"/>
      <c r="C339" s="33"/>
      <c r="D339" s="33"/>
      <c r="E339" s="33"/>
      <c r="F339" s="3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32"/>
      <c r="C340" s="33"/>
      <c r="D340" s="33"/>
      <c r="E340" s="33"/>
      <c r="F340" s="3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32"/>
      <c r="C341" s="33"/>
      <c r="D341" s="33"/>
      <c r="E341" s="33"/>
      <c r="F341" s="3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32"/>
      <c r="C342" s="33"/>
      <c r="D342" s="33"/>
      <c r="E342" s="33"/>
      <c r="F342" s="3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32"/>
      <c r="C343" s="33"/>
      <c r="D343" s="33"/>
      <c r="E343" s="33"/>
      <c r="F343" s="3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32"/>
      <c r="C344" s="33"/>
      <c r="D344" s="33"/>
      <c r="E344" s="33"/>
      <c r="F344" s="3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32"/>
      <c r="C345" s="33"/>
      <c r="D345" s="33"/>
      <c r="E345" s="33"/>
      <c r="F345" s="3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32"/>
      <c r="C346" s="33"/>
      <c r="D346" s="33"/>
      <c r="E346" s="33"/>
      <c r="F346" s="3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32"/>
      <c r="C347" s="33"/>
      <c r="D347" s="33"/>
      <c r="E347" s="33"/>
      <c r="F347" s="3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32"/>
      <c r="C348" s="33"/>
      <c r="D348" s="33"/>
      <c r="E348" s="33"/>
      <c r="F348" s="3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32"/>
      <c r="C349" s="33"/>
      <c r="D349" s="33"/>
      <c r="E349" s="33"/>
      <c r="F349" s="3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32"/>
      <c r="C350" s="33"/>
      <c r="D350" s="33"/>
      <c r="E350" s="33"/>
      <c r="F350" s="3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32"/>
      <c r="C351" s="33"/>
      <c r="D351" s="33"/>
      <c r="E351" s="33"/>
      <c r="F351" s="3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32"/>
      <c r="C352" s="33"/>
      <c r="D352" s="33"/>
      <c r="E352" s="33"/>
      <c r="F352" s="3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32"/>
      <c r="C353" s="33"/>
      <c r="D353" s="33"/>
      <c r="E353" s="33"/>
      <c r="F353" s="3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32"/>
      <c r="C354" s="33"/>
      <c r="D354" s="33"/>
      <c r="E354" s="33"/>
      <c r="F354" s="3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32"/>
      <c r="C355" s="33"/>
      <c r="D355" s="33"/>
      <c r="E355" s="33"/>
      <c r="F355" s="3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32"/>
      <c r="C356" s="33"/>
      <c r="D356" s="33"/>
      <c r="E356" s="33"/>
      <c r="F356" s="3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32"/>
      <c r="C357" s="33"/>
      <c r="D357" s="33"/>
      <c r="E357" s="33"/>
      <c r="F357" s="3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32"/>
      <c r="C358" s="33"/>
      <c r="D358" s="33"/>
      <c r="E358" s="33"/>
      <c r="F358" s="3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32"/>
      <c r="C359" s="33"/>
      <c r="D359" s="33"/>
      <c r="E359" s="33"/>
      <c r="F359" s="3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32"/>
      <c r="C360" s="33"/>
      <c r="D360" s="33"/>
      <c r="E360" s="33"/>
      <c r="F360" s="3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32"/>
      <c r="C361" s="33"/>
      <c r="D361" s="33"/>
      <c r="E361" s="33"/>
      <c r="F361" s="3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32"/>
      <c r="C362" s="33"/>
      <c r="D362" s="33"/>
      <c r="E362" s="33"/>
      <c r="F362" s="3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32"/>
      <c r="C363" s="33"/>
      <c r="D363" s="33"/>
      <c r="E363" s="33"/>
      <c r="F363" s="3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32"/>
      <c r="C364" s="33"/>
      <c r="D364" s="33"/>
      <c r="E364" s="33"/>
      <c r="F364" s="3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32"/>
      <c r="C365" s="33"/>
      <c r="D365" s="33"/>
      <c r="E365" s="33"/>
      <c r="F365" s="3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32"/>
      <c r="C366" s="33"/>
      <c r="D366" s="33"/>
      <c r="E366" s="33"/>
      <c r="F366" s="3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32"/>
      <c r="C367" s="33"/>
      <c r="D367" s="33"/>
      <c r="E367" s="33"/>
      <c r="F367" s="3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32"/>
      <c r="C368" s="33"/>
      <c r="D368" s="33"/>
      <c r="E368" s="33"/>
      <c r="F368" s="3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32"/>
      <c r="C369" s="33"/>
      <c r="D369" s="33"/>
      <c r="E369" s="33"/>
      <c r="F369" s="3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32"/>
      <c r="C370" s="33"/>
      <c r="D370" s="33"/>
      <c r="E370" s="33"/>
      <c r="F370" s="3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32"/>
      <c r="C371" s="33"/>
      <c r="D371" s="33"/>
      <c r="E371" s="33"/>
      <c r="F371" s="3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32"/>
      <c r="C372" s="33"/>
      <c r="D372" s="33"/>
      <c r="E372" s="33"/>
      <c r="F372" s="3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32"/>
      <c r="C373" s="33"/>
      <c r="D373" s="33"/>
      <c r="E373" s="33"/>
      <c r="F373" s="3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32"/>
      <c r="C374" s="33"/>
      <c r="D374" s="33"/>
      <c r="E374" s="33"/>
      <c r="F374" s="3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32"/>
      <c r="C375" s="33"/>
      <c r="D375" s="33"/>
      <c r="E375" s="33"/>
      <c r="F375" s="3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32"/>
      <c r="C376" s="33"/>
      <c r="D376" s="33"/>
      <c r="E376" s="33"/>
      <c r="F376" s="3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32"/>
      <c r="C377" s="33"/>
      <c r="D377" s="33"/>
      <c r="E377" s="33"/>
      <c r="F377" s="3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32"/>
      <c r="C378" s="33"/>
      <c r="D378" s="33"/>
      <c r="E378" s="33"/>
      <c r="F378" s="3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32"/>
      <c r="C379" s="33"/>
      <c r="D379" s="33"/>
      <c r="E379" s="33"/>
      <c r="F379" s="3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32"/>
      <c r="C380" s="33"/>
      <c r="D380" s="33"/>
      <c r="E380" s="33"/>
      <c r="F380" s="3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32"/>
      <c r="C381" s="33"/>
      <c r="D381" s="33"/>
      <c r="E381" s="33"/>
      <c r="F381" s="3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32"/>
      <c r="C382" s="33"/>
      <c r="D382" s="33"/>
      <c r="E382" s="33"/>
      <c r="F382" s="3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32"/>
      <c r="C383" s="33"/>
      <c r="D383" s="33"/>
      <c r="E383" s="33"/>
      <c r="F383" s="3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32"/>
      <c r="C384" s="33"/>
      <c r="D384" s="33"/>
      <c r="E384" s="33"/>
      <c r="F384" s="3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32"/>
      <c r="C385" s="33"/>
      <c r="D385" s="33"/>
      <c r="E385" s="33"/>
      <c r="F385" s="3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32"/>
      <c r="C386" s="33"/>
      <c r="D386" s="33"/>
      <c r="E386" s="33"/>
      <c r="F386" s="3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32"/>
      <c r="C387" s="33"/>
      <c r="D387" s="33"/>
      <c r="E387" s="33"/>
      <c r="F387" s="3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32"/>
      <c r="C388" s="33"/>
      <c r="D388" s="33"/>
      <c r="E388" s="33"/>
      <c r="F388" s="3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32"/>
      <c r="C389" s="33"/>
      <c r="D389" s="33"/>
      <c r="E389" s="33"/>
      <c r="F389" s="3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32"/>
      <c r="C390" s="33"/>
      <c r="D390" s="33"/>
      <c r="E390" s="33"/>
      <c r="F390" s="3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32"/>
      <c r="C391" s="33"/>
      <c r="D391" s="33"/>
      <c r="E391" s="33"/>
      <c r="F391" s="3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32"/>
      <c r="C392" s="33"/>
      <c r="D392" s="33"/>
      <c r="E392" s="33"/>
      <c r="F392" s="3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32"/>
      <c r="C393" s="33"/>
      <c r="D393" s="33"/>
      <c r="E393" s="33"/>
      <c r="F393" s="3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32"/>
      <c r="C394" s="33"/>
      <c r="D394" s="33"/>
      <c r="E394" s="33"/>
      <c r="F394" s="3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32"/>
      <c r="C395" s="33"/>
      <c r="D395" s="33"/>
      <c r="E395" s="33"/>
      <c r="F395" s="3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32"/>
      <c r="C396" s="33"/>
      <c r="D396" s="33"/>
      <c r="E396" s="33"/>
      <c r="F396" s="3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32"/>
      <c r="C397" s="33"/>
      <c r="D397" s="33"/>
      <c r="E397" s="33"/>
      <c r="F397" s="3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32"/>
      <c r="C398" s="33"/>
      <c r="D398" s="33"/>
      <c r="E398" s="33"/>
      <c r="F398" s="3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32"/>
      <c r="C399" s="33"/>
      <c r="D399" s="33"/>
      <c r="E399" s="33"/>
      <c r="F399" s="3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32"/>
      <c r="C400" s="33"/>
      <c r="D400" s="33"/>
      <c r="E400" s="33"/>
      <c r="F400" s="3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32"/>
      <c r="C401" s="33"/>
      <c r="D401" s="33"/>
      <c r="E401" s="33"/>
      <c r="F401" s="3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32"/>
      <c r="C402" s="33"/>
      <c r="D402" s="33"/>
      <c r="E402" s="33"/>
      <c r="F402" s="3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32"/>
      <c r="C403" s="33"/>
      <c r="D403" s="33"/>
      <c r="E403" s="33"/>
      <c r="F403" s="3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32"/>
      <c r="C404" s="33"/>
      <c r="D404" s="33"/>
      <c r="E404" s="33"/>
      <c r="F404" s="3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32"/>
      <c r="C405" s="33"/>
      <c r="D405" s="33"/>
      <c r="E405" s="33"/>
      <c r="F405" s="3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32"/>
      <c r="C406" s="33"/>
      <c r="D406" s="33"/>
      <c r="E406" s="33"/>
      <c r="F406" s="3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32"/>
      <c r="C407" s="33"/>
      <c r="D407" s="33"/>
      <c r="E407" s="33"/>
      <c r="F407" s="3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32"/>
      <c r="C408" s="33"/>
      <c r="D408" s="33"/>
      <c r="E408" s="33"/>
      <c r="F408" s="3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32"/>
      <c r="C409" s="33"/>
      <c r="D409" s="33"/>
      <c r="E409" s="33"/>
      <c r="F409" s="3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32"/>
      <c r="C410" s="33"/>
      <c r="D410" s="33"/>
      <c r="E410" s="33"/>
      <c r="F410" s="3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32"/>
      <c r="C411" s="33"/>
      <c r="D411" s="33"/>
      <c r="E411" s="33"/>
      <c r="F411" s="3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32"/>
      <c r="C412" s="33"/>
      <c r="D412" s="33"/>
      <c r="E412" s="33"/>
      <c r="F412" s="3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32"/>
      <c r="C413" s="33"/>
      <c r="D413" s="33"/>
      <c r="E413" s="33"/>
      <c r="F413" s="3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32"/>
      <c r="C414" s="33"/>
      <c r="D414" s="33"/>
      <c r="E414" s="33"/>
      <c r="F414" s="3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32"/>
      <c r="C415" s="33"/>
      <c r="D415" s="33"/>
      <c r="E415" s="33"/>
      <c r="F415" s="3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32"/>
      <c r="C416" s="33"/>
      <c r="D416" s="33"/>
      <c r="E416" s="33"/>
      <c r="F416" s="3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32"/>
      <c r="C417" s="33"/>
      <c r="D417" s="33"/>
      <c r="E417" s="33"/>
      <c r="F417" s="3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32"/>
      <c r="C418" s="33"/>
      <c r="D418" s="33"/>
      <c r="E418" s="33"/>
      <c r="F418" s="3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32"/>
      <c r="C419" s="33"/>
      <c r="D419" s="33"/>
      <c r="E419" s="33"/>
      <c r="F419" s="3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32"/>
      <c r="C420" s="33"/>
      <c r="D420" s="33"/>
      <c r="E420" s="33"/>
      <c r="F420" s="3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32"/>
      <c r="C421" s="33"/>
      <c r="D421" s="33"/>
      <c r="E421" s="33"/>
      <c r="F421" s="3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32"/>
      <c r="C422" s="33"/>
      <c r="D422" s="33"/>
      <c r="E422" s="33"/>
      <c r="F422" s="3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32"/>
      <c r="C423" s="33"/>
      <c r="D423" s="33"/>
      <c r="E423" s="33"/>
      <c r="F423" s="3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32"/>
      <c r="C424" s="33"/>
      <c r="D424" s="33"/>
      <c r="E424" s="33"/>
      <c r="F424" s="3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32"/>
      <c r="C425" s="33"/>
      <c r="D425" s="33"/>
      <c r="E425" s="33"/>
      <c r="F425" s="3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32"/>
      <c r="C426" s="33"/>
      <c r="D426" s="33"/>
      <c r="E426" s="33"/>
      <c r="F426" s="3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32"/>
      <c r="C427" s="33"/>
      <c r="D427" s="33"/>
      <c r="E427" s="33"/>
      <c r="F427" s="3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32"/>
      <c r="C428" s="33"/>
      <c r="D428" s="33"/>
      <c r="E428" s="33"/>
      <c r="F428" s="3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32"/>
      <c r="C429" s="33"/>
      <c r="D429" s="33"/>
      <c r="E429" s="33"/>
      <c r="F429" s="3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32"/>
      <c r="C430" s="33"/>
      <c r="D430" s="33"/>
      <c r="E430" s="33"/>
      <c r="F430" s="3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32"/>
      <c r="C431" s="33"/>
      <c r="D431" s="33"/>
      <c r="E431" s="33"/>
      <c r="F431" s="3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32"/>
      <c r="C432" s="33"/>
      <c r="D432" s="33"/>
      <c r="E432" s="33"/>
      <c r="F432" s="3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32"/>
      <c r="C433" s="33"/>
      <c r="D433" s="33"/>
      <c r="E433" s="33"/>
      <c r="F433" s="3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32"/>
      <c r="C434" s="33"/>
      <c r="D434" s="33"/>
      <c r="E434" s="33"/>
      <c r="F434" s="3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32"/>
      <c r="C435" s="33"/>
      <c r="D435" s="33"/>
      <c r="E435" s="33"/>
      <c r="F435" s="3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32"/>
      <c r="C436" s="33"/>
      <c r="D436" s="33"/>
      <c r="E436" s="33"/>
      <c r="F436" s="3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32"/>
      <c r="C437" s="33"/>
      <c r="D437" s="33"/>
      <c r="E437" s="33"/>
      <c r="F437" s="3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32"/>
      <c r="C438" s="33"/>
      <c r="D438" s="33"/>
      <c r="E438" s="33"/>
      <c r="F438" s="3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32"/>
      <c r="C439" s="33"/>
      <c r="D439" s="33"/>
      <c r="E439" s="33"/>
      <c r="F439" s="3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32"/>
      <c r="C440" s="33"/>
      <c r="D440" s="33"/>
      <c r="E440" s="33"/>
      <c r="F440" s="3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32"/>
      <c r="C441" s="33"/>
      <c r="D441" s="33"/>
      <c r="E441" s="33"/>
      <c r="F441" s="3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32"/>
      <c r="C442" s="33"/>
      <c r="D442" s="33"/>
      <c r="E442" s="33"/>
      <c r="F442" s="3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32"/>
      <c r="C443" s="33"/>
      <c r="D443" s="33"/>
      <c r="E443" s="33"/>
      <c r="F443" s="3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32"/>
      <c r="C444" s="33"/>
      <c r="D444" s="33"/>
      <c r="E444" s="33"/>
      <c r="F444" s="3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32"/>
      <c r="C445" s="33"/>
      <c r="D445" s="33"/>
      <c r="E445" s="33"/>
      <c r="F445" s="3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32"/>
      <c r="C446" s="33"/>
      <c r="D446" s="33"/>
      <c r="E446" s="33"/>
      <c r="F446" s="3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32"/>
      <c r="C447" s="33"/>
      <c r="D447" s="33"/>
      <c r="E447" s="33"/>
      <c r="F447" s="3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32"/>
      <c r="C448" s="33"/>
      <c r="D448" s="33"/>
      <c r="E448" s="33"/>
      <c r="F448" s="3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32"/>
      <c r="C449" s="33"/>
      <c r="D449" s="33"/>
      <c r="E449" s="33"/>
      <c r="F449" s="3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32"/>
      <c r="C450" s="33"/>
      <c r="D450" s="33"/>
      <c r="E450" s="33"/>
      <c r="F450" s="3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32"/>
      <c r="C451" s="33"/>
      <c r="D451" s="33"/>
      <c r="E451" s="33"/>
      <c r="F451" s="3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32"/>
      <c r="C452" s="33"/>
      <c r="D452" s="33"/>
      <c r="E452" s="33"/>
      <c r="F452" s="3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32"/>
      <c r="C453" s="33"/>
      <c r="D453" s="33"/>
      <c r="E453" s="33"/>
      <c r="F453" s="3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32"/>
      <c r="C454" s="33"/>
      <c r="D454" s="33"/>
      <c r="E454" s="33"/>
      <c r="F454" s="3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32"/>
      <c r="C455" s="33"/>
      <c r="D455" s="33"/>
      <c r="E455" s="33"/>
      <c r="F455" s="3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32"/>
      <c r="C456" s="33"/>
      <c r="D456" s="33"/>
      <c r="E456" s="33"/>
      <c r="F456" s="3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32"/>
      <c r="C457" s="33"/>
      <c r="D457" s="33"/>
      <c r="E457" s="33"/>
      <c r="F457" s="3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32"/>
      <c r="C458" s="33"/>
      <c r="D458" s="33"/>
      <c r="E458" s="33"/>
      <c r="F458" s="3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32"/>
      <c r="C459" s="33"/>
      <c r="D459" s="33"/>
      <c r="E459" s="33"/>
      <c r="F459" s="3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32"/>
      <c r="C460" s="33"/>
      <c r="D460" s="33"/>
      <c r="E460" s="33"/>
      <c r="F460" s="3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32"/>
      <c r="C461" s="33"/>
      <c r="D461" s="33"/>
      <c r="E461" s="33"/>
      <c r="F461" s="3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32"/>
      <c r="C462" s="33"/>
      <c r="D462" s="33"/>
      <c r="E462" s="33"/>
      <c r="F462" s="3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32"/>
      <c r="C463" s="33"/>
      <c r="D463" s="33"/>
      <c r="E463" s="33"/>
      <c r="F463" s="3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32"/>
      <c r="C464" s="33"/>
      <c r="D464" s="33"/>
      <c r="E464" s="33"/>
      <c r="F464" s="3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32"/>
      <c r="C465" s="33"/>
      <c r="D465" s="33"/>
      <c r="E465" s="33"/>
      <c r="F465" s="3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32"/>
      <c r="C466" s="33"/>
      <c r="D466" s="33"/>
      <c r="E466" s="33"/>
      <c r="F466" s="3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32"/>
      <c r="C467" s="33"/>
      <c r="D467" s="33"/>
      <c r="E467" s="33"/>
      <c r="F467" s="3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32"/>
      <c r="C468" s="33"/>
      <c r="D468" s="33"/>
      <c r="E468" s="33"/>
      <c r="F468" s="3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32"/>
      <c r="C469" s="33"/>
      <c r="D469" s="33"/>
      <c r="E469" s="33"/>
      <c r="F469" s="3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32"/>
      <c r="C470" s="33"/>
      <c r="D470" s="33"/>
      <c r="E470" s="33"/>
      <c r="F470" s="3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32"/>
      <c r="C471" s="33"/>
      <c r="D471" s="33"/>
      <c r="E471" s="33"/>
      <c r="F471" s="3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32"/>
      <c r="C472" s="33"/>
      <c r="D472" s="33"/>
      <c r="E472" s="33"/>
      <c r="F472" s="3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32"/>
      <c r="C473" s="33"/>
      <c r="D473" s="33"/>
      <c r="E473" s="33"/>
      <c r="F473" s="3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32"/>
      <c r="C474" s="33"/>
      <c r="D474" s="33"/>
      <c r="E474" s="33"/>
      <c r="F474" s="3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32"/>
      <c r="C475" s="33"/>
      <c r="D475" s="33"/>
      <c r="E475" s="33"/>
      <c r="F475" s="3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32"/>
      <c r="C476" s="33"/>
      <c r="D476" s="33"/>
      <c r="E476" s="33"/>
      <c r="F476" s="3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32"/>
      <c r="C477" s="33"/>
      <c r="D477" s="33"/>
      <c r="E477" s="33"/>
      <c r="F477" s="3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32"/>
      <c r="C478" s="33"/>
      <c r="D478" s="33"/>
      <c r="E478" s="33"/>
      <c r="F478" s="3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32"/>
      <c r="C479" s="33"/>
      <c r="D479" s="33"/>
      <c r="E479" s="33"/>
      <c r="F479" s="3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32"/>
      <c r="C480" s="33"/>
      <c r="D480" s="33"/>
      <c r="E480" s="33"/>
      <c r="F480" s="3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32"/>
      <c r="C481" s="33"/>
      <c r="D481" s="33"/>
      <c r="E481" s="33"/>
      <c r="F481" s="3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32"/>
      <c r="C482" s="33"/>
      <c r="D482" s="33"/>
      <c r="E482" s="33"/>
      <c r="F482" s="3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32"/>
      <c r="C483" s="33"/>
      <c r="D483" s="33"/>
      <c r="E483" s="33"/>
      <c r="F483" s="3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32"/>
      <c r="C484" s="33"/>
      <c r="D484" s="33"/>
      <c r="E484" s="33"/>
      <c r="F484" s="3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32"/>
      <c r="C485" s="33"/>
      <c r="D485" s="33"/>
      <c r="E485" s="33"/>
      <c r="F485" s="3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32"/>
      <c r="C486" s="33"/>
      <c r="D486" s="33"/>
      <c r="E486" s="33"/>
      <c r="F486" s="3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32"/>
      <c r="C487" s="33"/>
      <c r="D487" s="33"/>
      <c r="E487" s="33"/>
      <c r="F487" s="3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32"/>
      <c r="C488" s="33"/>
      <c r="D488" s="33"/>
      <c r="E488" s="33"/>
      <c r="F488" s="3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32"/>
      <c r="C489" s="33"/>
      <c r="D489" s="33"/>
      <c r="E489" s="33"/>
      <c r="F489" s="3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32"/>
      <c r="C490" s="33"/>
      <c r="D490" s="33"/>
      <c r="E490" s="33"/>
      <c r="F490" s="33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32"/>
      <c r="C491" s="33"/>
      <c r="D491" s="33"/>
      <c r="E491" s="33"/>
      <c r="F491" s="33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32"/>
      <c r="C492" s="33"/>
      <c r="D492" s="33"/>
      <c r="E492" s="33"/>
      <c r="F492" s="33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32"/>
      <c r="C493" s="33"/>
      <c r="D493" s="33"/>
      <c r="E493" s="33"/>
      <c r="F493" s="33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32"/>
      <c r="C494" s="33"/>
      <c r="D494" s="33"/>
      <c r="E494" s="33"/>
      <c r="F494" s="3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32"/>
      <c r="C495" s="33"/>
      <c r="D495" s="33"/>
      <c r="E495" s="33"/>
      <c r="F495" s="3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32"/>
      <c r="C496" s="33"/>
      <c r="D496" s="33"/>
      <c r="E496" s="33"/>
      <c r="F496" s="3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32"/>
      <c r="C497" s="33"/>
      <c r="D497" s="33"/>
      <c r="E497" s="33"/>
      <c r="F497" s="33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32"/>
      <c r="C498" s="33"/>
      <c r="D498" s="33"/>
      <c r="E498" s="33"/>
      <c r="F498" s="33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32"/>
      <c r="C499" s="33"/>
      <c r="D499" s="33"/>
      <c r="E499" s="33"/>
      <c r="F499" s="33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32"/>
      <c r="C500" s="33"/>
      <c r="D500" s="33"/>
      <c r="E500" s="33"/>
      <c r="F500" s="33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32"/>
      <c r="C501" s="33"/>
      <c r="D501" s="33"/>
      <c r="E501" s="33"/>
      <c r="F501" s="33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32"/>
      <c r="C502" s="33"/>
      <c r="D502" s="33"/>
      <c r="E502" s="33"/>
      <c r="F502" s="33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32"/>
      <c r="C503" s="33"/>
      <c r="D503" s="33"/>
      <c r="E503" s="33"/>
      <c r="F503" s="33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32"/>
      <c r="C504" s="33"/>
      <c r="D504" s="33"/>
      <c r="E504" s="33"/>
      <c r="F504" s="33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32"/>
      <c r="C505" s="33"/>
      <c r="D505" s="33"/>
      <c r="E505" s="33"/>
      <c r="F505" s="33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32"/>
      <c r="C506" s="33"/>
      <c r="D506" s="33"/>
      <c r="E506" s="33"/>
      <c r="F506" s="33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32"/>
      <c r="C507" s="33"/>
      <c r="D507" s="33"/>
      <c r="E507" s="33"/>
      <c r="F507" s="33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32"/>
      <c r="C508" s="33"/>
      <c r="D508" s="33"/>
      <c r="E508" s="33"/>
      <c r="F508" s="3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32"/>
      <c r="C509" s="33"/>
      <c r="D509" s="33"/>
      <c r="E509" s="33"/>
      <c r="F509" s="33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32"/>
      <c r="C510" s="33"/>
      <c r="D510" s="33"/>
      <c r="E510" s="33"/>
      <c r="F510" s="33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32"/>
      <c r="C511" s="33"/>
      <c r="D511" s="33"/>
      <c r="E511" s="33"/>
      <c r="F511" s="33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32"/>
      <c r="C512" s="33"/>
      <c r="D512" s="33"/>
      <c r="E512" s="33"/>
      <c r="F512" s="33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32"/>
      <c r="C513" s="33"/>
      <c r="D513" s="33"/>
      <c r="E513" s="33"/>
      <c r="F513" s="33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32"/>
      <c r="C514" s="33"/>
      <c r="D514" s="33"/>
      <c r="E514" s="33"/>
      <c r="F514" s="33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32"/>
      <c r="C515" s="33"/>
      <c r="D515" s="33"/>
      <c r="E515" s="33"/>
      <c r="F515" s="3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32"/>
      <c r="C516" s="33"/>
      <c r="D516" s="33"/>
      <c r="E516" s="33"/>
      <c r="F516" s="33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32"/>
      <c r="C517" s="33"/>
      <c r="D517" s="33"/>
      <c r="E517" s="33"/>
      <c r="F517" s="33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32"/>
      <c r="C518" s="33"/>
      <c r="D518" s="33"/>
      <c r="E518" s="33"/>
      <c r="F518" s="33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32"/>
      <c r="C519" s="33"/>
      <c r="D519" s="33"/>
      <c r="E519" s="33"/>
      <c r="F519" s="33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32"/>
      <c r="C520" s="33"/>
      <c r="D520" s="33"/>
      <c r="E520" s="33"/>
      <c r="F520" s="33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32"/>
      <c r="C521" s="33"/>
      <c r="D521" s="33"/>
      <c r="E521" s="33"/>
      <c r="F521" s="33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32"/>
      <c r="C522" s="33"/>
      <c r="D522" s="33"/>
      <c r="E522" s="33"/>
      <c r="F522" s="33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32"/>
      <c r="C523" s="33"/>
      <c r="D523" s="33"/>
      <c r="E523" s="33"/>
      <c r="F523" s="33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32"/>
      <c r="C524" s="33"/>
      <c r="D524" s="33"/>
      <c r="E524" s="33"/>
      <c r="F524" s="33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32"/>
      <c r="C525" s="33"/>
      <c r="D525" s="33"/>
      <c r="E525" s="33"/>
      <c r="F525" s="33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32"/>
      <c r="C526" s="33"/>
      <c r="D526" s="33"/>
      <c r="E526" s="33"/>
      <c r="F526" s="33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32"/>
      <c r="C527" s="33"/>
      <c r="D527" s="33"/>
      <c r="E527" s="33"/>
      <c r="F527" s="33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32"/>
      <c r="C528" s="33"/>
      <c r="D528" s="33"/>
      <c r="E528" s="33"/>
      <c r="F528" s="33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32"/>
      <c r="C529" s="33"/>
      <c r="D529" s="33"/>
      <c r="E529" s="33"/>
      <c r="F529" s="33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32"/>
      <c r="C530" s="33"/>
      <c r="D530" s="33"/>
      <c r="E530" s="33"/>
      <c r="F530" s="33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32"/>
      <c r="C531" s="33"/>
      <c r="D531" s="33"/>
      <c r="E531" s="33"/>
      <c r="F531" s="33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32"/>
      <c r="C532" s="33"/>
      <c r="D532" s="33"/>
      <c r="E532" s="33"/>
      <c r="F532" s="33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32"/>
      <c r="C533" s="33"/>
      <c r="D533" s="33"/>
      <c r="E533" s="33"/>
      <c r="F533" s="33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32"/>
      <c r="C534" s="33"/>
      <c r="D534" s="33"/>
      <c r="E534" s="33"/>
      <c r="F534" s="33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32"/>
      <c r="C535" s="33"/>
      <c r="D535" s="33"/>
      <c r="E535" s="33"/>
      <c r="F535" s="33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32"/>
      <c r="C536" s="33"/>
      <c r="D536" s="33"/>
      <c r="E536" s="33"/>
      <c r="F536" s="33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32"/>
      <c r="C537" s="33"/>
      <c r="D537" s="33"/>
      <c r="E537" s="33"/>
      <c r="F537" s="33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32"/>
      <c r="C538" s="33"/>
      <c r="D538" s="33"/>
      <c r="E538" s="33"/>
      <c r="F538" s="33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32"/>
      <c r="C539" s="33"/>
      <c r="D539" s="33"/>
      <c r="E539" s="33"/>
      <c r="F539" s="33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32"/>
      <c r="C540" s="33"/>
      <c r="D540" s="33"/>
      <c r="E540" s="33"/>
      <c r="F540" s="33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32"/>
      <c r="C541" s="33"/>
      <c r="D541" s="33"/>
      <c r="E541" s="33"/>
      <c r="F541" s="33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32"/>
      <c r="C542" s="33"/>
      <c r="D542" s="33"/>
      <c r="E542" s="33"/>
      <c r="F542" s="33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32"/>
      <c r="C543" s="33"/>
      <c r="D543" s="33"/>
      <c r="E543" s="33"/>
      <c r="F543" s="33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32"/>
      <c r="C544" s="33"/>
      <c r="D544" s="33"/>
      <c r="E544" s="33"/>
      <c r="F544" s="33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32"/>
      <c r="C545" s="33"/>
      <c r="D545" s="33"/>
      <c r="E545" s="33"/>
      <c r="F545" s="33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32"/>
      <c r="C546" s="33"/>
      <c r="D546" s="33"/>
      <c r="E546" s="33"/>
      <c r="F546" s="33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32"/>
      <c r="C547" s="33"/>
      <c r="D547" s="33"/>
      <c r="E547" s="33"/>
      <c r="F547" s="33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32"/>
      <c r="C548" s="33"/>
      <c r="D548" s="33"/>
      <c r="E548" s="33"/>
      <c r="F548" s="33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32"/>
      <c r="C549" s="33"/>
      <c r="D549" s="33"/>
      <c r="E549" s="33"/>
      <c r="F549" s="33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32"/>
      <c r="C550" s="33"/>
      <c r="D550" s="33"/>
      <c r="E550" s="33"/>
      <c r="F550" s="33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32"/>
      <c r="C551" s="33"/>
      <c r="D551" s="33"/>
      <c r="E551" s="33"/>
      <c r="F551" s="33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32"/>
      <c r="C552" s="33"/>
      <c r="D552" s="33"/>
      <c r="E552" s="33"/>
      <c r="F552" s="33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32"/>
      <c r="C553" s="33"/>
      <c r="D553" s="33"/>
      <c r="E553" s="33"/>
      <c r="F553" s="33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32"/>
      <c r="C554" s="33"/>
      <c r="D554" s="33"/>
      <c r="E554" s="33"/>
      <c r="F554" s="33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32"/>
      <c r="C555" s="33"/>
      <c r="D555" s="33"/>
      <c r="E555" s="33"/>
      <c r="F555" s="33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32"/>
      <c r="C556" s="33"/>
      <c r="D556" s="33"/>
      <c r="E556" s="33"/>
      <c r="F556" s="33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32"/>
      <c r="C557" s="33"/>
      <c r="D557" s="33"/>
      <c r="E557" s="33"/>
      <c r="F557" s="3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32"/>
      <c r="C558" s="33"/>
      <c r="D558" s="33"/>
      <c r="E558" s="33"/>
      <c r="F558" s="33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32"/>
      <c r="C559" s="33"/>
      <c r="D559" s="33"/>
      <c r="E559" s="33"/>
      <c r="F559" s="33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32"/>
      <c r="C560" s="33"/>
      <c r="D560" s="33"/>
      <c r="E560" s="33"/>
      <c r="F560" s="33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32"/>
      <c r="C561" s="33"/>
      <c r="D561" s="33"/>
      <c r="E561" s="33"/>
      <c r="F561" s="33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32"/>
      <c r="C562" s="33"/>
      <c r="D562" s="33"/>
      <c r="E562" s="33"/>
      <c r="F562" s="33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32"/>
      <c r="C563" s="33"/>
      <c r="D563" s="33"/>
      <c r="E563" s="33"/>
      <c r="F563" s="33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32"/>
      <c r="C564" s="33"/>
      <c r="D564" s="33"/>
      <c r="E564" s="33"/>
      <c r="F564" s="3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32"/>
      <c r="C565" s="33"/>
      <c r="D565" s="33"/>
      <c r="E565" s="33"/>
      <c r="F565" s="33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32"/>
      <c r="C566" s="33"/>
      <c r="D566" s="33"/>
      <c r="E566" s="33"/>
      <c r="F566" s="33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32"/>
      <c r="C567" s="33"/>
      <c r="D567" s="33"/>
      <c r="E567" s="33"/>
      <c r="F567" s="3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32"/>
      <c r="C568" s="33"/>
      <c r="D568" s="33"/>
      <c r="E568" s="33"/>
      <c r="F568" s="3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32"/>
      <c r="C569" s="33"/>
      <c r="D569" s="33"/>
      <c r="E569" s="33"/>
      <c r="F569" s="33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32"/>
      <c r="C570" s="33"/>
      <c r="D570" s="33"/>
      <c r="E570" s="33"/>
      <c r="F570" s="33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32"/>
      <c r="C571" s="33"/>
      <c r="D571" s="33"/>
      <c r="E571" s="33"/>
      <c r="F571" s="33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32"/>
      <c r="C572" s="33"/>
      <c r="D572" s="33"/>
      <c r="E572" s="33"/>
      <c r="F572" s="33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32"/>
      <c r="C573" s="33"/>
      <c r="D573" s="33"/>
      <c r="E573" s="33"/>
      <c r="F573" s="33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32"/>
      <c r="C574" s="33"/>
      <c r="D574" s="33"/>
      <c r="E574" s="33"/>
      <c r="F574" s="3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32"/>
      <c r="C575" s="33"/>
      <c r="D575" s="33"/>
      <c r="E575" s="33"/>
      <c r="F575" s="3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32"/>
      <c r="C576" s="33"/>
      <c r="D576" s="33"/>
      <c r="E576" s="33"/>
      <c r="F576" s="3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32"/>
      <c r="C577" s="33"/>
      <c r="D577" s="33"/>
      <c r="E577" s="33"/>
      <c r="F577" s="3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32"/>
      <c r="C578" s="33"/>
      <c r="D578" s="33"/>
      <c r="E578" s="33"/>
      <c r="F578" s="33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32"/>
      <c r="C579" s="33"/>
      <c r="D579" s="33"/>
      <c r="E579" s="33"/>
      <c r="F579" s="3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32"/>
      <c r="C580" s="33"/>
      <c r="D580" s="33"/>
      <c r="E580" s="33"/>
      <c r="F580" s="3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32"/>
      <c r="C581" s="33"/>
      <c r="D581" s="33"/>
      <c r="E581" s="33"/>
      <c r="F581" s="33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32"/>
      <c r="C582" s="33"/>
      <c r="D582" s="33"/>
      <c r="E582" s="33"/>
      <c r="F582" s="33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32"/>
      <c r="C583" s="33"/>
      <c r="D583" s="33"/>
      <c r="E583" s="33"/>
      <c r="F583" s="33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32"/>
      <c r="C584" s="33"/>
      <c r="D584" s="33"/>
      <c r="E584" s="33"/>
      <c r="F584" s="33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32"/>
      <c r="C585" s="33"/>
      <c r="D585" s="33"/>
      <c r="E585" s="33"/>
      <c r="F585" s="33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32"/>
      <c r="C586" s="33"/>
      <c r="D586" s="33"/>
      <c r="E586" s="33"/>
      <c r="F586" s="33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32"/>
      <c r="C587" s="33"/>
      <c r="D587" s="33"/>
      <c r="E587" s="33"/>
      <c r="F587" s="3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32"/>
      <c r="C588" s="33"/>
      <c r="D588" s="33"/>
      <c r="E588" s="33"/>
      <c r="F588" s="33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32"/>
      <c r="C589" s="33"/>
      <c r="D589" s="33"/>
      <c r="E589" s="33"/>
      <c r="F589" s="3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32"/>
      <c r="C590" s="33"/>
      <c r="D590" s="33"/>
      <c r="E590" s="33"/>
      <c r="F590" s="3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32"/>
      <c r="C591" s="33"/>
      <c r="D591" s="33"/>
      <c r="E591" s="33"/>
      <c r="F591" s="3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32"/>
      <c r="C592" s="33"/>
      <c r="D592" s="33"/>
      <c r="E592" s="33"/>
      <c r="F592" s="33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32"/>
      <c r="C593" s="33"/>
      <c r="D593" s="33"/>
      <c r="E593" s="33"/>
      <c r="F593" s="33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32"/>
      <c r="C594" s="33"/>
      <c r="D594" s="33"/>
      <c r="E594" s="33"/>
      <c r="F594" s="33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32"/>
      <c r="C595" s="33"/>
      <c r="D595" s="33"/>
      <c r="E595" s="33"/>
      <c r="F595" s="33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32"/>
      <c r="C596" s="33"/>
      <c r="D596" s="33"/>
      <c r="E596" s="33"/>
      <c r="F596" s="33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32"/>
      <c r="C597" s="33"/>
      <c r="D597" s="33"/>
      <c r="E597" s="33"/>
      <c r="F597" s="33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32"/>
      <c r="C598" s="33"/>
      <c r="D598" s="33"/>
      <c r="E598" s="33"/>
      <c r="F598" s="33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32"/>
      <c r="C599" s="33"/>
      <c r="D599" s="33"/>
      <c r="E599" s="33"/>
      <c r="F599" s="33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32"/>
      <c r="C600" s="33"/>
      <c r="D600" s="33"/>
      <c r="E600" s="33"/>
      <c r="F600" s="33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32"/>
      <c r="C601" s="33"/>
      <c r="D601" s="33"/>
      <c r="E601" s="33"/>
      <c r="F601" s="33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32"/>
      <c r="C602" s="33"/>
      <c r="D602" s="33"/>
      <c r="E602" s="33"/>
      <c r="F602" s="3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32"/>
      <c r="C603" s="33"/>
      <c r="D603" s="33"/>
      <c r="E603" s="33"/>
      <c r="F603" s="33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32"/>
      <c r="C604" s="33"/>
      <c r="D604" s="33"/>
      <c r="E604" s="33"/>
      <c r="F604" s="33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32"/>
      <c r="C605" s="33"/>
      <c r="D605" s="33"/>
      <c r="E605" s="33"/>
      <c r="F605" s="33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32"/>
      <c r="C606" s="33"/>
      <c r="D606" s="33"/>
      <c r="E606" s="33"/>
      <c r="F606" s="33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32"/>
      <c r="C607" s="33"/>
      <c r="D607" s="33"/>
      <c r="E607" s="33"/>
      <c r="F607" s="33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32"/>
      <c r="C608" s="33"/>
      <c r="D608" s="33"/>
      <c r="E608" s="33"/>
      <c r="F608" s="33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32"/>
      <c r="C609" s="33"/>
      <c r="D609" s="33"/>
      <c r="E609" s="33"/>
      <c r="F609" s="33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32"/>
      <c r="C610" s="33"/>
      <c r="D610" s="33"/>
      <c r="E610" s="33"/>
      <c r="F610" s="33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32"/>
      <c r="C611" s="33"/>
      <c r="D611" s="33"/>
      <c r="E611" s="33"/>
      <c r="F611" s="33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32"/>
      <c r="C612" s="33"/>
      <c r="D612" s="33"/>
      <c r="E612" s="33"/>
      <c r="F612" s="3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32"/>
      <c r="C613" s="33"/>
      <c r="D613" s="33"/>
      <c r="E613" s="33"/>
      <c r="F613" s="33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32"/>
      <c r="C614" s="33"/>
      <c r="D614" s="33"/>
      <c r="E614" s="33"/>
      <c r="F614" s="33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32"/>
      <c r="C615" s="33"/>
      <c r="D615" s="33"/>
      <c r="E615" s="33"/>
      <c r="F615" s="3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32"/>
      <c r="C616" s="33"/>
      <c r="D616" s="33"/>
      <c r="E616" s="33"/>
      <c r="F616" s="3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32"/>
      <c r="C617" s="33"/>
      <c r="D617" s="33"/>
      <c r="E617" s="33"/>
      <c r="F617" s="3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32"/>
      <c r="C618" s="33"/>
      <c r="D618" s="33"/>
      <c r="E618" s="33"/>
      <c r="F618" s="3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32"/>
      <c r="C619" s="33"/>
      <c r="D619" s="33"/>
      <c r="E619" s="33"/>
      <c r="F619" s="3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32"/>
      <c r="C620" s="33"/>
      <c r="D620" s="33"/>
      <c r="E620" s="33"/>
      <c r="F620" s="33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32"/>
      <c r="C621" s="33"/>
      <c r="D621" s="33"/>
      <c r="E621" s="33"/>
      <c r="F621" s="33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32"/>
      <c r="C622" s="33"/>
      <c r="D622" s="33"/>
      <c r="E622" s="33"/>
      <c r="F622" s="33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32"/>
      <c r="C623" s="33"/>
      <c r="D623" s="33"/>
      <c r="E623" s="33"/>
      <c r="F623" s="3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32"/>
      <c r="C624" s="33"/>
      <c r="D624" s="33"/>
      <c r="E624" s="33"/>
      <c r="F624" s="3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32"/>
      <c r="C625" s="33"/>
      <c r="D625" s="33"/>
      <c r="E625" s="33"/>
      <c r="F625" s="33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32"/>
      <c r="C626" s="33"/>
      <c r="D626" s="33"/>
      <c r="E626" s="33"/>
      <c r="F626" s="33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32"/>
      <c r="C627" s="33"/>
      <c r="D627" s="33"/>
      <c r="E627" s="33"/>
      <c r="F627" s="33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32"/>
      <c r="C628" s="33"/>
      <c r="D628" s="33"/>
      <c r="E628" s="33"/>
      <c r="F628" s="33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32"/>
      <c r="C629" s="33"/>
      <c r="D629" s="33"/>
      <c r="E629" s="33"/>
      <c r="F629" s="3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32"/>
      <c r="C630" s="33"/>
      <c r="D630" s="33"/>
      <c r="E630" s="33"/>
      <c r="F630" s="33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32"/>
      <c r="C631" s="33"/>
      <c r="D631" s="33"/>
      <c r="E631" s="33"/>
      <c r="F631" s="33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32"/>
      <c r="C632" s="33"/>
      <c r="D632" s="33"/>
      <c r="E632" s="33"/>
      <c r="F632" s="33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32"/>
      <c r="C633" s="33"/>
      <c r="D633" s="33"/>
      <c r="E633" s="33"/>
      <c r="F633" s="33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32"/>
      <c r="C634" s="33"/>
      <c r="D634" s="33"/>
      <c r="E634" s="33"/>
      <c r="F634" s="33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32"/>
      <c r="C635" s="33"/>
      <c r="D635" s="33"/>
      <c r="E635" s="33"/>
      <c r="F635" s="3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32"/>
      <c r="C636" s="33"/>
      <c r="D636" s="33"/>
      <c r="E636" s="33"/>
      <c r="F636" s="33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32"/>
      <c r="C637" s="33"/>
      <c r="D637" s="33"/>
      <c r="E637" s="33"/>
      <c r="F637" s="3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32"/>
      <c r="C638" s="33"/>
      <c r="D638" s="33"/>
      <c r="E638" s="33"/>
      <c r="F638" s="33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32"/>
      <c r="C639" s="33"/>
      <c r="D639" s="33"/>
      <c r="E639" s="33"/>
      <c r="F639" s="33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32"/>
      <c r="C640" s="33"/>
      <c r="D640" s="33"/>
      <c r="E640" s="33"/>
      <c r="F640" s="3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32"/>
      <c r="C641" s="33"/>
      <c r="D641" s="33"/>
      <c r="E641" s="33"/>
      <c r="F641" s="33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32"/>
      <c r="C642" s="33"/>
      <c r="D642" s="33"/>
      <c r="E642" s="33"/>
      <c r="F642" s="33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32"/>
      <c r="C643" s="33"/>
      <c r="D643" s="33"/>
      <c r="E643" s="33"/>
      <c r="F643" s="33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32"/>
      <c r="C644" s="33"/>
      <c r="D644" s="33"/>
      <c r="E644" s="33"/>
      <c r="F644" s="33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32"/>
      <c r="C645" s="33"/>
      <c r="D645" s="33"/>
      <c r="E645" s="33"/>
      <c r="F645" s="33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32"/>
      <c r="C646" s="33"/>
      <c r="D646" s="33"/>
      <c r="E646" s="33"/>
      <c r="F646" s="33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32"/>
      <c r="C647" s="33"/>
      <c r="D647" s="33"/>
      <c r="E647" s="33"/>
      <c r="F647" s="3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32"/>
      <c r="C648" s="33"/>
      <c r="D648" s="33"/>
      <c r="E648" s="33"/>
      <c r="F648" s="3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32"/>
      <c r="C649" s="33"/>
      <c r="D649" s="33"/>
      <c r="E649" s="33"/>
      <c r="F649" s="3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32"/>
      <c r="C650" s="33"/>
      <c r="D650" s="33"/>
      <c r="E650" s="33"/>
      <c r="F650" s="3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32"/>
      <c r="C651" s="33"/>
      <c r="D651" s="33"/>
      <c r="E651" s="33"/>
      <c r="F651" s="33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32"/>
      <c r="C652" s="33"/>
      <c r="D652" s="33"/>
      <c r="E652" s="33"/>
      <c r="F652" s="33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32"/>
      <c r="C653" s="33"/>
      <c r="D653" s="33"/>
      <c r="E653" s="33"/>
      <c r="F653" s="33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32"/>
      <c r="C654" s="33"/>
      <c r="D654" s="33"/>
      <c r="E654" s="33"/>
      <c r="F654" s="33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32"/>
      <c r="C655" s="33"/>
      <c r="D655" s="33"/>
      <c r="E655" s="33"/>
      <c r="F655" s="33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32"/>
      <c r="C656" s="33"/>
      <c r="D656" s="33"/>
      <c r="E656" s="33"/>
      <c r="F656" s="3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32"/>
      <c r="C657" s="33"/>
      <c r="D657" s="33"/>
      <c r="E657" s="33"/>
      <c r="F657" s="33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32"/>
      <c r="C658" s="33"/>
      <c r="D658" s="33"/>
      <c r="E658" s="33"/>
      <c r="F658" s="33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32"/>
      <c r="C659" s="33"/>
      <c r="D659" s="33"/>
      <c r="E659" s="33"/>
      <c r="F659" s="33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32"/>
      <c r="C660" s="33"/>
      <c r="D660" s="33"/>
      <c r="E660" s="33"/>
      <c r="F660" s="3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32"/>
      <c r="C661" s="33"/>
      <c r="D661" s="33"/>
      <c r="E661" s="33"/>
      <c r="F661" s="33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32"/>
      <c r="C662" s="33"/>
      <c r="D662" s="33"/>
      <c r="E662" s="33"/>
      <c r="F662" s="3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32"/>
      <c r="C663" s="33"/>
      <c r="D663" s="33"/>
      <c r="E663" s="33"/>
      <c r="F663" s="3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32"/>
      <c r="C664" s="33"/>
      <c r="D664" s="33"/>
      <c r="E664" s="33"/>
      <c r="F664" s="33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32"/>
      <c r="C665" s="33"/>
      <c r="D665" s="33"/>
      <c r="E665" s="33"/>
      <c r="F665" s="33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32"/>
      <c r="C666" s="33"/>
      <c r="D666" s="33"/>
      <c r="E666" s="33"/>
      <c r="F666" s="33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32"/>
      <c r="C667" s="33"/>
      <c r="D667" s="33"/>
      <c r="E667" s="33"/>
      <c r="F667" s="3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32"/>
      <c r="C668" s="33"/>
      <c r="D668" s="33"/>
      <c r="E668" s="33"/>
      <c r="F668" s="3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32"/>
      <c r="C669" s="33"/>
      <c r="D669" s="33"/>
      <c r="E669" s="33"/>
      <c r="F669" s="3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32"/>
      <c r="C670" s="33"/>
      <c r="D670" s="33"/>
      <c r="E670" s="33"/>
      <c r="F670" s="3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32"/>
      <c r="C671" s="33"/>
      <c r="D671" s="33"/>
      <c r="E671" s="33"/>
      <c r="F671" s="33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32"/>
      <c r="C672" s="33"/>
      <c r="D672" s="33"/>
      <c r="E672" s="33"/>
      <c r="F672" s="33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32"/>
      <c r="C673" s="33"/>
      <c r="D673" s="33"/>
      <c r="E673" s="33"/>
      <c r="F673" s="3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32"/>
      <c r="C674" s="33"/>
      <c r="D674" s="33"/>
      <c r="E674" s="33"/>
      <c r="F674" s="3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32"/>
      <c r="C675" s="33"/>
      <c r="D675" s="33"/>
      <c r="E675" s="33"/>
      <c r="F675" s="33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32"/>
      <c r="C676" s="33"/>
      <c r="D676" s="33"/>
      <c r="E676" s="33"/>
      <c r="F676" s="33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32"/>
      <c r="C677" s="33"/>
      <c r="D677" s="33"/>
      <c r="E677" s="33"/>
      <c r="F677" s="33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32"/>
      <c r="C678" s="33"/>
      <c r="D678" s="33"/>
      <c r="E678" s="33"/>
      <c r="F678" s="33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32"/>
      <c r="C679" s="33"/>
      <c r="D679" s="33"/>
      <c r="E679" s="33"/>
      <c r="F679" s="33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32"/>
      <c r="C680" s="33"/>
      <c r="D680" s="33"/>
      <c r="E680" s="33"/>
      <c r="F680" s="33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32"/>
      <c r="C681" s="33"/>
      <c r="D681" s="33"/>
      <c r="E681" s="33"/>
      <c r="F681" s="33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32"/>
      <c r="C682" s="33"/>
      <c r="D682" s="33"/>
      <c r="E682" s="33"/>
      <c r="F682" s="33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32"/>
      <c r="C683" s="33"/>
      <c r="D683" s="33"/>
      <c r="E683" s="33"/>
      <c r="F683" s="33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32"/>
      <c r="C684" s="33"/>
      <c r="D684" s="33"/>
      <c r="E684" s="33"/>
      <c r="F684" s="33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32"/>
      <c r="C685" s="33"/>
      <c r="D685" s="33"/>
      <c r="E685" s="33"/>
      <c r="F685" s="33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32"/>
      <c r="C686" s="33"/>
      <c r="D686" s="33"/>
      <c r="E686" s="33"/>
      <c r="F686" s="33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32"/>
      <c r="C687" s="33"/>
      <c r="D687" s="33"/>
      <c r="E687" s="33"/>
      <c r="F687" s="33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32"/>
      <c r="C688" s="33"/>
      <c r="D688" s="33"/>
      <c r="E688" s="33"/>
      <c r="F688" s="33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32"/>
      <c r="C689" s="33"/>
      <c r="D689" s="33"/>
      <c r="E689" s="33"/>
      <c r="F689" s="33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32"/>
      <c r="C690" s="33"/>
      <c r="D690" s="33"/>
      <c r="E690" s="33"/>
      <c r="F690" s="33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32"/>
      <c r="C691" s="33"/>
      <c r="D691" s="33"/>
      <c r="E691" s="33"/>
      <c r="F691" s="3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32"/>
      <c r="C692" s="33"/>
      <c r="D692" s="33"/>
      <c r="E692" s="33"/>
      <c r="F692" s="33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32"/>
      <c r="C693" s="33"/>
      <c r="D693" s="33"/>
      <c r="E693" s="33"/>
      <c r="F693" s="33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32"/>
      <c r="C694" s="33"/>
      <c r="D694" s="33"/>
      <c r="E694" s="33"/>
      <c r="F694" s="33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32"/>
      <c r="C695" s="33"/>
      <c r="D695" s="33"/>
      <c r="E695" s="33"/>
      <c r="F695" s="33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32"/>
      <c r="C696" s="33"/>
      <c r="D696" s="33"/>
      <c r="E696" s="33"/>
      <c r="F696" s="33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32"/>
      <c r="C697" s="33"/>
      <c r="D697" s="33"/>
      <c r="E697" s="33"/>
      <c r="F697" s="33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32"/>
      <c r="C698" s="33"/>
      <c r="D698" s="33"/>
      <c r="E698" s="33"/>
      <c r="F698" s="3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32"/>
      <c r="C699" s="33"/>
      <c r="D699" s="33"/>
      <c r="E699" s="33"/>
      <c r="F699" s="33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32"/>
      <c r="C700" s="33"/>
      <c r="D700" s="33"/>
      <c r="E700" s="33"/>
      <c r="F700" s="33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32"/>
      <c r="C701" s="33"/>
      <c r="D701" s="33"/>
      <c r="E701" s="33"/>
      <c r="F701" s="33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32"/>
      <c r="C702" s="33"/>
      <c r="D702" s="33"/>
      <c r="E702" s="33"/>
      <c r="F702" s="33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32"/>
      <c r="C703" s="33"/>
      <c r="D703" s="33"/>
      <c r="E703" s="33"/>
      <c r="F703" s="33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32"/>
      <c r="C704" s="33"/>
      <c r="D704" s="33"/>
      <c r="E704" s="33"/>
      <c r="F704" s="33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32"/>
      <c r="C705" s="33"/>
      <c r="D705" s="33"/>
      <c r="E705" s="33"/>
      <c r="F705" s="33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32"/>
      <c r="C706" s="33"/>
      <c r="D706" s="33"/>
      <c r="E706" s="33"/>
      <c r="F706" s="33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32"/>
      <c r="C707" s="33"/>
      <c r="D707" s="33"/>
      <c r="E707" s="33"/>
      <c r="F707" s="33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32"/>
      <c r="C708" s="33"/>
      <c r="D708" s="33"/>
      <c r="E708" s="33"/>
      <c r="F708" s="33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32"/>
      <c r="C709" s="33"/>
      <c r="D709" s="33"/>
      <c r="E709" s="33"/>
      <c r="F709" s="33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32"/>
      <c r="C710" s="33"/>
      <c r="D710" s="33"/>
      <c r="E710" s="33"/>
      <c r="F710" s="33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32"/>
      <c r="C711" s="33"/>
      <c r="D711" s="33"/>
      <c r="E711" s="33"/>
      <c r="F711" s="33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32"/>
      <c r="C712" s="33"/>
      <c r="D712" s="33"/>
      <c r="E712" s="33"/>
      <c r="F712" s="33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32"/>
      <c r="C713" s="33"/>
      <c r="D713" s="33"/>
      <c r="E713" s="33"/>
      <c r="F713" s="33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32"/>
      <c r="C714" s="33"/>
      <c r="D714" s="33"/>
      <c r="E714" s="33"/>
      <c r="F714" s="33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32"/>
      <c r="C715" s="33"/>
      <c r="D715" s="33"/>
      <c r="E715" s="33"/>
      <c r="F715" s="33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32"/>
      <c r="C716" s="33"/>
      <c r="D716" s="33"/>
      <c r="E716" s="33"/>
      <c r="F716" s="33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32"/>
      <c r="C717" s="33"/>
      <c r="D717" s="33"/>
      <c r="E717" s="33"/>
      <c r="F717" s="33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32"/>
      <c r="C718" s="33"/>
      <c r="D718" s="33"/>
      <c r="E718" s="33"/>
      <c r="F718" s="33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32"/>
      <c r="C719" s="33"/>
      <c r="D719" s="33"/>
      <c r="E719" s="33"/>
      <c r="F719" s="33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32"/>
      <c r="C720" s="33"/>
      <c r="D720" s="33"/>
      <c r="E720" s="33"/>
      <c r="F720" s="33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32"/>
      <c r="C721" s="33"/>
      <c r="D721" s="33"/>
      <c r="E721" s="33"/>
      <c r="F721" s="33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32"/>
      <c r="C722" s="33"/>
      <c r="D722" s="33"/>
      <c r="E722" s="33"/>
      <c r="F722" s="33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32"/>
      <c r="C723" s="33"/>
      <c r="D723" s="33"/>
      <c r="E723" s="33"/>
      <c r="F723" s="33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32"/>
      <c r="C724" s="33"/>
      <c r="D724" s="33"/>
      <c r="E724" s="33"/>
      <c r="F724" s="33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32"/>
      <c r="C725" s="33"/>
      <c r="D725" s="33"/>
      <c r="E725" s="33"/>
      <c r="F725" s="33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32"/>
      <c r="C726" s="33"/>
      <c r="D726" s="33"/>
      <c r="E726" s="33"/>
      <c r="F726" s="3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32"/>
      <c r="C727" s="33"/>
      <c r="D727" s="33"/>
      <c r="E727" s="33"/>
      <c r="F727" s="33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32"/>
      <c r="C728" s="33"/>
      <c r="D728" s="33"/>
      <c r="E728" s="33"/>
      <c r="F728" s="3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32"/>
      <c r="C729" s="33"/>
      <c r="D729" s="33"/>
      <c r="E729" s="33"/>
      <c r="F729" s="3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32"/>
      <c r="C730" s="33"/>
      <c r="D730" s="33"/>
      <c r="E730" s="33"/>
      <c r="F730" s="33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32"/>
      <c r="C731" s="33"/>
      <c r="D731" s="33"/>
      <c r="E731" s="33"/>
      <c r="F731" s="33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32"/>
      <c r="C732" s="33"/>
      <c r="D732" s="33"/>
      <c r="E732" s="33"/>
      <c r="F732" s="33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32"/>
      <c r="C733" s="33"/>
      <c r="D733" s="33"/>
      <c r="E733" s="33"/>
      <c r="F733" s="33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32"/>
      <c r="C734" s="33"/>
      <c r="D734" s="33"/>
      <c r="E734" s="33"/>
      <c r="F734" s="33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32"/>
      <c r="C735" s="33"/>
      <c r="D735" s="33"/>
      <c r="E735" s="33"/>
      <c r="F735" s="33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32"/>
      <c r="C736" s="33"/>
      <c r="D736" s="33"/>
      <c r="E736" s="33"/>
      <c r="F736" s="3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32"/>
      <c r="C737" s="33"/>
      <c r="D737" s="33"/>
      <c r="E737" s="33"/>
      <c r="F737" s="3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32"/>
      <c r="C738" s="33"/>
      <c r="D738" s="33"/>
      <c r="E738" s="33"/>
      <c r="F738" s="3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32"/>
      <c r="C739" s="33"/>
      <c r="D739" s="33"/>
      <c r="E739" s="33"/>
      <c r="F739" s="3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32"/>
      <c r="C740" s="33"/>
      <c r="D740" s="33"/>
      <c r="E740" s="33"/>
      <c r="F740" s="3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32"/>
      <c r="C741" s="33"/>
      <c r="D741" s="33"/>
      <c r="E741" s="33"/>
      <c r="F741" s="3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32"/>
      <c r="C742" s="33"/>
      <c r="D742" s="33"/>
      <c r="E742" s="33"/>
      <c r="F742" s="3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32"/>
      <c r="C743" s="33"/>
      <c r="D743" s="33"/>
      <c r="E743" s="33"/>
      <c r="F743" s="3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32"/>
      <c r="C744" s="33"/>
      <c r="D744" s="33"/>
      <c r="E744" s="33"/>
      <c r="F744" s="33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32"/>
      <c r="C745" s="33"/>
      <c r="D745" s="33"/>
      <c r="E745" s="33"/>
      <c r="F745" s="33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32"/>
      <c r="C746" s="33"/>
      <c r="D746" s="33"/>
      <c r="E746" s="33"/>
      <c r="F746" s="33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32"/>
      <c r="C747" s="33"/>
      <c r="D747" s="33"/>
      <c r="E747" s="33"/>
      <c r="F747" s="33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32"/>
      <c r="C748" s="33"/>
      <c r="D748" s="33"/>
      <c r="E748" s="33"/>
      <c r="F748" s="33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32"/>
      <c r="C749" s="33"/>
      <c r="D749" s="33"/>
      <c r="E749" s="33"/>
      <c r="F749" s="3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32"/>
      <c r="C750" s="33"/>
      <c r="D750" s="33"/>
      <c r="E750" s="33"/>
      <c r="F750" s="33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32"/>
      <c r="C751" s="33"/>
      <c r="D751" s="33"/>
      <c r="E751" s="33"/>
      <c r="F751" s="33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32"/>
      <c r="C752" s="33"/>
      <c r="D752" s="33"/>
      <c r="E752" s="33"/>
      <c r="F752" s="33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32"/>
      <c r="C753" s="33"/>
      <c r="D753" s="33"/>
      <c r="E753" s="33"/>
      <c r="F753" s="33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32"/>
      <c r="C754" s="33"/>
      <c r="D754" s="33"/>
      <c r="E754" s="33"/>
      <c r="F754" s="33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32"/>
      <c r="C755" s="33"/>
      <c r="D755" s="33"/>
      <c r="E755" s="33"/>
      <c r="F755" s="33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32"/>
      <c r="C756" s="33"/>
      <c r="D756" s="33"/>
      <c r="E756" s="33"/>
      <c r="F756" s="33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32"/>
      <c r="C757" s="33"/>
      <c r="D757" s="33"/>
      <c r="E757" s="33"/>
      <c r="F757" s="33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32"/>
      <c r="C758" s="33"/>
      <c r="D758" s="33"/>
      <c r="E758" s="33"/>
      <c r="F758" s="33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32"/>
      <c r="C759" s="33"/>
      <c r="D759" s="33"/>
      <c r="E759" s="33"/>
      <c r="F759" s="33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32"/>
      <c r="C760" s="33"/>
      <c r="D760" s="33"/>
      <c r="E760" s="33"/>
      <c r="F760" s="33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32"/>
      <c r="C761" s="33"/>
      <c r="D761" s="33"/>
      <c r="E761" s="33"/>
      <c r="F761" s="33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32"/>
      <c r="C762" s="33"/>
      <c r="D762" s="33"/>
      <c r="E762" s="33"/>
      <c r="F762" s="33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32"/>
      <c r="C763" s="33"/>
      <c r="D763" s="33"/>
      <c r="E763" s="33"/>
      <c r="F763" s="33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32"/>
      <c r="C764" s="33"/>
      <c r="D764" s="33"/>
      <c r="E764" s="33"/>
      <c r="F764" s="33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32"/>
      <c r="C765" s="33"/>
      <c r="D765" s="33"/>
      <c r="E765" s="33"/>
      <c r="F765" s="33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32"/>
      <c r="C766" s="33"/>
      <c r="D766" s="33"/>
      <c r="E766" s="33"/>
      <c r="F766" s="33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32"/>
      <c r="C767" s="33"/>
      <c r="D767" s="33"/>
      <c r="E767" s="33"/>
      <c r="F767" s="33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32"/>
      <c r="C768" s="33"/>
      <c r="D768" s="33"/>
      <c r="E768" s="33"/>
      <c r="F768" s="33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32"/>
      <c r="C769" s="33"/>
      <c r="D769" s="33"/>
      <c r="E769" s="33"/>
      <c r="F769" s="33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32"/>
      <c r="C770" s="33"/>
      <c r="D770" s="33"/>
      <c r="E770" s="33"/>
      <c r="F770" s="33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32"/>
      <c r="C771" s="33"/>
      <c r="D771" s="33"/>
      <c r="E771" s="33"/>
      <c r="F771" s="33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32"/>
      <c r="C772" s="33"/>
      <c r="D772" s="33"/>
      <c r="E772" s="33"/>
      <c r="F772" s="33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32"/>
      <c r="C773" s="33"/>
      <c r="D773" s="33"/>
      <c r="E773" s="33"/>
      <c r="F773" s="33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32"/>
      <c r="C774" s="33"/>
      <c r="D774" s="33"/>
      <c r="E774" s="33"/>
      <c r="F774" s="33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32"/>
      <c r="C775" s="33"/>
      <c r="D775" s="33"/>
      <c r="E775" s="33"/>
      <c r="F775" s="33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32"/>
      <c r="C776" s="33"/>
      <c r="D776" s="33"/>
      <c r="E776" s="33"/>
      <c r="F776" s="33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32"/>
      <c r="C777" s="33"/>
      <c r="D777" s="33"/>
      <c r="E777" s="33"/>
      <c r="F777" s="33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32"/>
      <c r="C778" s="33"/>
      <c r="D778" s="33"/>
      <c r="E778" s="33"/>
      <c r="F778" s="33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32"/>
      <c r="C779" s="33"/>
      <c r="D779" s="33"/>
      <c r="E779" s="33"/>
      <c r="F779" s="33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32"/>
      <c r="C780" s="33"/>
      <c r="D780" s="33"/>
      <c r="E780" s="33"/>
      <c r="F780" s="33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32"/>
      <c r="C781" s="33"/>
      <c r="D781" s="33"/>
      <c r="E781" s="33"/>
      <c r="F781" s="33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32"/>
      <c r="C782" s="33"/>
      <c r="D782" s="33"/>
      <c r="E782" s="33"/>
      <c r="F782" s="3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32"/>
      <c r="C783" s="33"/>
      <c r="D783" s="33"/>
      <c r="E783" s="33"/>
      <c r="F783" s="3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32"/>
      <c r="C784" s="33"/>
      <c r="D784" s="33"/>
      <c r="E784" s="33"/>
      <c r="F784" s="3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32"/>
      <c r="C785" s="33"/>
      <c r="D785" s="33"/>
      <c r="E785" s="33"/>
      <c r="F785" s="3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32"/>
      <c r="C786" s="33"/>
      <c r="D786" s="33"/>
      <c r="E786" s="33"/>
      <c r="F786" s="3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32"/>
      <c r="C787" s="33"/>
      <c r="D787" s="33"/>
      <c r="E787" s="33"/>
      <c r="F787" s="3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32"/>
      <c r="C788" s="33"/>
      <c r="D788" s="33"/>
      <c r="E788" s="33"/>
      <c r="F788" s="3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32"/>
      <c r="C789" s="33"/>
      <c r="D789" s="33"/>
      <c r="E789" s="33"/>
      <c r="F789" s="33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32"/>
      <c r="C790" s="33"/>
      <c r="D790" s="33"/>
      <c r="E790" s="33"/>
      <c r="F790" s="33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32"/>
      <c r="C791" s="33"/>
      <c r="D791" s="33"/>
      <c r="E791" s="33"/>
      <c r="F791" s="3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32"/>
      <c r="C792" s="33"/>
      <c r="D792" s="33"/>
      <c r="E792" s="33"/>
      <c r="F792" s="33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32"/>
      <c r="C793" s="33"/>
      <c r="D793" s="33"/>
      <c r="E793" s="33"/>
      <c r="F793" s="3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32"/>
      <c r="C794" s="33"/>
      <c r="D794" s="33"/>
      <c r="E794" s="33"/>
      <c r="F794" s="33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32"/>
      <c r="C795" s="33"/>
      <c r="D795" s="33"/>
      <c r="E795" s="33"/>
      <c r="F795" s="33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32"/>
      <c r="C796" s="33"/>
      <c r="D796" s="33"/>
      <c r="E796" s="33"/>
      <c r="F796" s="33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32"/>
      <c r="C797" s="33"/>
      <c r="D797" s="33"/>
      <c r="E797" s="33"/>
      <c r="F797" s="3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32"/>
      <c r="C798" s="33"/>
      <c r="D798" s="33"/>
      <c r="E798" s="33"/>
      <c r="F798" s="3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32"/>
      <c r="C799" s="33"/>
      <c r="D799" s="33"/>
      <c r="E799" s="33"/>
      <c r="F799" s="3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32"/>
      <c r="C800" s="33"/>
      <c r="D800" s="33"/>
      <c r="E800" s="33"/>
      <c r="F800" s="3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32"/>
      <c r="C801" s="33"/>
      <c r="D801" s="33"/>
      <c r="E801" s="33"/>
      <c r="F801" s="3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32"/>
      <c r="C802" s="33"/>
      <c r="D802" s="33"/>
      <c r="E802" s="33"/>
      <c r="F802" s="3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32"/>
      <c r="C803" s="33"/>
      <c r="D803" s="33"/>
      <c r="E803" s="33"/>
      <c r="F803" s="33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32"/>
      <c r="C804" s="33"/>
      <c r="D804" s="33"/>
      <c r="E804" s="33"/>
      <c r="F804" s="33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32"/>
      <c r="C805" s="33"/>
      <c r="D805" s="33"/>
      <c r="E805" s="33"/>
      <c r="F805" s="33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32"/>
      <c r="C806" s="33"/>
      <c r="D806" s="33"/>
      <c r="E806" s="33"/>
      <c r="F806" s="33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32"/>
      <c r="C807" s="33"/>
      <c r="D807" s="33"/>
      <c r="E807" s="33"/>
      <c r="F807" s="33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32"/>
      <c r="C808" s="33"/>
      <c r="D808" s="33"/>
      <c r="E808" s="33"/>
      <c r="F808" s="33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32"/>
      <c r="C809" s="33"/>
      <c r="D809" s="33"/>
      <c r="E809" s="33"/>
      <c r="F809" s="33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32"/>
      <c r="C810" s="33"/>
      <c r="D810" s="33"/>
      <c r="E810" s="33"/>
      <c r="F810" s="33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32"/>
      <c r="C811" s="33"/>
      <c r="D811" s="33"/>
      <c r="E811" s="33"/>
      <c r="F811" s="33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32"/>
      <c r="C812" s="33"/>
      <c r="D812" s="33"/>
      <c r="E812" s="33"/>
      <c r="F812" s="33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32"/>
      <c r="C813" s="33"/>
      <c r="D813" s="33"/>
      <c r="E813" s="33"/>
      <c r="F813" s="33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32"/>
      <c r="C814" s="33"/>
      <c r="D814" s="33"/>
      <c r="E814" s="33"/>
      <c r="F814" s="3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32"/>
      <c r="C815" s="33"/>
      <c r="D815" s="33"/>
      <c r="E815" s="33"/>
      <c r="F815" s="33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32"/>
      <c r="C816" s="33"/>
      <c r="D816" s="33"/>
      <c r="E816" s="33"/>
      <c r="F816" s="33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32"/>
      <c r="C817" s="33"/>
      <c r="D817" s="33"/>
      <c r="E817" s="33"/>
      <c r="F817" s="33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32"/>
      <c r="C818" s="33"/>
      <c r="D818" s="33"/>
      <c r="E818" s="33"/>
      <c r="F818" s="33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32"/>
      <c r="C819" s="33"/>
      <c r="D819" s="33"/>
      <c r="E819" s="33"/>
      <c r="F819" s="33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32"/>
      <c r="C820" s="33"/>
      <c r="D820" s="33"/>
      <c r="E820" s="33"/>
      <c r="F820" s="33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32"/>
      <c r="C821" s="33"/>
      <c r="D821" s="33"/>
      <c r="E821" s="33"/>
      <c r="F821" s="33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32"/>
      <c r="C822" s="33"/>
      <c r="D822" s="33"/>
      <c r="E822" s="33"/>
      <c r="F822" s="33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32"/>
      <c r="C823" s="33"/>
      <c r="D823" s="33"/>
      <c r="E823" s="33"/>
      <c r="F823" s="33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32"/>
      <c r="C824" s="33"/>
      <c r="D824" s="33"/>
      <c r="E824" s="33"/>
      <c r="F824" s="33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32"/>
      <c r="C825" s="33"/>
      <c r="D825" s="33"/>
      <c r="E825" s="33"/>
      <c r="F825" s="33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32"/>
      <c r="C826" s="33"/>
      <c r="D826" s="33"/>
      <c r="E826" s="33"/>
      <c r="F826" s="33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32"/>
      <c r="C827" s="33"/>
      <c r="D827" s="33"/>
      <c r="E827" s="33"/>
      <c r="F827" s="33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32"/>
      <c r="C828" s="33"/>
      <c r="D828" s="33"/>
      <c r="E828" s="33"/>
      <c r="F828" s="33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32"/>
      <c r="C829" s="33"/>
      <c r="D829" s="33"/>
      <c r="E829" s="33"/>
      <c r="F829" s="3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32"/>
      <c r="C830" s="33"/>
      <c r="D830" s="33"/>
      <c r="E830" s="33"/>
      <c r="F830" s="33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32"/>
      <c r="C831" s="33"/>
      <c r="D831" s="33"/>
      <c r="E831" s="33"/>
      <c r="F831" s="33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32"/>
      <c r="C832" s="33"/>
      <c r="D832" s="33"/>
      <c r="E832" s="33"/>
      <c r="F832" s="33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32"/>
      <c r="C833" s="33"/>
      <c r="D833" s="33"/>
      <c r="E833" s="33"/>
      <c r="F833" s="33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32"/>
      <c r="C834" s="33"/>
      <c r="D834" s="33"/>
      <c r="E834" s="33"/>
      <c r="F834" s="33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32"/>
      <c r="C835" s="33"/>
      <c r="D835" s="33"/>
      <c r="E835" s="33"/>
      <c r="F835" s="33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32"/>
      <c r="C836" s="33"/>
      <c r="D836" s="33"/>
      <c r="E836" s="33"/>
      <c r="F836" s="33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32"/>
      <c r="C837" s="33"/>
      <c r="D837" s="33"/>
      <c r="E837" s="33"/>
      <c r="F837" s="3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32"/>
      <c r="C838" s="33"/>
      <c r="D838" s="33"/>
      <c r="E838" s="33"/>
      <c r="F838" s="3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32"/>
      <c r="C839" s="33"/>
      <c r="D839" s="33"/>
      <c r="E839" s="33"/>
      <c r="F839" s="33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32"/>
      <c r="C840" s="33"/>
      <c r="D840" s="33"/>
      <c r="E840" s="33"/>
      <c r="F840" s="33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32"/>
      <c r="C841" s="33"/>
      <c r="D841" s="33"/>
      <c r="E841" s="33"/>
      <c r="F841" s="33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32"/>
      <c r="C842" s="33"/>
      <c r="D842" s="33"/>
      <c r="E842" s="33"/>
      <c r="F842" s="33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32"/>
      <c r="C843" s="33"/>
      <c r="D843" s="33"/>
      <c r="E843" s="33"/>
      <c r="F843" s="33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32"/>
      <c r="C844" s="33"/>
      <c r="D844" s="33"/>
      <c r="E844" s="33"/>
      <c r="F844" s="33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32"/>
      <c r="C845" s="33"/>
      <c r="D845" s="33"/>
      <c r="E845" s="33"/>
      <c r="F845" s="33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32"/>
      <c r="C846" s="33"/>
      <c r="D846" s="33"/>
      <c r="E846" s="33"/>
      <c r="F846" s="33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32"/>
      <c r="C847" s="33"/>
      <c r="D847" s="33"/>
      <c r="E847" s="33"/>
      <c r="F847" s="33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32"/>
      <c r="C848" s="33"/>
      <c r="D848" s="33"/>
      <c r="E848" s="33"/>
      <c r="F848" s="33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32"/>
      <c r="C849" s="33"/>
      <c r="D849" s="33"/>
      <c r="E849" s="33"/>
      <c r="F849" s="33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32"/>
      <c r="C850" s="33"/>
      <c r="D850" s="33"/>
      <c r="E850" s="33"/>
      <c r="F850" s="33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32"/>
      <c r="C851" s="33"/>
      <c r="D851" s="33"/>
      <c r="E851" s="33"/>
      <c r="F851" s="33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32"/>
      <c r="C852" s="33"/>
      <c r="D852" s="33"/>
      <c r="E852" s="33"/>
      <c r="F852" s="33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32"/>
      <c r="C853" s="33"/>
      <c r="D853" s="33"/>
      <c r="E853" s="33"/>
      <c r="F853" s="33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32"/>
      <c r="C854" s="33"/>
      <c r="D854" s="33"/>
      <c r="E854" s="33"/>
      <c r="F854" s="33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32"/>
      <c r="C855" s="33"/>
      <c r="D855" s="33"/>
      <c r="E855" s="33"/>
      <c r="F855" s="33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32"/>
      <c r="C856" s="33"/>
      <c r="D856" s="33"/>
      <c r="E856" s="33"/>
      <c r="F856" s="3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32"/>
      <c r="C857" s="33"/>
      <c r="D857" s="33"/>
      <c r="E857" s="33"/>
      <c r="F857" s="33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32"/>
      <c r="C858" s="33"/>
      <c r="D858" s="33"/>
      <c r="E858" s="33"/>
      <c r="F858" s="33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32"/>
      <c r="C859" s="33"/>
      <c r="D859" s="33"/>
      <c r="E859" s="33"/>
      <c r="F859" s="33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32"/>
      <c r="C860" s="33"/>
      <c r="D860" s="33"/>
      <c r="E860" s="33"/>
      <c r="F860" s="33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32"/>
      <c r="C861" s="33"/>
      <c r="D861" s="33"/>
      <c r="E861" s="33"/>
      <c r="F861" s="3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32"/>
      <c r="C862" s="33"/>
      <c r="D862" s="33"/>
      <c r="E862" s="33"/>
      <c r="F862" s="33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32"/>
      <c r="C863" s="33"/>
      <c r="D863" s="33"/>
      <c r="E863" s="33"/>
      <c r="F863" s="3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32"/>
      <c r="C864" s="33"/>
      <c r="D864" s="33"/>
      <c r="E864" s="33"/>
      <c r="F864" s="33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32"/>
      <c r="C865" s="33"/>
      <c r="D865" s="33"/>
      <c r="E865" s="33"/>
      <c r="F865" s="33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32"/>
      <c r="C866" s="33"/>
      <c r="D866" s="33"/>
      <c r="E866" s="33"/>
      <c r="F866" s="33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32"/>
      <c r="C867" s="33"/>
      <c r="D867" s="33"/>
      <c r="E867" s="33"/>
      <c r="F867" s="33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32"/>
      <c r="C868" s="33"/>
      <c r="D868" s="33"/>
      <c r="E868" s="33"/>
      <c r="F868" s="33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32"/>
      <c r="C869" s="33"/>
      <c r="D869" s="33"/>
      <c r="E869" s="33"/>
      <c r="F869" s="33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32"/>
      <c r="C870" s="33"/>
      <c r="D870" s="33"/>
      <c r="E870" s="33"/>
      <c r="F870" s="3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32"/>
      <c r="C871" s="33"/>
      <c r="D871" s="33"/>
      <c r="E871" s="33"/>
      <c r="F871" s="33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32"/>
      <c r="C872" s="33"/>
      <c r="D872" s="33"/>
      <c r="E872" s="33"/>
      <c r="F872" s="33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32"/>
      <c r="C873" s="33"/>
      <c r="D873" s="33"/>
      <c r="E873" s="33"/>
      <c r="F873" s="33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32"/>
      <c r="C874" s="33"/>
      <c r="D874" s="33"/>
      <c r="E874" s="33"/>
      <c r="F874" s="33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32"/>
      <c r="C875" s="33"/>
      <c r="D875" s="33"/>
      <c r="E875" s="33"/>
      <c r="F875" s="33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32"/>
      <c r="C876" s="33"/>
      <c r="D876" s="33"/>
      <c r="E876" s="33"/>
      <c r="F876" s="33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32"/>
      <c r="C877" s="33"/>
      <c r="D877" s="33"/>
      <c r="E877" s="33"/>
      <c r="F877" s="33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32"/>
      <c r="C878" s="33"/>
      <c r="D878" s="33"/>
      <c r="E878" s="33"/>
      <c r="F878" s="33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32"/>
      <c r="C879" s="33"/>
      <c r="D879" s="33"/>
      <c r="E879" s="33"/>
      <c r="F879" s="33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32"/>
      <c r="C880" s="33"/>
      <c r="D880" s="33"/>
      <c r="E880" s="33"/>
      <c r="F880" s="3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32"/>
      <c r="C881" s="33"/>
      <c r="D881" s="33"/>
      <c r="E881" s="33"/>
      <c r="F881" s="33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32"/>
      <c r="C882" s="33"/>
      <c r="D882" s="33"/>
      <c r="E882" s="33"/>
      <c r="F882" s="33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32"/>
      <c r="C883" s="33"/>
      <c r="D883" s="33"/>
      <c r="E883" s="33"/>
      <c r="F883" s="33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32"/>
      <c r="C884" s="33"/>
      <c r="D884" s="33"/>
      <c r="E884" s="33"/>
      <c r="F884" s="33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32"/>
      <c r="C885" s="33"/>
      <c r="D885" s="33"/>
      <c r="E885" s="33"/>
      <c r="F885" s="33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32"/>
      <c r="C886" s="33"/>
      <c r="D886" s="33"/>
      <c r="E886" s="33"/>
      <c r="F886" s="3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32"/>
      <c r="C887" s="33"/>
      <c r="D887" s="33"/>
      <c r="E887" s="33"/>
      <c r="F887" s="33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32"/>
      <c r="C888" s="33"/>
      <c r="D888" s="33"/>
      <c r="E888" s="33"/>
      <c r="F888" s="33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32"/>
      <c r="C889" s="33"/>
      <c r="D889" s="33"/>
      <c r="E889" s="33"/>
      <c r="F889" s="33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32"/>
      <c r="C890" s="33"/>
      <c r="D890" s="33"/>
      <c r="E890" s="33"/>
      <c r="F890" s="33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32"/>
      <c r="C891" s="33"/>
      <c r="D891" s="33"/>
      <c r="E891" s="33"/>
      <c r="F891" s="33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32"/>
      <c r="C892" s="33"/>
      <c r="D892" s="33"/>
      <c r="E892" s="33"/>
      <c r="F892" s="33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32"/>
      <c r="C893" s="33"/>
      <c r="D893" s="33"/>
      <c r="E893" s="33"/>
      <c r="F893" s="33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32"/>
      <c r="C894" s="33"/>
      <c r="D894" s="33"/>
      <c r="E894" s="33"/>
      <c r="F894" s="3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32"/>
      <c r="C895" s="33"/>
      <c r="D895" s="33"/>
      <c r="E895" s="33"/>
      <c r="F895" s="33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32"/>
      <c r="C896" s="33"/>
      <c r="D896" s="33"/>
      <c r="E896" s="33"/>
      <c r="F896" s="33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32"/>
      <c r="C897" s="33"/>
      <c r="D897" s="33"/>
      <c r="E897" s="33"/>
      <c r="F897" s="33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32"/>
      <c r="C898" s="33"/>
      <c r="D898" s="33"/>
      <c r="E898" s="33"/>
      <c r="F898" s="33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32"/>
      <c r="C899" s="33"/>
      <c r="D899" s="33"/>
      <c r="E899" s="33"/>
      <c r="F899" s="3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32"/>
      <c r="C900" s="33"/>
      <c r="D900" s="33"/>
      <c r="E900" s="33"/>
      <c r="F900" s="33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32"/>
      <c r="C901" s="33"/>
      <c r="D901" s="33"/>
      <c r="E901" s="33"/>
      <c r="F901" s="33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32"/>
      <c r="C902" s="33"/>
      <c r="D902" s="33"/>
      <c r="E902" s="33"/>
      <c r="F902" s="3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32"/>
      <c r="C903" s="33"/>
      <c r="D903" s="33"/>
      <c r="E903" s="33"/>
      <c r="F903" s="3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32"/>
      <c r="C904" s="33"/>
      <c r="D904" s="33"/>
      <c r="E904" s="33"/>
      <c r="F904" s="3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32"/>
      <c r="C905" s="33"/>
      <c r="D905" s="33"/>
      <c r="E905" s="33"/>
      <c r="F905" s="3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32"/>
      <c r="C906" s="33"/>
      <c r="D906" s="33"/>
      <c r="E906" s="33"/>
      <c r="F906" s="3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32"/>
      <c r="C907" s="33"/>
      <c r="D907" s="33"/>
      <c r="E907" s="33"/>
      <c r="F907" s="3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32"/>
      <c r="C908" s="33"/>
      <c r="D908" s="33"/>
      <c r="E908" s="33"/>
      <c r="F908" s="3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32"/>
      <c r="C909" s="33"/>
      <c r="D909" s="33"/>
      <c r="E909" s="33"/>
      <c r="F909" s="3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32"/>
      <c r="C910" s="33"/>
      <c r="D910" s="33"/>
      <c r="E910" s="33"/>
      <c r="F910" s="33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32"/>
      <c r="C911" s="33"/>
      <c r="D911" s="33"/>
      <c r="E911" s="33"/>
      <c r="F911" s="33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32"/>
      <c r="C912" s="33"/>
      <c r="D912" s="33"/>
      <c r="E912" s="33"/>
      <c r="F912" s="33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32"/>
      <c r="C913" s="33"/>
      <c r="D913" s="33"/>
      <c r="E913" s="33"/>
      <c r="F913" s="33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32"/>
      <c r="C914" s="33"/>
      <c r="D914" s="33"/>
      <c r="E914" s="33"/>
      <c r="F914" s="3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32"/>
      <c r="C915" s="33"/>
      <c r="D915" s="33"/>
      <c r="E915" s="33"/>
      <c r="F915" s="33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32"/>
      <c r="C916" s="33"/>
      <c r="D916" s="33"/>
      <c r="E916" s="33"/>
      <c r="F916" s="33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32"/>
      <c r="C917" s="33"/>
      <c r="D917" s="33"/>
      <c r="E917" s="33"/>
      <c r="F917" s="33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32"/>
      <c r="C918" s="33"/>
      <c r="D918" s="33"/>
      <c r="E918" s="33"/>
      <c r="F918" s="33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32"/>
      <c r="C919" s="33"/>
      <c r="D919" s="33"/>
      <c r="E919" s="33"/>
      <c r="F919" s="33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32"/>
      <c r="C920" s="33"/>
      <c r="D920" s="33"/>
      <c r="E920" s="33"/>
      <c r="F920" s="33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32"/>
      <c r="C921" s="33"/>
      <c r="D921" s="33"/>
      <c r="E921" s="33"/>
      <c r="F921" s="33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32"/>
      <c r="C922" s="33"/>
      <c r="D922" s="33"/>
      <c r="E922" s="33"/>
      <c r="F922" s="33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32"/>
      <c r="C923" s="33"/>
      <c r="D923" s="33"/>
      <c r="E923" s="33"/>
      <c r="F923" s="33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32"/>
      <c r="C924" s="33"/>
      <c r="D924" s="33"/>
      <c r="E924" s="33"/>
      <c r="F924" s="33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32"/>
      <c r="C925" s="33"/>
      <c r="D925" s="33"/>
      <c r="E925" s="33"/>
      <c r="F925" s="33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32"/>
      <c r="C926" s="33"/>
      <c r="D926" s="33"/>
      <c r="E926" s="33"/>
      <c r="F926" s="33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32"/>
      <c r="C927" s="33"/>
      <c r="D927" s="33"/>
      <c r="E927" s="33"/>
      <c r="F927" s="33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32"/>
      <c r="C928" s="33"/>
      <c r="D928" s="33"/>
      <c r="E928" s="33"/>
      <c r="F928" s="3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32"/>
      <c r="C929" s="33"/>
      <c r="D929" s="33"/>
      <c r="E929" s="33"/>
      <c r="F929" s="3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32"/>
      <c r="C930" s="33"/>
      <c r="D930" s="33"/>
      <c r="E930" s="33"/>
      <c r="F930" s="3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32"/>
      <c r="C931" s="33"/>
      <c r="D931" s="33"/>
      <c r="E931" s="33"/>
      <c r="F931" s="3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32"/>
      <c r="C932" s="33"/>
      <c r="D932" s="33"/>
      <c r="E932" s="33"/>
      <c r="F932" s="33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32"/>
      <c r="C933" s="33"/>
      <c r="D933" s="33"/>
      <c r="E933" s="33"/>
      <c r="F933" s="33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32"/>
      <c r="C934" s="33"/>
      <c r="D934" s="33"/>
      <c r="E934" s="33"/>
      <c r="F934" s="33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32"/>
      <c r="C935" s="33"/>
      <c r="D935" s="33"/>
      <c r="E935" s="33"/>
      <c r="F935" s="3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32"/>
      <c r="C936" s="33"/>
      <c r="D936" s="33"/>
      <c r="E936" s="33"/>
      <c r="F936" s="33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32"/>
      <c r="C937" s="33"/>
      <c r="D937" s="33"/>
      <c r="E937" s="33"/>
      <c r="F937" s="3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32"/>
      <c r="C938" s="33"/>
      <c r="D938" s="33"/>
      <c r="E938" s="33"/>
      <c r="F938" s="3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32"/>
      <c r="C939" s="33"/>
      <c r="D939" s="33"/>
      <c r="E939" s="33"/>
      <c r="F939" s="33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32"/>
      <c r="C940" s="33"/>
      <c r="D940" s="33"/>
      <c r="E940" s="33"/>
      <c r="F940" s="3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32"/>
      <c r="C941" s="33"/>
      <c r="D941" s="33"/>
      <c r="E941" s="33"/>
      <c r="F941" s="3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32"/>
      <c r="C942" s="33"/>
      <c r="D942" s="33"/>
      <c r="E942" s="33"/>
      <c r="F942" s="33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32"/>
      <c r="C943" s="33"/>
      <c r="D943" s="33"/>
      <c r="E943" s="33"/>
      <c r="F943" s="33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32"/>
      <c r="C944" s="33"/>
      <c r="D944" s="33"/>
      <c r="E944" s="33"/>
      <c r="F944" s="33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32"/>
      <c r="C945" s="33"/>
      <c r="D945" s="33"/>
      <c r="E945" s="33"/>
      <c r="F945" s="33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32"/>
      <c r="C946" s="33"/>
      <c r="D946" s="33"/>
      <c r="E946" s="33"/>
      <c r="F946" s="33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32"/>
      <c r="C947" s="33"/>
      <c r="D947" s="33"/>
      <c r="E947" s="33"/>
      <c r="F947" s="33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32"/>
      <c r="C948" s="33"/>
      <c r="D948" s="33"/>
      <c r="E948" s="33"/>
      <c r="F948" s="33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32"/>
      <c r="C949" s="33"/>
      <c r="D949" s="33"/>
      <c r="E949" s="33"/>
      <c r="F949" s="33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32"/>
      <c r="C950" s="33"/>
      <c r="D950" s="33"/>
      <c r="E950" s="33"/>
      <c r="F950" s="33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32"/>
      <c r="C951" s="33"/>
      <c r="D951" s="33"/>
      <c r="E951" s="33"/>
      <c r="F951" s="33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32"/>
      <c r="C952" s="33"/>
      <c r="D952" s="33"/>
      <c r="E952" s="33"/>
      <c r="F952" s="33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32"/>
      <c r="C953" s="33"/>
      <c r="D953" s="33"/>
      <c r="E953" s="33"/>
      <c r="F953" s="33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32"/>
      <c r="C954" s="33"/>
      <c r="D954" s="33"/>
      <c r="E954" s="33"/>
      <c r="F954" s="3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32"/>
      <c r="C955" s="33"/>
      <c r="D955" s="33"/>
      <c r="E955" s="33"/>
      <c r="F955" s="33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32"/>
      <c r="C956" s="33"/>
      <c r="D956" s="33"/>
      <c r="E956" s="33"/>
      <c r="F956" s="33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32"/>
      <c r="C957" s="33"/>
      <c r="D957" s="33"/>
      <c r="E957" s="33"/>
      <c r="F957" s="33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32"/>
      <c r="C958" s="33"/>
      <c r="D958" s="33"/>
      <c r="E958" s="33"/>
      <c r="F958" s="33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32"/>
      <c r="C959" s="33"/>
      <c r="D959" s="33"/>
      <c r="E959" s="33"/>
      <c r="F959" s="33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32"/>
      <c r="C960" s="33"/>
      <c r="D960" s="33"/>
      <c r="E960" s="33"/>
      <c r="F960" s="33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32"/>
      <c r="C961" s="33"/>
      <c r="D961" s="33"/>
      <c r="E961" s="33"/>
      <c r="F961" s="33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32"/>
      <c r="C962" s="33"/>
      <c r="D962" s="33"/>
      <c r="E962" s="33"/>
      <c r="F962" s="33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32"/>
      <c r="C963" s="33"/>
      <c r="D963" s="33"/>
      <c r="E963" s="33"/>
      <c r="F963" s="33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32"/>
      <c r="C964" s="33"/>
      <c r="D964" s="33"/>
      <c r="E964" s="33"/>
      <c r="F964" s="33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32"/>
      <c r="C965" s="33"/>
      <c r="D965" s="33"/>
      <c r="E965" s="33"/>
      <c r="F965" s="33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32"/>
      <c r="C966" s="33"/>
      <c r="D966" s="33"/>
      <c r="E966" s="33"/>
      <c r="F966" s="3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32"/>
      <c r="C967" s="33"/>
      <c r="D967" s="33"/>
      <c r="E967" s="33"/>
      <c r="F967" s="33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32"/>
      <c r="C968" s="33"/>
      <c r="D968" s="33"/>
      <c r="E968" s="33"/>
      <c r="F968" s="33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32"/>
      <c r="C969" s="33"/>
      <c r="D969" s="33"/>
      <c r="E969" s="33"/>
      <c r="F969" s="3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32"/>
      <c r="C970" s="33"/>
      <c r="D970" s="33"/>
      <c r="E970" s="33"/>
      <c r="F970" s="3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32"/>
      <c r="C971" s="33"/>
      <c r="D971" s="33"/>
      <c r="E971" s="33"/>
      <c r="F971" s="3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32"/>
      <c r="C972" s="33"/>
      <c r="D972" s="33"/>
      <c r="E972" s="33"/>
      <c r="F972" s="3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32"/>
      <c r="C973" s="33"/>
      <c r="D973" s="33"/>
      <c r="E973" s="33"/>
      <c r="F973" s="3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32"/>
      <c r="C974" s="33"/>
      <c r="D974" s="33"/>
      <c r="E974" s="33"/>
      <c r="F974" s="3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32"/>
      <c r="C975" s="33"/>
      <c r="D975" s="33"/>
      <c r="E975" s="33"/>
      <c r="F975" s="33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32"/>
      <c r="C976" s="33"/>
      <c r="D976" s="33"/>
      <c r="E976" s="33"/>
      <c r="F976" s="33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32"/>
      <c r="C977" s="33"/>
      <c r="D977" s="33"/>
      <c r="E977" s="33"/>
      <c r="F977" s="3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32"/>
      <c r="C978" s="33"/>
      <c r="D978" s="33"/>
      <c r="E978" s="33"/>
      <c r="F978" s="33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32"/>
      <c r="C979" s="33"/>
      <c r="D979" s="33"/>
      <c r="E979" s="33"/>
      <c r="F979" s="33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32"/>
      <c r="C980" s="33"/>
      <c r="D980" s="33"/>
      <c r="E980" s="33"/>
      <c r="F980" s="3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32"/>
      <c r="C981" s="33"/>
      <c r="D981" s="33"/>
      <c r="E981" s="33"/>
      <c r="F981" s="33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32"/>
      <c r="C982" s="33"/>
      <c r="D982" s="33"/>
      <c r="E982" s="33"/>
      <c r="F982" s="33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32"/>
      <c r="C983" s="33"/>
      <c r="D983" s="33"/>
      <c r="E983" s="33"/>
      <c r="F983" s="33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32"/>
      <c r="C984" s="33"/>
      <c r="D984" s="33"/>
      <c r="E984" s="33"/>
      <c r="F984" s="33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32"/>
      <c r="C985" s="33"/>
      <c r="D985" s="33"/>
      <c r="E985" s="33"/>
      <c r="F985" s="33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32"/>
      <c r="C986" s="33"/>
      <c r="D986" s="33"/>
      <c r="E986" s="33"/>
      <c r="F986" s="33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32"/>
      <c r="C987" s="33"/>
      <c r="D987" s="33"/>
      <c r="E987" s="33"/>
      <c r="F987" s="33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32"/>
      <c r="C988" s="33"/>
      <c r="D988" s="33"/>
      <c r="E988" s="33"/>
      <c r="F988" s="33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32"/>
      <c r="C989" s="33"/>
      <c r="D989" s="33"/>
      <c r="E989" s="33"/>
      <c r="F989" s="33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32"/>
      <c r="C990" s="33"/>
      <c r="D990" s="33"/>
      <c r="E990" s="33"/>
      <c r="F990" s="33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32"/>
      <c r="C991" s="33"/>
      <c r="D991" s="33"/>
      <c r="E991" s="33"/>
      <c r="F991" s="33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F9" location="'Authentication (API)'!A1" display="Authentication (API)" xr:uid="{3CE040A7-1D0E-4F16-9CAC-71CAD9A65071}"/>
    <hyperlink ref="F10" location="'Order Request (API)'!A1" display="Order Request (API)" xr:uid="{8EDD4422-AF68-4A37-A08D-2167EEEE4E89}"/>
    <hyperlink ref="F11" location="'Manage Artwork (API)'!A1" display="Manage Artwork (API)" xr:uid="{A253C2FE-5E39-4B78-8842-D7DAECC36022}"/>
    <hyperlink ref="F12" location="'Manage User (API)'!A1" display="Manage User (API)" xr:uid="{3810A2D2-A5B5-474E-B6CF-929249ACA1CA}"/>
    <hyperlink ref="D9" location="'Unit Test'!A1" display="UnitTest" xr:uid="{56BD546F-E28B-429A-9622-3E19E31BEC9E}"/>
  </hyperlinks>
  <pageMargins left="0.74791666666666667" right="0.74791666666666667" top="0.98402777777777783" bottom="1.1506944444444445" header="0" footer="0"/>
  <pageSetup paperSize="9" orientation="landscape"/>
  <headerFooter>
    <oddFooter>&amp;L 02ae-BM/PM/HDCV/FSOFT v2/0&amp;CInternal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C1" workbookViewId="0">
      <selection activeCell="H3" sqref="H3"/>
    </sheetView>
  </sheetViews>
  <sheetFormatPr defaultColWidth="12.6328125" defaultRowHeight="15" customHeight="1" x14ac:dyDescent="0.2"/>
  <cols>
    <col min="1" max="1" width="4.453125" customWidth="1"/>
    <col min="2" max="2" width="18.36328125" customWidth="1"/>
    <col min="3" max="3" width="72.1796875" customWidth="1"/>
    <col min="4" max="6" width="11.6328125" customWidth="1"/>
    <col min="7" max="7" width="9" customWidth="1"/>
    <col min="8" max="8" width="73.1796875" customWidth="1"/>
    <col min="9" max="26" width="9" customWidth="1"/>
  </cols>
  <sheetData>
    <row r="1" spans="1:26" ht="25.5" customHeight="1" x14ac:dyDescent="0.45">
      <c r="A1" s="7"/>
      <c r="B1" s="175" t="s">
        <v>21</v>
      </c>
      <c r="C1" s="176"/>
      <c r="D1" s="176"/>
      <c r="E1" s="176"/>
      <c r="F1" s="176"/>
      <c r="G1" s="176"/>
      <c r="H1" s="17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53"/>
      <c r="B2" s="53"/>
      <c r="C2" s="7"/>
      <c r="D2" s="7"/>
      <c r="E2" s="7"/>
      <c r="F2" s="7"/>
      <c r="G2" s="7"/>
      <c r="H2" s="5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5">
      <c r="A3" s="7"/>
      <c r="B3" s="55" t="s">
        <v>1</v>
      </c>
      <c r="C3" s="168" t="s">
        <v>213</v>
      </c>
      <c r="D3" s="164"/>
      <c r="E3" s="173" t="s">
        <v>2</v>
      </c>
      <c r="F3" s="164"/>
      <c r="G3" s="56"/>
      <c r="H3" s="9" t="s">
        <v>225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5">
      <c r="A4" s="7"/>
      <c r="B4" s="55" t="s">
        <v>3</v>
      </c>
      <c r="C4" s="168" t="s">
        <v>214</v>
      </c>
      <c r="D4" s="164"/>
      <c r="E4" s="173" t="s">
        <v>22</v>
      </c>
      <c r="F4" s="164"/>
      <c r="G4" s="56"/>
      <c r="H4" s="5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5">
      <c r="A5" s="7"/>
      <c r="B5" s="58" t="s">
        <v>5</v>
      </c>
      <c r="C5" s="168" t="str">
        <f>C4&amp;"_"&amp;"Test Report"</f>
        <v>ASP_Test Report</v>
      </c>
      <c r="D5" s="164"/>
      <c r="E5" s="173" t="s">
        <v>4</v>
      </c>
      <c r="F5" s="164"/>
      <c r="G5" s="56"/>
      <c r="H5" s="59">
        <v>45568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 x14ac:dyDescent="0.25">
      <c r="A6" s="53"/>
      <c r="B6" s="58" t="s">
        <v>23</v>
      </c>
      <c r="C6" s="174"/>
      <c r="D6" s="163"/>
      <c r="E6" s="163"/>
      <c r="F6" s="163"/>
      <c r="G6" s="163"/>
      <c r="H6" s="16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53"/>
      <c r="B7" s="60"/>
      <c r="C7" s="61"/>
      <c r="D7" s="7"/>
      <c r="E7" s="7"/>
      <c r="F7" s="7"/>
      <c r="G7" s="7"/>
      <c r="H7" s="5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7"/>
      <c r="B8" s="60"/>
      <c r="C8" s="61"/>
      <c r="D8" s="7"/>
      <c r="E8" s="7"/>
      <c r="F8" s="7"/>
      <c r="G8" s="7"/>
      <c r="H8" s="5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62"/>
      <c r="B10" s="63" t="s">
        <v>15</v>
      </c>
      <c r="C10" s="64" t="s">
        <v>24</v>
      </c>
      <c r="D10" s="65" t="s">
        <v>25</v>
      </c>
      <c r="E10" s="64" t="s">
        <v>26</v>
      </c>
      <c r="F10" s="64" t="s">
        <v>27</v>
      </c>
      <c r="G10" s="66" t="s">
        <v>28</v>
      </c>
      <c r="H10" s="67" t="s">
        <v>29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47"/>
      <c r="B11" s="68">
        <v>1</v>
      </c>
      <c r="C11" s="69" t="s">
        <v>51</v>
      </c>
      <c r="D11" s="68">
        <v>11</v>
      </c>
      <c r="E11" s="68">
        <v>1</v>
      </c>
      <c r="F11" s="68">
        <v>0</v>
      </c>
      <c r="G11" s="68">
        <v>0</v>
      </c>
      <c r="H11" s="68">
        <v>12</v>
      </c>
      <c r="I11" s="5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47"/>
      <c r="B12" s="68">
        <v>2</v>
      </c>
      <c r="C12" s="69" t="s">
        <v>107</v>
      </c>
      <c r="D12" s="68">
        <v>6</v>
      </c>
      <c r="E12" s="68">
        <v>4</v>
      </c>
      <c r="F12" s="68">
        <v>0</v>
      </c>
      <c r="G12" s="68">
        <v>0</v>
      </c>
      <c r="H12" s="68">
        <v>10</v>
      </c>
      <c r="I12" s="5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47"/>
      <c r="B13" s="68">
        <v>3</v>
      </c>
      <c r="C13" s="69" t="s">
        <v>153</v>
      </c>
      <c r="D13" s="68">
        <v>6</v>
      </c>
      <c r="E13" s="68">
        <v>3</v>
      </c>
      <c r="F13" s="68">
        <v>0</v>
      </c>
      <c r="G13" s="68">
        <v>0</v>
      </c>
      <c r="H13" s="68">
        <v>9</v>
      </c>
      <c r="I13" s="5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47"/>
      <c r="B14" s="68">
        <v>4</v>
      </c>
      <c r="C14" s="69" t="s">
        <v>195</v>
      </c>
      <c r="D14" s="68">
        <v>3</v>
      </c>
      <c r="E14" s="68">
        <v>0</v>
      </c>
      <c r="F14" s="68">
        <v>0</v>
      </c>
      <c r="G14" s="68">
        <v>0</v>
      </c>
      <c r="H14" s="68">
        <v>3</v>
      </c>
      <c r="I14" s="5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62"/>
      <c r="B15" s="70"/>
      <c r="C15" s="71" t="s">
        <v>30</v>
      </c>
      <c r="D15" s="72">
        <f>SUM(D9:D14)</f>
        <v>26</v>
      </c>
      <c r="E15" s="72">
        <f>SUM(E9:E14)</f>
        <v>8</v>
      </c>
      <c r="F15" s="72">
        <f>SUM(F9:F14)</f>
        <v>0</v>
      </c>
      <c r="G15" s="72">
        <f>SUM(G9:G14)</f>
        <v>0</v>
      </c>
      <c r="H15" s="73">
        <f>SUM(H9:H14)</f>
        <v>34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4"/>
      <c r="C16" s="7"/>
      <c r="D16" s="75"/>
      <c r="E16" s="76"/>
      <c r="F16" s="76"/>
      <c r="G16" s="76"/>
      <c r="H16" s="7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5" t="s">
        <v>31</v>
      </c>
      <c r="D17" s="7"/>
      <c r="E17" s="77">
        <f>(D15+E15)*100/(H15-G15)</f>
        <v>100</v>
      </c>
      <c r="F17" s="7" t="s">
        <v>32</v>
      </c>
      <c r="G17" s="7"/>
      <c r="H17" s="7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5" t="s">
        <v>33</v>
      </c>
      <c r="D18" s="7"/>
      <c r="E18" s="77">
        <f>D15*100/(H15-G15)</f>
        <v>76.470588235294116</v>
      </c>
      <c r="F18" s="7" t="s">
        <v>32</v>
      </c>
      <c r="G18" s="7"/>
      <c r="H18" s="7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4791666666666667" right="0.74791666666666667" top="0.98402777777777783" bottom="0.98402777777777772" header="0" footer="0"/>
  <pageSetup orientation="landscape"/>
  <headerFooter>
    <oddFooter>&amp;L 02ae-BM/PM/HDCV/FSOFT v2/0&amp;CInternal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96CE-9AC3-404A-BBAD-A1C0A29325A3}">
  <dimension ref="A1:Z1016"/>
  <sheetViews>
    <sheetView tabSelected="1" zoomScale="45" zoomScaleNormal="40" workbookViewId="0"/>
  </sheetViews>
  <sheetFormatPr defaultColWidth="12.6328125" defaultRowHeight="13" outlineLevelRow="1" outlineLevelCol="1" x14ac:dyDescent="0.2"/>
  <cols>
    <col min="1" max="1" width="38.54296875" customWidth="1"/>
    <col min="2" max="2" width="37.90625" customWidth="1"/>
    <col min="3" max="3" width="34.08984375" customWidth="1"/>
    <col min="4" max="4" width="34.6328125" customWidth="1"/>
    <col min="5" max="5" width="30.08984375" customWidth="1"/>
    <col min="6" max="6" width="9.36328125" customWidth="1"/>
    <col min="7" max="7" width="26.6328125" customWidth="1" outlineLevel="1"/>
    <col min="8" max="8" width="11.1796875" customWidth="1" outlineLevel="1"/>
    <col min="9" max="9" width="9.36328125" customWidth="1"/>
    <col min="10" max="10" width="14.26953125" customWidth="1" outlineLevel="1"/>
    <col min="11" max="11" width="10.08984375" customWidth="1" outlineLevel="1"/>
    <col min="12" max="12" width="11.08984375" customWidth="1"/>
    <col min="13" max="13" width="11.26953125" bestFit="1" customWidth="1" outlineLevel="1"/>
    <col min="14" max="14" width="9.90625" customWidth="1" outlineLevel="1"/>
    <col min="15" max="15" width="28.6328125" customWidth="1"/>
    <col min="16" max="16" width="10.08984375" customWidth="1"/>
    <col min="17" max="17" width="8.08984375" customWidth="1"/>
    <col min="18" max="18" width="7.6328125" hidden="1" customWidth="1"/>
    <col min="19" max="26" width="9" customWidth="1"/>
  </cols>
  <sheetData>
    <row r="1" spans="1:26" ht="12.75" customHeight="1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9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 x14ac:dyDescent="0.3">
      <c r="A2" s="80" t="s">
        <v>34</v>
      </c>
      <c r="B2" s="177" t="s">
        <v>228</v>
      </c>
      <c r="C2" s="178"/>
      <c r="D2" s="178"/>
      <c r="E2" s="179"/>
      <c r="F2" s="81"/>
      <c r="G2" s="82"/>
      <c r="H2" s="37"/>
      <c r="I2" s="81"/>
      <c r="J2" s="82"/>
      <c r="K2" s="37"/>
      <c r="L2" s="81"/>
      <c r="M2" s="82"/>
      <c r="N2" s="37"/>
      <c r="O2" s="37"/>
      <c r="P2" s="37"/>
      <c r="Q2" s="83"/>
      <c r="R2" s="84" t="s">
        <v>25</v>
      </c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5">
      <c r="A3" s="85" t="s">
        <v>35</v>
      </c>
      <c r="B3" s="177" t="s">
        <v>227</v>
      </c>
      <c r="C3" s="178"/>
      <c r="D3" s="178"/>
      <c r="E3" s="179"/>
      <c r="F3" s="86"/>
      <c r="G3" s="82"/>
      <c r="H3" s="37"/>
      <c r="I3" s="81"/>
      <c r="J3" s="82"/>
      <c r="K3" s="37"/>
      <c r="L3" s="81"/>
      <c r="M3" s="82"/>
      <c r="N3" s="37"/>
      <c r="O3" s="37"/>
      <c r="P3" s="37"/>
      <c r="Q3" s="83"/>
      <c r="R3" s="84" t="s">
        <v>26</v>
      </c>
      <c r="S3" s="84"/>
      <c r="T3" s="84"/>
      <c r="U3" s="84"/>
      <c r="V3" s="84"/>
      <c r="W3" s="84"/>
      <c r="X3" s="84"/>
      <c r="Y3" s="84"/>
      <c r="Z3" s="84"/>
    </row>
    <row r="4" spans="1:26" ht="18" customHeight="1" x14ac:dyDescent="0.25">
      <c r="A4" s="85" t="s">
        <v>37</v>
      </c>
      <c r="B4" s="180"/>
      <c r="C4" s="163"/>
      <c r="D4" s="163"/>
      <c r="E4" s="181"/>
      <c r="F4" s="81"/>
      <c r="G4" s="82"/>
      <c r="H4" s="37"/>
      <c r="I4" s="81"/>
      <c r="J4" s="82"/>
      <c r="K4" s="37"/>
      <c r="L4" s="81"/>
      <c r="M4" s="82"/>
      <c r="N4" s="37"/>
      <c r="O4" s="37"/>
      <c r="P4" s="37"/>
      <c r="Q4" s="83"/>
      <c r="R4" s="84" t="s">
        <v>27</v>
      </c>
      <c r="S4" s="84"/>
      <c r="T4" s="84"/>
      <c r="U4" s="84"/>
      <c r="V4" s="84"/>
      <c r="W4" s="84"/>
      <c r="X4" s="84"/>
      <c r="Y4" s="84"/>
      <c r="Z4" s="84"/>
    </row>
    <row r="5" spans="1:26" ht="19.5" customHeight="1" x14ac:dyDescent="0.25">
      <c r="A5" s="87" t="s">
        <v>38</v>
      </c>
      <c r="B5" s="88" t="s">
        <v>25</v>
      </c>
      <c r="C5" s="88" t="s">
        <v>26</v>
      </c>
      <c r="D5" s="88" t="s">
        <v>27</v>
      </c>
      <c r="E5" s="89" t="s">
        <v>28</v>
      </c>
      <c r="F5" s="90"/>
      <c r="G5" s="90"/>
      <c r="H5" s="91"/>
      <c r="I5" s="90"/>
      <c r="J5" s="90"/>
      <c r="K5" s="91"/>
      <c r="L5" s="90"/>
      <c r="M5" s="90"/>
      <c r="N5" s="91"/>
      <c r="O5" s="91"/>
      <c r="P5" s="91"/>
      <c r="Q5" s="92"/>
      <c r="R5" s="84" t="s">
        <v>28</v>
      </c>
      <c r="S5" s="84"/>
      <c r="T5" s="84"/>
      <c r="U5" s="84"/>
      <c r="V5" s="84"/>
      <c r="W5" s="84"/>
      <c r="X5" s="84"/>
      <c r="Y5" s="84"/>
      <c r="Z5" s="84"/>
    </row>
    <row r="6" spans="1:26" ht="15" customHeight="1" x14ac:dyDescent="0.25">
      <c r="A6" s="87" t="s">
        <v>39</v>
      </c>
      <c r="B6" s="93">
        <f>COUNTIF($F10:$F991,B5)</f>
        <v>26</v>
      </c>
      <c r="C6" s="93">
        <f>COUNTIF($F10:$F1001,C5)</f>
        <v>2</v>
      </c>
      <c r="D6" s="93">
        <f>COUNTIF($F10:$F991,D5)</f>
        <v>1</v>
      </c>
      <c r="E6" s="94">
        <f>COUNTIF($F10:$F991,E5)</f>
        <v>1</v>
      </c>
      <c r="F6" s="95"/>
      <c r="G6" s="95"/>
      <c r="H6" s="91"/>
      <c r="I6" s="95"/>
      <c r="J6" s="95"/>
      <c r="K6" s="91"/>
      <c r="L6" s="95"/>
      <c r="M6" s="95"/>
      <c r="N6" s="91"/>
      <c r="O6" s="91"/>
      <c r="P6" s="91"/>
      <c r="Q6" s="92"/>
      <c r="R6" s="84"/>
      <c r="S6" s="84"/>
      <c r="T6" s="84"/>
      <c r="U6" s="84"/>
      <c r="V6" s="84"/>
      <c r="W6" s="84"/>
      <c r="X6" s="84"/>
      <c r="Y6" s="84"/>
      <c r="Z6" s="84"/>
    </row>
    <row r="7" spans="1:26" ht="15" customHeight="1" x14ac:dyDescent="0.25">
      <c r="A7" s="87" t="s">
        <v>40</v>
      </c>
      <c r="B7" s="93">
        <f>COUNTIF($I10:$I991,B5)</f>
        <v>26</v>
      </c>
      <c r="C7" s="93">
        <f>COUNTIF($I10:$I1001,C5)</f>
        <v>1</v>
      </c>
      <c r="D7" s="93">
        <f>COUNTIF($F10:$F991,D5)</f>
        <v>1</v>
      </c>
      <c r="E7" s="94">
        <f>COUNTIF($F10:$F991,E5)</f>
        <v>1</v>
      </c>
      <c r="F7" s="95"/>
      <c r="G7" s="95"/>
      <c r="H7" s="91"/>
      <c r="I7" s="95"/>
      <c r="J7" s="95"/>
      <c r="K7" s="91"/>
      <c r="L7" s="95"/>
      <c r="M7" s="95"/>
      <c r="N7" s="91"/>
      <c r="O7" s="91"/>
      <c r="P7" s="91"/>
      <c r="Q7" s="92"/>
      <c r="R7" s="84"/>
      <c r="S7" s="84"/>
      <c r="T7" s="84"/>
      <c r="U7" s="84"/>
      <c r="V7" s="84"/>
      <c r="W7" s="84"/>
      <c r="X7" s="84"/>
      <c r="Y7" s="84"/>
      <c r="Z7" s="84"/>
    </row>
    <row r="8" spans="1:26" ht="15" customHeight="1" thickBot="1" x14ac:dyDescent="0.3">
      <c r="A8" s="96" t="s">
        <v>41</v>
      </c>
      <c r="B8" s="97">
        <f ca="1">COUNTIF($L10:$L991,B5)</f>
        <v>27</v>
      </c>
      <c r="C8" s="97">
        <f ca="1">COUNTIF($L10:$L1001,C5)</f>
        <v>0</v>
      </c>
      <c r="D8" s="97">
        <f>COUNTIF($F10:$F991,D5)</f>
        <v>1</v>
      </c>
      <c r="E8" s="98">
        <f>COUNTIF($F10:$F991,E5)</f>
        <v>1</v>
      </c>
      <c r="F8" s="95"/>
      <c r="G8" s="95"/>
      <c r="H8" s="91"/>
      <c r="I8" s="95"/>
      <c r="J8" s="95"/>
      <c r="K8" s="91"/>
      <c r="L8" s="95"/>
      <c r="M8" s="95"/>
      <c r="N8" s="91"/>
      <c r="O8" s="91"/>
      <c r="P8" s="91"/>
      <c r="Q8" s="92"/>
      <c r="R8" s="84"/>
      <c r="S8" s="84"/>
      <c r="T8" s="84"/>
      <c r="U8" s="84"/>
      <c r="V8" s="84"/>
      <c r="W8" s="84"/>
      <c r="X8" s="84"/>
      <c r="Y8" s="84"/>
      <c r="Z8" s="84"/>
    </row>
    <row r="9" spans="1:26" ht="15" customHeight="1" x14ac:dyDescent="0.25">
      <c r="A9" s="91"/>
      <c r="B9" s="91"/>
      <c r="C9" s="91"/>
      <c r="D9" s="91"/>
      <c r="E9" s="91"/>
      <c r="F9" s="78"/>
      <c r="G9" s="91"/>
      <c r="H9" s="91"/>
      <c r="I9" s="78"/>
      <c r="J9" s="91"/>
      <c r="K9" s="91"/>
      <c r="L9" s="78"/>
      <c r="M9" s="91"/>
      <c r="N9" s="91"/>
      <c r="O9" s="91"/>
      <c r="P9" s="91"/>
      <c r="Q9" s="92"/>
      <c r="R9" s="84"/>
      <c r="S9" s="84"/>
      <c r="T9" s="84"/>
      <c r="U9" s="84"/>
      <c r="V9" s="84"/>
      <c r="W9" s="84"/>
      <c r="X9" s="84"/>
      <c r="Y9" s="84"/>
      <c r="Z9" s="84"/>
    </row>
    <row r="10" spans="1:26" ht="25.5" customHeight="1" x14ac:dyDescent="0.3">
      <c r="A10" s="99" t="s">
        <v>42</v>
      </c>
      <c r="B10" s="100" t="s">
        <v>43</v>
      </c>
      <c r="C10" s="100" t="s">
        <v>44</v>
      </c>
      <c r="D10" s="100" t="s">
        <v>45</v>
      </c>
      <c r="E10" s="100" t="s">
        <v>46</v>
      </c>
      <c r="F10" s="100" t="s">
        <v>39</v>
      </c>
      <c r="G10" s="100" t="s">
        <v>47</v>
      </c>
      <c r="H10" s="100" t="s">
        <v>48</v>
      </c>
      <c r="I10" s="100" t="s">
        <v>40</v>
      </c>
      <c r="J10" s="100" t="s">
        <v>47</v>
      </c>
      <c r="K10" s="100" t="s">
        <v>48</v>
      </c>
      <c r="L10" s="100" t="s">
        <v>41</v>
      </c>
      <c r="M10" s="100" t="s">
        <v>47</v>
      </c>
      <c r="N10" s="100" t="s">
        <v>48</v>
      </c>
      <c r="O10" s="100" t="s">
        <v>49</v>
      </c>
      <c r="P10" s="84"/>
      <c r="Q10" s="101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5.75" customHeight="1" x14ac:dyDescent="0.3">
      <c r="A11" s="102" t="s">
        <v>20</v>
      </c>
      <c r="B11" s="102" t="s">
        <v>20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84"/>
      <c r="Q11" s="105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42" outlineLevel="1" x14ac:dyDescent="0.2">
      <c r="A12" s="106" t="s">
        <v>229</v>
      </c>
      <c r="B12" s="107" t="s">
        <v>230</v>
      </c>
      <c r="C12" s="123" t="s">
        <v>231</v>
      </c>
      <c r="D12" s="123" t="s">
        <v>232</v>
      </c>
      <c r="E12" s="123" t="s">
        <v>233</v>
      </c>
      <c r="F12" s="123" t="s">
        <v>25</v>
      </c>
      <c r="G12" s="125">
        <v>45363</v>
      </c>
      <c r="H12" s="123" t="s">
        <v>62</v>
      </c>
      <c r="I12" s="123" t="s">
        <v>25</v>
      </c>
      <c r="J12" s="125">
        <v>45363</v>
      </c>
      <c r="K12" s="123" t="s">
        <v>61</v>
      </c>
      <c r="L12" s="123" t="s">
        <v>25</v>
      </c>
      <c r="M12" s="125">
        <v>45363</v>
      </c>
      <c r="N12" s="123" t="s">
        <v>223</v>
      </c>
      <c r="O12" s="123"/>
      <c r="P12" s="109"/>
      <c r="Q12" s="110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42" outlineLevel="1" x14ac:dyDescent="0.2">
      <c r="A13" s="129" t="s">
        <v>234</v>
      </c>
      <c r="B13" s="128" t="s">
        <v>235</v>
      </c>
      <c r="C13" s="130" t="s">
        <v>236</v>
      </c>
      <c r="D13" s="130" t="s">
        <v>237</v>
      </c>
      <c r="E13" s="130" t="s">
        <v>238</v>
      </c>
      <c r="F13" s="130" t="s">
        <v>25</v>
      </c>
      <c r="G13" s="131">
        <v>45363</v>
      </c>
      <c r="H13" s="130" t="s">
        <v>62</v>
      </c>
      <c r="I13" s="130" t="s">
        <v>25</v>
      </c>
      <c r="J13" s="131">
        <v>45363</v>
      </c>
      <c r="K13" s="130" t="s">
        <v>60</v>
      </c>
      <c r="L13" s="130" t="s">
        <v>25</v>
      </c>
      <c r="M13" s="131">
        <v>45363</v>
      </c>
      <c r="N13" s="130" t="s">
        <v>223</v>
      </c>
      <c r="O13" s="130"/>
      <c r="P13" s="122"/>
      <c r="Q13" s="117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ht="42" outlineLevel="1" x14ac:dyDescent="0.2">
      <c r="A14" s="124" t="s">
        <v>239</v>
      </c>
      <c r="B14" s="124" t="s">
        <v>242</v>
      </c>
      <c r="C14" s="124" t="s">
        <v>241</v>
      </c>
      <c r="D14" s="124" t="s">
        <v>244</v>
      </c>
      <c r="E14" s="124" t="s">
        <v>245</v>
      </c>
      <c r="F14" s="124" t="s">
        <v>25</v>
      </c>
      <c r="G14" s="131">
        <v>45363</v>
      </c>
      <c r="H14" s="130" t="s">
        <v>62</v>
      </c>
      <c r="I14" s="124" t="s">
        <v>25</v>
      </c>
      <c r="J14" s="131">
        <v>45363</v>
      </c>
      <c r="K14" s="130" t="s">
        <v>60</v>
      </c>
      <c r="L14" s="130" t="s">
        <v>25</v>
      </c>
      <c r="M14" s="131">
        <v>45363</v>
      </c>
      <c r="N14" s="130" t="s">
        <v>223</v>
      </c>
      <c r="O14" s="124"/>
      <c r="P14" s="122"/>
      <c r="Q14" s="117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ht="42" outlineLevel="1" x14ac:dyDescent="0.2">
      <c r="A15" s="124" t="s">
        <v>240</v>
      </c>
      <c r="B15" s="124" t="s">
        <v>246</v>
      </c>
      <c r="C15" s="124" t="s">
        <v>243</v>
      </c>
      <c r="D15" s="124" t="s">
        <v>244</v>
      </c>
      <c r="E15" s="124" t="s">
        <v>247</v>
      </c>
      <c r="F15" s="124" t="s">
        <v>26</v>
      </c>
      <c r="G15" s="131">
        <v>45363</v>
      </c>
      <c r="H15" s="130" t="s">
        <v>62</v>
      </c>
      <c r="I15" s="124" t="s">
        <v>26</v>
      </c>
      <c r="J15" s="126">
        <v>45363</v>
      </c>
      <c r="K15" s="124" t="s">
        <v>60</v>
      </c>
      <c r="L15" s="124" t="s">
        <v>25</v>
      </c>
      <c r="M15" s="126"/>
      <c r="N15" s="124" t="s">
        <v>223</v>
      </c>
      <c r="O15" s="124" t="s">
        <v>251</v>
      </c>
      <c r="P15" s="122"/>
      <c r="Q15" s="117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42" outlineLevel="1" x14ac:dyDescent="0.2">
      <c r="A16" s="124" t="s">
        <v>248</v>
      </c>
      <c r="B16" s="124" t="s">
        <v>249</v>
      </c>
      <c r="C16" s="124" t="s">
        <v>250</v>
      </c>
      <c r="D16" s="124" t="s">
        <v>232</v>
      </c>
      <c r="E16" s="124"/>
      <c r="F16" s="124" t="s">
        <v>28</v>
      </c>
      <c r="G16" s="131">
        <v>45363</v>
      </c>
      <c r="H16" s="130" t="s">
        <v>62</v>
      </c>
      <c r="I16" s="124" t="s">
        <v>28</v>
      </c>
      <c r="J16" s="126">
        <v>45363</v>
      </c>
      <c r="K16" s="124" t="s">
        <v>60</v>
      </c>
      <c r="L16" s="124" t="s">
        <v>25</v>
      </c>
      <c r="M16" s="126"/>
      <c r="N16" s="124" t="s">
        <v>223</v>
      </c>
      <c r="O16" s="124" t="s">
        <v>256</v>
      </c>
      <c r="P16" s="122"/>
      <c r="Q16" s="117"/>
      <c r="R16" s="122"/>
      <c r="S16" s="122"/>
      <c r="T16" s="122"/>
      <c r="U16" s="122"/>
      <c r="V16" s="122"/>
      <c r="W16" s="122"/>
      <c r="X16" s="122"/>
      <c r="Y16" s="122"/>
      <c r="Z16" s="122"/>
    </row>
    <row r="17" spans="1:26" ht="14" outlineLevel="1" x14ac:dyDescent="0.2">
      <c r="A17" s="124"/>
      <c r="B17" s="124"/>
      <c r="C17" s="124"/>
      <c r="D17" s="124"/>
      <c r="E17" s="124"/>
      <c r="F17" s="124"/>
      <c r="G17" s="126"/>
      <c r="H17" s="124"/>
      <c r="I17" s="124"/>
      <c r="J17" s="126"/>
      <c r="K17" s="124"/>
      <c r="L17" s="124"/>
      <c r="M17" s="126"/>
      <c r="N17" s="124"/>
      <c r="O17" s="124"/>
      <c r="P17" s="122"/>
      <c r="Q17" s="117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ht="14" outlineLevel="1" x14ac:dyDescent="0.3">
      <c r="A18" s="132" t="s">
        <v>252</v>
      </c>
      <c r="B18" s="132" t="s">
        <v>252</v>
      </c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33"/>
      <c r="P18" s="7"/>
      <c r="Q18" s="110"/>
      <c r="R18" s="7"/>
      <c r="S18" s="7"/>
      <c r="T18" s="7"/>
      <c r="U18" s="7"/>
      <c r="V18" s="7"/>
      <c r="W18" s="7"/>
      <c r="X18" s="7"/>
      <c r="Y18" s="7"/>
      <c r="Z18" s="7"/>
    </row>
    <row r="19" spans="1:26" ht="28" outlineLevel="1" x14ac:dyDescent="0.25">
      <c r="A19" s="136" t="s">
        <v>253</v>
      </c>
      <c r="B19" s="137" t="s">
        <v>254</v>
      </c>
      <c r="C19" s="137" t="s">
        <v>255</v>
      </c>
      <c r="D19" s="137" t="s">
        <v>244</v>
      </c>
      <c r="E19" s="137" t="s">
        <v>257</v>
      </c>
      <c r="F19" s="137" t="s">
        <v>25</v>
      </c>
      <c r="G19" s="138">
        <f ca="1">TODAY()</f>
        <v>45364</v>
      </c>
      <c r="H19" s="137" t="s">
        <v>62</v>
      </c>
      <c r="I19" s="137" t="s">
        <v>25</v>
      </c>
      <c r="J19" s="138">
        <f ca="1">TODAY()</f>
        <v>45364</v>
      </c>
      <c r="K19" s="137" t="s">
        <v>60</v>
      </c>
      <c r="L19" s="138">
        <f ca="1">TODAY()</f>
        <v>45364</v>
      </c>
      <c r="M19" s="138">
        <f ca="1">TODAY()</f>
        <v>45364</v>
      </c>
      <c r="N19" s="137" t="s">
        <v>223</v>
      </c>
      <c r="O19" s="137"/>
      <c r="P19" s="113"/>
      <c r="Q19" s="117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4" outlineLevel="1" x14ac:dyDescent="0.3">
      <c r="A20" s="102" t="s">
        <v>202</v>
      </c>
      <c r="B20" s="102" t="s">
        <v>202</v>
      </c>
      <c r="C20" s="145"/>
      <c r="D20" s="145"/>
      <c r="E20" s="145"/>
      <c r="F20" s="145"/>
      <c r="G20" s="144"/>
      <c r="H20" s="145"/>
      <c r="I20" s="145"/>
      <c r="J20" s="145"/>
      <c r="K20" s="145"/>
      <c r="L20" s="145"/>
      <c r="M20" s="145"/>
      <c r="N20" s="145"/>
      <c r="O20" s="104"/>
      <c r="P20" s="113"/>
      <c r="Q20" s="117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8.5" customHeight="1" outlineLevel="1" x14ac:dyDescent="0.25">
      <c r="A21" s="106" t="s">
        <v>258</v>
      </c>
      <c r="B21" s="112" t="s">
        <v>259</v>
      </c>
      <c r="C21" s="123" t="s">
        <v>260</v>
      </c>
      <c r="D21" s="123" t="s">
        <v>261</v>
      </c>
      <c r="E21" s="123" t="s">
        <v>369</v>
      </c>
      <c r="F21" s="123" t="s">
        <v>25</v>
      </c>
      <c r="G21" s="141">
        <f ca="1">TODAY()</f>
        <v>45364</v>
      </c>
      <c r="H21" s="123" t="s">
        <v>62</v>
      </c>
      <c r="I21" s="123" t="s">
        <v>25</v>
      </c>
      <c r="J21" s="141">
        <f ca="1">TODAY()</f>
        <v>45364</v>
      </c>
      <c r="K21" s="123" t="s">
        <v>60</v>
      </c>
      <c r="L21" s="123" t="s">
        <v>25</v>
      </c>
      <c r="M21" s="141">
        <f ca="1">TODAY()</f>
        <v>45364</v>
      </c>
      <c r="N21" s="123" t="s">
        <v>223</v>
      </c>
      <c r="O21" s="123"/>
      <c r="P21" s="7"/>
      <c r="Q21" s="110"/>
      <c r="R21" s="7"/>
      <c r="S21" s="7"/>
      <c r="T21" s="7"/>
      <c r="U21" s="7"/>
      <c r="V21" s="7"/>
      <c r="W21" s="7"/>
      <c r="X21" s="7"/>
      <c r="Y21" s="7"/>
      <c r="Z21" s="7"/>
    </row>
    <row r="22" spans="1:26" ht="108.5" customHeight="1" outlineLevel="1" x14ac:dyDescent="0.25">
      <c r="A22" s="106" t="s">
        <v>262</v>
      </c>
      <c r="B22" s="140" t="s">
        <v>263</v>
      </c>
      <c r="C22" s="124" t="s">
        <v>264</v>
      </c>
      <c r="D22" s="124" t="s">
        <v>265</v>
      </c>
      <c r="E22" s="124" t="s">
        <v>368</v>
      </c>
      <c r="F22" s="124" t="s">
        <v>25</v>
      </c>
      <c r="G22" s="127">
        <f ca="1">TODAY()</f>
        <v>45364</v>
      </c>
      <c r="H22" s="124" t="s">
        <v>62</v>
      </c>
      <c r="I22" s="124" t="s">
        <v>25</v>
      </c>
      <c r="J22" s="127">
        <f ca="1">TODAY()</f>
        <v>45364</v>
      </c>
      <c r="K22" s="124" t="s">
        <v>60</v>
      </c>
      <c r="L22" s="124" t="s">
        <v>25</v>
      </c>
      <c r="M22" s="127">
        <f ca="1">TODAY()</f>
        <v>45364</v>
      </c>
      <c r="N22" s="124" t="s">
        <v>223</v>
      </c>
      <c r="O22" s="124"/>
      <c r="P22" s="113"/>
      <c r="Q22" s="117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84" outlineLevel="1" x14ac:dyDescent="0.25">
      <c r="A23" s="106" t="s">
        <v>266</v>
      </c>
      <c r="B23" s="140" t="s">
        <v>270</v>
      </c>
      <c r="C23" s="124" t="s">
        <v>268</v>
      </c>
      <c r="D23" s="124" t="s">
        <v>269</v>
      </c>
      <c r="E23" s="124" t="s">
        <v>367</v>
      </c>
      <c r="F23" s="124" t="s">
        <v>25</v>
      </c>
      <c r="G23" s="127">
        <f ca="1">TODAY()</f>
        <v>45364</v>
      </c>
      <c r="H23" s="124" t="s">
        <v>62</v>
      </c>
      <c r="I23" s="124" t="s">
        <v>25</v>
      </c>
      <c r="J23" s="127">
        <f ca="1">TODAY()</f>
        <v>45364</v>
      </c>
      <c r="K23" s="124" t="s">
        <v>60</v>
      </c>
      <c r="L23" s="124" t="s">
        <v>25</v>
      </c>
      <c r="M23" s="127">
        <f ca="1">TODAY()</f>
        <v>45364</v>
      </c>
      <c r="N23" s="124" t="s">
        <v>223</v>
      </c>
      <c r="O23" s="124"/>
      <c r="P23" s="113"/>
      <c r="Q23" s="117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12" outlineLevel="1" x14ac:dyDescent="0.25">
      <c r="A24" s="106" t="s">
        <v>267</v>
      </c>
      <c r="B24" s="140" t="s">
        <v>271</v>
      </c>
      <c r="C24" s="124" t="s">
        <v>272</v>
      </c>
      <c r="D24" s="124" t="s">
        <v>273</v>
      </c>
      <c r="E24" s="124" t="s">
        <v>370</v>
      </c>
      <c r="F24" s="124" t="s">
        <v>25</v>
      </c>
      <c r="G24" s="127">
        <f ca="1">TODAY()</f>
        <v>45364</v>
      </c>
      <c r="H24" s="124" t="s">
        <v>62</v>
      </c>
      <c r="I24" s="124" t="s">
        <v>25</v>
      </c>
      <c r="J24" s="127">
        <f ca="1">TODAY()</f>
        <v>45364</v>
      </c>
      <c r="K24" s="124" t="s">
        <v>60</v>
      </c>
      <c r="L24" s="124" t="s">
        <v>25</v>
      </c>
      <c r="M24" s="127">
        <f ca="1">TODAY()</f>
        <v>45364</v>
      </c>
      <c r="N24" s="124" t="s">
        <v>223</v>
      </c>
      <c r="O24" s="124"/>
      <c r="P24" s="113"/>
      <c r="Q24" s="117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4" outlineLevel="1" x14ac:dyDescent="0.3">
      <c r="A25" s="102" t="s">
        <v>65</v>
      </c>
      <c r="B25" s="102" t="s">
        <v>65</v>
      </c>
      <c r="C25" s="145"/>
      <c r="D25" s="145"/>
      <c r="E25" s="145"/>
      <c r="F25" s="146"/>
      <c r="G25" s="146"/>
      <c r="H25" s="146"/>
      <c r="I25" s="146"/>
      <c r="J25" s="146"/>
      <c r="K25" s="146"/>
      <c r="L25" s="146"/>
      <c r="M25" s="146"/>
      <c r="N25" s="146"/>
      <c r="O25" s="104"/>
      <c r="P25" s="7"/>
      <c r="Q25" s="110"/>
      <c r="R25" s="7"/>
      <c r="S25" s="7"/>
      <c r="T25" s="7"/>
      <c r="U25" s="7"/>
      <c r="V25" s="7"/>
      <c r="W25" s="7"/>
      <c r="X25" s="7"/>
      <c r="Y25" s="7"/>
      <c r="Z25" s="7"/>
    </row>
    <row r="26" spans="1:26" ht="102.5" customHeight="1" outlineLevel="1" x14ac:dyDescent="0.25">
      <c r="A26" s="129" t="s">
        <v>274</v>
      </c>
      <c r="B26" s="142" t="s">
        <v>275</v>
      </c>
      <c r="C26" s="123" t="s">
        <v>276</v>
      </c>
      <c r="D26" s="123" t="s">
        <v>277</v>
      </c>
      <c r="E26" s="123" t="s">
        <v>280</v>
      </c>
      <c r="F26" s="128" t="s">
        <v>25</v>
      </c>
      <c r="G26" s="147">
        <f ca="1">TODAY()</f>
        <v>45364</v>
      </c>
      <c r="H26" s="123" t="s">
        <v>61</v>
      </c>
      <c r="I26" s="123" t="s">
        <v>25</v>
      </c>
      <c r="J26" s="148">
        <v>45360</v>
      </c>
      <c r="K26" s="123" t="s">
        <v>62</v>
      </c>
      <c r="L26" s="123" t="s">
        <v>25</v>
      </c>
      <c r="M26" s="148">
        <f ca="1">TODAY()</f>
        <v>45364</v>
      </c>
      <c r="N26" s="123" t="s">
        <v>60</v>
      </c>
      <c r="O26" s="123"/>
      <c r="P26" s="7"/>
      <c r="Q26" s="110"/>
      <c r="R26" s="7"/>
      <c r="S26" s="7"/>
      <c r="T26" s="7"/>
      <c r="U26" s="7"/>
      <c r="V26" s="7"/>
      <c r="W26" s="7"/>
      <c r="X26" s="7"/>
      <c r="Y26" s="7"/>
      <c r="Z26" s="7"/>
    </row>
    <row r="27" spans="1:26" ht="130.5" customHeight="1" outlineLevel="1" x14ac:dyDescent="0.25">
      <c r="A27" s="124" t="s">
        <v>274</v>
      </c>
      <c r="B27" s="124" t="s">
        <v>278</v>
      </c>
      <c r="C27" s="124" t="s">
        <v>279</v>
      </c>
      <c r="D27" s="124" t="s">
        <v>281</v>
      </c>
      <c r="E27" s="124" t="s">
        <v>282</v>
      </c>
      <c r="F27" s="124" t="s">
        <v>25</v>
      </c>
      <c r="G27" s="127">
        <f ca="1">TODAY()</f>
        <v>45364</v>
      </c>
      <c r="H27" s="124" t="s">
        <v>61</v>
      </c>
      <c r="I27" s="124" t="s">
        <v>25</v>
      </c>
      <c r="J27" s="127">
        <f ca="1">TODAY()</f>
        <v>45364</v>
      </c>
      <c r="K27" s="124" t="s">
        <v>62</v>
      </c>
      <c r="L27" s="124" t="s">
        <v>25</v>
      </c>
      <c r="M27" s="127">
        <f ca="1">TODAY()</f>
        <v>45364</v>
      </c>
      <c r="N27" s="124" t="s">
        <v>60</v>
      </c>
      <c r="O27" s="124"/>
      <c r="P27" s="113"/>
      <c r="Q27" s="117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2.75" customHeight="1" x14ac:dyDescent="0.3">
      <c r="A28" s="102" t="s">
        <v>199</v>
      </c>
      <c r="B28" s="102" t="s">
        <v>199</v>
      </c>
      <c r="C28" s="145"/>
      <c r="D28" s="145"/>
      <c r="E28" s="145"/>
      <c r="F28" s="146"/>
      <c r="G28" s="146"/>
      <c r="H28" s="146"/>
      <c r="I28" s="146"/>
      <c r="J28" s="146"/>
      <c r="K28" s="146"/>
      <c r="L28" s="146"/>
      <c r="M28" s="146"/>
      <c r="N28" s="146"/>
      <c r="O28" s="104"/>
      <c r="P28" s="7"/>
      <c r="Q28" s="79"/>
      <c r="R28" s="7"/>
      <c r="S28" s="7"/>
      <c r="T28" s="7"/>
      <c r="U28" s="7"/>
      <c r="V28" s="7"/>
      <c r="W28" s="7"/>
      <c r="X28" s="7"/>
      <c r="Y28" s="7"/>
      <c r="Z28" s="7"/>
    </row>
    <row r="29" spans="1:26" ht="90.5" customHeight="1" x14ac:dyDescent="0.25">
      <c r="A29" s="150" t="s">
        <v>283</v>
      </c>
      <c r="B29" s="150" t="s">
        <v>284</v>
      </c>
      <c r="C29" s="149" t="s">
        <v>285</v>
      </c>
      <c r="D29" s="149" t="s">
        <v>287</v>
      </c>
      <c r="E29" s="149" t="s">
        <v>286</v>
      </c>
      <c r="F29" s="124" t="s">
        <v>25</v>
      </c>
      <c r="G29" s="151">
        <f ca="1">TODAY()</f>
        <v>45364</v>
      </c>
      <c r="H29" s="150" t="s">
        <v>61</v>
      </c>
      <c r="I29" s="124" t="s">
        <v>25</v>
      </c>
      <c r="J29" s="151">
        <f ca="1">TODAY()</f>
        <v>45364</v>
      </c>
      <c r="K29" s="150" t="s">
        <v>62</v>
      </c>
      <c r="L29" s="124" t="s">
        <v>25</v>
      </c>
      <c r="M29" s="151">
        <f ca="1">TODAY()</f>
        <v>45364</v>
      </c>
      <c r="N29" s="150" t="s">
        <v>223</v>
      </c>
      <c r="O29" s="150"/>
      <c r="P29" s="7"/>
      <c r="Q29" s="79"/>
      <c r="R29" s="7"/>
      <c r="S29" s="7"/>
      <c r="T29" s="7"/>
      <c r="U29" s="7"/>
      <c r="V29" s="7"/>
      <c r="W29" s="7"/>
      <c r="X29" s="7"/>
      <c r="Y29" s="7"/>
      <c r="Z29" s="7"/>
    </row>
    <row r="30" spans="1:26" ht="90.5" customHeight="1" x14ac:dyDescent="0.25">
      <c r="A30" s="150" t="s">
        <v>288</v>
      </c>
      <c r="B30" s="150" t="s">
        <v>284</v>
      </c>
      <c r="C30" s="149" t="s">
        <v>285</v>
      </c>
      <c r="D30" s="149" t="s">
        <v>287</v>
      </c>
      <c r="E30" s="149" t="s">
        <v>289</v>
      </c>
      <c r="F30" s="124" t="s">
        <v>25</v>
      </c>
      <c r="G30" s="151">
        <f ca="1">TODAY()</f>
        <v>45364</v>
      </c>
      <c r="H30" s="150" t="s">
        <v>61</v>
      </c>
      <c r="I30" s="124" t="s">
        <v>25</v>
      </c>
      <c r="J30" s="151">
        <f ca="1">TODAY()</f>
        <v>45364</v>
      </c>
      <c r="K30" s="150" t="s">
        <v>62</v>
      </c>
      <c r="L30" s="124" t="s">
        <v>25</v>
      </c>
      <c r="M30" s="151">
        <f ca="1">TODAY()</f>
        <v>45364</v>
      </c>
      <c r="N30" s="150" t="s">
        <v>223</v>
      </c>
      <c r="O30" s="150"/>
      <c r="P30" s="113"/>
      <c r="Q30" s="152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2.75" customHeight="1" x14ac:dyDescent="0.3">
      <c r="A31" s="102" t="s">
        <v>291</v>
      </c>
      <c r="B31" s="102"/>
      <c r="C31" s="145"/>
      <c r="D31" s="145"/>
      <c r="E31" s="145"/>
      <c r="F31" s="146"/>
      <c r="G31" s="146"/>
      <c r="H31" s="146"/>
      <c r="I31" s="146"/>
      <c r="J31" s="146"/>
      <c r="K31" s="146"/>
      <c r="L31" s="146"/>
      <c r="M31" s="146"/>
      <c r="N31" s="146"/>
      <c r="O31" s="104"/>
      <c r="P31" s="7"/>
      <c r="Q31" s="79"/>
      <c r="R31" s="7"/>
      <c r="S31" s="7"/>
      <c r="T31" s="7"/>
      <c r="U31" s="7"/>
      <c r="V31" s="7"/>
      <c r="W31" s="7"/>
      <c r="X31" s="7"/>
      <c r="Y31" s="7"/>
      <c r="Z31" s="7"/>
    </row>
    <row r="32" spans="1:26" ht="122" customHeight="1" x14ac:dyDescent="0.25">
      <c r="A32" s="150" t="s">
        <v>290</v>
      </c>
      <c r="B32" s="150" t="s">
        <v>292</v>
      </c>
      <c r="C32" s="149" t="s">
        <v>293</v>
      </c>
      <c r="D32" s="149" t="s">
        <v>295</v>
      </c>
      <c r="E32" s="149" t="s">
        <v>294</v>
      </c>
      <c r="F32" s="150" t="s">
        <v>25</v>
      </c>
      <c r="G32" s="151">
        <f ca="1">TODAY()</f>
        <v>45364</v>
      </c>
      <c r="H32" s="150" t="s">
        <v>61</v>
      </c>
      <c r="I32" s="124" t="s">
        <v>25</v>
      </c>
      <c r="J32" s="151">
        <f ca="1">TODAY()</f>
        <v>45364</v>
      </c>
      <c r="K32" s="150" t="s">
        <v>62</v>
      </c>
      <c r="L32" s="124" t="s">
        <v>25</v>
      </c>
      <c r="M32" s="151">
        <f ca="1">TODAY()</f>
        <v>45364</v>
      </c>
      <c r="N32" s="150" t="s">
        <v>223</v>
      </c>
      <c r="O32" s="150"/>
      <c r="P32" s="7"/>
      <c r="Q32" s="79"/>
      <c r="R32" s="7"/>
      <c r="S32" s="7"/>
      <c r="T32" s="7"/>
      <c r="U32" s="7"/>
      <c r="V32" s="7"/>
      <c r="W32" s="7"/>
      <c r="X32" s="7"/>
      <c r="Y32" s="7"/>
      <c r="Z32" s="7"/>
    </row>
    <row r="33" spans="1:26" ht="130.5" customHeight="1" x14ac:dyDescent="0.25">
      <c r="A33" s="150" t="s">
        <v>296</v>
      </c>
      <c r="B33" s="150" t="s">
        <v>297</v>
      </c>
      <c r="C33" s="149" t="s">
        <v>298</v>
      </c>
      <c r="D33" s="149" t="s">
        <v>299</v>
      </c>
      <c r="E33" s="149" t="s">
        <v>300</v>
      </c>
      <c r="F33" s="150" t="s">
        <v>25</v>
      </c>
      <c r="G33" s="151">
        <f ca="1">TODAY()</f>
        <v>45364</v>
      </c>
      <c r="H33" s="150" t="s">
        <v>61</v>
      </c>
      <c r="I33" s="124" t="s">
        <v>25</v>
      </c>
      <c r="J33" s="151">
        <f ca="1">TODAY()</f>
        <v>45364</v>
      </c>
      <c r="K33" s="150" t="s">
        <v>62</v>
      </c>
      <c r="L33" s="124" t="s">
        <v>25</v>
      </c>
      <c r="M33" s="151">
        <f ca="1">TODAY()</f>
        <v>45364</v>
      </c>
      <c r="N33" s="150" t="s">
        <v>223</v>
      </c>
      <c r="O33" s="150"/>
      <c r="P33" s="7"/>
      <c r="Q33" s="79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">
      <c r="A34" s="156" t="s">
        <v>311</v>
      </c>
      <c r="B34" s="156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39"/>
      <c r="P34" s="7"/>
      <c r="Q34" s="79"/>
      <c r="R34" s="7"/>
      <c r="S34" s="7"/>
      <c r="T34" s="7"/>
      <c r="U34" s="7"/>
      <c r="V34" s="7"/>
      <c r="W34" s="7"/>
      <c r="X34" s="7"/>
      <c r="Y34" s="7"/>
      <c r="Z34" s="7"/>
    </row>
    <row r="35" spans="1:26" ht="72" customHeight="1" x14ac:dyDescent="0.3">
      <c r="A35" s="136" t="s">
        <v>312</v>
      </c>
      <c r="B35" s="158" t="s">
        <v>313</v>
      </c>
      <c r="C35" s="135" t="s">
        <v>314</v>
      </c>
      <c r="D35" s="136" t="s">
        <v>335</v>
      </c>
      <c r="E35" s="137" t="s">
        <v>364</v>
      </c>
      <c r="F35" s="150" t="s">
        <v>26</v>
      </c>
      <c r="G35" s="159">
        <f ca="1">TODAY()</f>
        <v>45364</v>
      </c>
      <c r="H35" s="136"/>
      <c r="I35" s="136"/>
      <c r="J35" s="134"/>
      <c r="K35" s="134"/>
      <c r="L35" s="134"/>
      <c r="M35" s="134"/>
      <c r="N35" s="134"/>
      <c r="O35" s="137" t="s">
        <v>315</v>
      </c>
      <c r="P35" s="113"/>
      <c r="Q35" s="152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ht="16.5" customHeight="1" x14ac:dyDescent="0.3">
      <c r="A36" s="156" t="s">
        <v>316</v>
      </c>
      <c r="B36" s="156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39"/>
      <c r="P36" s="113"/>
      <c r="Q36" s="152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ht="72" customHeight="1" x14ac:dyDescent="0.3">
      <c r="A37" s="136" t="s">
        <v>317</v>
      </c>
      <c r="B37" s="158" t="s">
        <v>318</v>
      </c>
      <c r="C37" s="135"/>
      <c r="D37" s="137" t="s">
        <v>334</v>
      </c>
      <c r="E37" s="137" t="s">
        <v>336</v>
      </c>
      <c r="F37" s="150" t="s">
        <v>27</v>
      </c>
      <c r="G37" s="159">
        <f ca="1">TODAY()</f>
        <v>45364</v>
      </c>
      <c r="H37" s="136"/>
      <c r="I37" s="136"/>
      <c r="J37" s="134"/>
      <c r="K37" s="134"/>
      <c r="L37" s="134"/>
      <c r="M37" s="134"/>
      <c r="N37" s="134"/>
      <c r="O37" s="137"/>
      <c r="P37" s="113"/>
      <c r="Q37" s="152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ht="12.75" customHeight="1" x14ac:dyDescent="0.3">
      <c r="A38" s="156" t="s">
        <v>301</v>
      </c>
      <c r="B38" s="156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39"/>
      <c r="P38" s="113"/>
      <c r="Q38" s="152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ht="80.5" customHeight="1" x14ac:dyDescent="0.25">
      <c r="A39" s="155" t="s">
        <v>302</v>
      </c>
      <c r="B39" s="150" t="s">
        <v>303</v>
      </c>
      <c r="C39" s="149" t="s">
        <v>304</v>
      </c>
      <c r="D39" s="150" t="s">
        <v>305</v>
      </c>
      <c r="E39" s="149" t="s">
        <v>365</v>
      </c>
      <c r="F39" s="150" t="s">
        <v>25</v>
      </c>
      <c r="G39" s="131">
        <f ca="1">TODAY()</f>
        <v>45364</v>
      </c>
      <c r="H39" s="130" t="s">
        <v>62</v>
      </c>
      <c r="I39" s="130" t="s">
        <v>25</v>
      </c>
      <c r="J39" s="131">
        <f ca="1">TODAY()</f>
        <v>45364</v>
      </c>
      <c r="K39" s="130" t="s">
        <v>60</v>
      </c>
      <c r="L39" s="130" t="s">
        <v>25</v>
      </c>
      <c r="M39" s="131">
        <f ca="1">TODAY()</f>
        <v>45364</v>
      </c>
      <c r="N39" s="130" t="s">
        <v>223</v>
      </c>
      <c r="O39" s="150"/>
      <c r="P39" s="7"/>
      <c r="Q39" s="79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">
      <c r="A40" s="132" t="s">
        <v>306</v>
      </c>
      <c r="B40" s="132"/>
      <c r="C40" s="144"/>
      <c r="D40" s="144"/>
      <c r="E40" s="144"/>
      <c r="F40" s="154"/>
      <c r="G40" s="154"/>
      <c r="H40" s="154"/>
      <c r="I40" s="154"/>
      <c r="J40" s="146"/>
      <c r="K40" s="146"/>
      <c r="L40" s="146"/>
      <c r="M40" s="146"/>
      <c r="N40" s="146"/>
      <c r="O40" s="104"/>
      <c r="P40" s="7"/>
      <c r="Q40" s="79"/>
      <c r="R40" s="7"/>
      <c r="S40" s="7"/>
      <c r="T40" s="7"/>
      <c r="U40" s="7"/>
      <c r="V40" s="7"/>
      <c r="W40" s="7"/>
      <c r="X40" s="7"/>
      <c r="Y40" s="7"/>
      <c r="Z40" s="7"/>
    </row>
    <row r="41" spans="1:26" ht="75.5" customHeight="1" x14ac:dyDescent="0.25">
      <c r="A41" s="155" t="s">
        <v>307</v>
      </c>
      <c r="B41" s="150" t="s">
        <v>308</v>
      </c>
      <c r="C41" s="149" t="s">
        <v>309</v>
      </c>
      <c r="D41" s="150" t="s">
        <v>310</v>
      </c>
      <c r="E41" s="149" t="s">
        <v>365</v>
      </c>
      <c r="F41" s="150" t="s">
        <v>25</v>
      </c>
      <c r="G41" s="131">
        <f ca="1">TODAY()</f>
        <v>45364</v>
      </c>
      <c r="H41" s="130" t="s">
        <v>62</v>
      </c>
      <c r="I41" s="130" t="s">
        <v>25</v>
      </c>
      <c r="J41" s="131">
        <f ca="1">TODAY()</f>
        <v>45364</v>
      </c>
      <c r="K41" s="130" t="s">
        <v>60</v>
      </c>
      <c r="L41" s="130" t="s">
        <v>25</v>
      </c>
      <c r="M41" s="131">
        <f ca="1">TODAY()</f>
        <v>45364</v>
      </c>
      <c r="N41" s="130" t="s">
        <v>223</v>
      </c>
      <c r="O41" s="150"/>
      <c r="P41" s="7"/>
      <c r="Q41" s="79"/>
      <c r="R41" s="7"/>
      <c r="S41" s="7"/>
      <c r="T41" s="7"/>
      <c r="U41" s="7"/>
      <c r="V41" s="7"/>
      <c r="W41" s="7"/>
      <c r="X41" s="7"/>
      <c r="Y41" s="7"/>
      <c r="Z41" s="7"/>
    </row>
    <row r="42" spans="1:26" ht="65.5" customHeight="1" x14ac:dyDescent="0.25">
      <c r="A42" s="150" t="s">
        <v>319</v>
      </c>
      <c r="B42" s="150" t="s">
        <v>320</v>
      </c>
      <c r="C42" s="149" t="s">
        <v>321</v>
      </c>
      <c r="D42" s="150" t="s">
        <v>310</v>
      </c>
      <c r="E42" s="149" t="s">
        <v>366</v>
      </c>
      <c r="F42" s="150" t="s">
        <v>25</v>
      </c>
      <c r="G42" s="131">
        <f ca="1">TODAY()</f>
        <v>45364</v>
      </c>
      <c r="H42" s="130" t="s">
        <v>62</v>
      </c>
      <c r="I42" s="130" t="s">
        <v>25</v>
      </c>
      <c r="J42" s="131">
        <f ca="1">TODAY()</f>
        <v>45364</v>
      </c>
      <c r="K42" s="130" t="s">
        <v>60</v>
      </c>
      <c r="L42" s="130" t="s">
        <v>25</v>
      </c>
      <c r="M42" s="131">
        <f ca="1">TODAY()</f>
        <v>45364</v>
      </c>
      <c r="N42" s="130" t="s">
        <v>223</v>
      </c>
      <c r="O42" s="143"/>
      <c r="P42" s="7"/>
      <c r="Q42" s="79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">
      <c r="A43" s="132" t="s">
        <v>322</v>
      </c>
      <c r="B43" s="132"/>
      <c r="C43" s="144"/>
      <c r="D43" s="144"/>
      <c r="E43" s="144"/>
      <c r="F43" s="154"/>
      <c r="G43" s="154"/>
      <c r="H43" s="154"/>
      <c r="I43" s="154"/>
      <c r="J43" s="146"/>
      <c r="K43" s="146"/>
      <c r="L43" s="146"/>
      <c r="M43" s="146"/>
      <c r="N43" s="146"/>
      <c r="O43" s="104"/>
      <c r="P43" s="7"/>
      <c r="Q43" s="79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150"/>
      <c r="B44" s="150"/>
      <c r="C44" s="150"/>
      <c r="D44" s="150"/>
      <c r="E44" s="150"/>
      <c r="F44" s="150"/>
      <c r="G44" s="150"/>
      <c r="H44" s="150"/>
      <c r="I44" s="143"/>
      <c r="J44" s="143"/>
      <c r="K44" s="143"/>
      <c r="L44" s="143"/>
      <c r="M44" s="143"/>
      <c r="N44" s="143"/>
      <c r="O44" s="143"/>
      <c r="P44" s="7"/>
      <c r="Q44" s="79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150"/>
      <c r="B45" s="150"/>
      <c r="C45" s="150"/>
      <c r="D45" s="150"/>
      <c r="E45" s="150"/>
      <c r="F45" s="150"/>
      <c r="G45" s="150"/>
      <c r="H45" s="150"/>
      <c r="I45" s="143"/>
      <c r="J45" s="143"/>
      <c r="K45" s="143"/>
      <c r="L45" s="143"/>
      <c r="M45" s="143"/>
      <c r="N45" s="143"/>
      <c r="O45" s="143"/>
      <c r="P45" s="7"/>
      <c r="Q45" s="79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150"/>
      <c r="B46" s="150"/>
      <c r="C46" s="150"/>
      <c r="D46" s="150"/>
      <c r="E46" s="150"/>
      <c r="F46" s="150"/>
      <c r="G46" s="150"/>
      <c r="H46" s="150"/>
      <c r="I46" s="143"/>
      <c r="J46" s="143"/>
      <c r="K46" s="143"/>
      <c r="L46" s="143"/>
      <c r="M46" s="143"/>
      <c r="N46" s="143"/>
      <c r="O46" s="143"/>
      <c r="P46" s="7"/>
      <c r="Q46" s="79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150"/>
      <c r="B47" s="150"/>
      <c r="C47" s="150"/>
      <c r="D47" s="150"/>
      <c r="E47" s="150"/>
      <c r="F47" s="150"/>
      <c r="G47" s="150"/>
      <c r="H47" s="150"/>
      <c r="I47" s="143"/>
      <c r="J47" s="143"/>
      <c r="K47" s="143"/>
      <c r="L47" s="143"/>
      <c r="M47" s="143"/>
      <c r="N47" s="143"/>
      <c r="O47" s="143"/>
      <c r="P47" s="7"/>
      <c r="Q47" s="79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">
      <c r="A48" s="132" t="s">
        <v>323</v>
      </c>
      <c r="B48" s="132"/>
      <c r="C48" s="144"/>
      <c r="D48" s="144"/>
      <c r="E48" s="186"/>
      <c r="F48" s="186"/>
      <c r="G48" s="187"/>
      <c r="H48" s="154"/>
      <c r="I48" s="154"/>
      <c r="J48" s="146"/>
      <c r="K48" s="146"/>
      <c r="L48" s="146"/>
      <c r="M48" s="146"/>
      <c r="N48" s="146"/>
      <c r="O48" s="104"/>
      <c r="P48" s="7"/>
      <c r="Q48" s="79"/>
      <c r="R48" s="7"/>
      <c r="S48" s="7"/>
      <c r="T48" s="7"/>
      <c r="U48" s="7"/>
      <c r="V48" s="7"/>
      <c r="W48" s="7"/>
      <c r="X48" s="7"/>
      <c r="Y48" s="7"/>
      <c r="Z48" s="7"/>
    </row>
    <row r="49" spans="1:26" ht="65" customHeight="1" x14ac:dyDescent="0.25">
      <c r="A49" s="150" t="s">
        <v>338</v>
      </c>
      <c r="B49" s="149" t="s">
        <v>339</v>
      </c>
      <c r="C49" s="149" t="s">
        <v>340</v>
      </c>
      <c r="D49" s="149" t="s">
        <v>337</v>
      </c>
      <c r="E49" s="149" t="s">
        <v>341</v>
      </c>
      <c r="F49" s="185" t="s">
        <v>25</v>
      </c>
      <c r="G49" s="151">
        <v>45364</v>
      </c>
      <c r="H49" s="150" t="s">
        <v>61</v>
      </c>
      <c r="I49" s="150" t="s">
        <v>25</v>
      </c>
      <c r="J49" s="131">
        <f ca="1">TODAY()</f>
        <v>45364</v>
      </c>
      <c r="K49" s="130" t="s">
        <v>60</v>
      </c>
      <c r="L49" s="130" t="s">
        <v>25</v>
      </c>
      <c r="M49" s="131">
        <f ca="1">TODAY()</f>
        <v>45364</v>
      </c>
      <c r="N49" s="130" t="s">
        <v>223</v>
      </c>
      <c r="O49" s="143"/>
      <c r="P49" s="7"/>
      <c r="Q49" s="79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150"/>
      <c r="B50" s="150"/>
      <c r="C50" s="150"/>
      <c r="D50" s="150"/>
      <c r="E50" s="150"/>
      <c r="F50" s="150"/>
      <c r="G50" s="150"/>
      <c r="H50" s="150"/>
      <c r="I50" s="143"/>
      <c r="J50" s="143"/>
      <c r="K50" s="143"/>
      <c r="L50" s="143"/>
      <c r="M50" s="143"/>
      <c r="N50" s="143"/>
      <c r="O50" s="143"/>
      <c r="P50" s="7"/>
      <c r="Q50" s="79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150"/>
      <c r="B51" s="150"/>
      <c r="C51" s="150"/>
      <c r="D51" s="150"/>
      <c r="E51" s="150"/>
      <c r="F51" s="150"/>
      <c r="G51" s="150"/>
      <c r="H51" s="150"/>
      <c r="I51" s="143"/>
      <c r="J51" s="143"/>
      <c r="K51" s="143"/>
      <c r="L51" s="143"/>
      <c r="M51" s="143"/>
      <c r="N51" s="143"/>
      <c r="O51" s="143"/>
      <c r="P51" s="7"/>
      <c r="Q51" s="79"/>
      <c r="R51" s="7"/>
      <c r="S51" s="7"/>
      <c r="T51" s="7"/>
      <c r="U51" s="7"/>
      <c r="V51" s="7"/>
      <c r="W51" s="7"/>
      <c r="X51" s="7"/>
      <c r="Y51" s="7"/>
      <c r="Z51" s="7"/>
    </row>
    <row r="52" spans="1:26" ht="50.5" customHeight="1" x14ac:dyDescent="0.25">
      <c r="A52" s="182" t="s">
        <v>324</v>
      </c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4"/>
      <c r="P52" s="7"/>
      <c r="Q52" s="79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">
      <c r="A53" s="132" t="s">
        <v>325</v>
      </c>
      <c r="B53" s="132"/>
      <c r="C53" s="144"/>
      <c r="D53" s="144"/>
      <c r="E53" s="144"/>
      <c r="F53" s="154"/>
      <c r="G53" s="154"/>
      <c r="H53" s="154"/>
      <c r="I53" s="154"/>
      <c r="J53" s="146"/>
      <c r="K53" s="146"/>
      <c r="L53" s="146"/>
      <c r="M53" s="146"/>
      <c r="N53" s="146"/>
      <c r="O53" s="104"/>
      <c r="P53" s="7"/>
      <c r="Q53" s="79"/>
      <c r="R53" s="7"/>
      <c r="S53" s="7"/>
      <c r="T53" s="7"/>
      <c r="U53" s="7"/>
      <c r="V53" s="7"/>
      <c r="W53" s="7"/>
      <c r="X53" s="7"/>
      <c r="Y53" s="7"/>
      <c r="Z53" s="7"/>
    </row>
    <row r="54" spans="1:26" ht="54" customHeight="1" x14ac:dyDescent="0.25">
      <c r="A54" s="150" t="s">
        <v>326</v>
      </c>
      <c r="B54" s="150" t="s">
        <v>328</v>
      </c>
      <c r="C54" s="149" t="s">
        <v>329</v>
      </c>
      <c r="D54" s="149" t="s">
        <v>330</v>
      </c>
      <c r="E54" s="149" t="s">
        <v>331</v>
      </c>
      <c r="F54" s="150" t="s">
        <v>25</v>
      </c>
      <c r="G54" s="131">
        <f ca="1">TODAY()</f>
        <v>45364</v>
      </c>
      <c r="H54" s="130" t="s">
        <v>62</v>
      </c>
      <c r="I54" s="130" t="s">
        <v>25</v>
      </c>
      <c r="J54" s="131">
        <f ca="1">TODAY()</f>
        <v>45364</v>
      </c>
      <c r="K54" s="130" t="s">
        <v>60</v>
      </c>
      <c r="L54" s="130" t="s">
        <v>25</v>
      </c>
      <c r="M54" s="131">
        <f ca="1">TODAY()</f>
        <v>45364</v>
      </c>
      <c r="N54" s="130" t="s">
        <v>223</v>
      </c>
      <c r="O54" s="150"/>
      <c r="P54" s="7"/>
      <c r="Q54" s="79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">
      <c r="A55" s="132" t="s">
        <v>350</v>
      </c>
      <c r="B55" s="132"/>
      <c r="C55" s="144"/>
      <c r="D55" s="144"/>
      <c r="E55" s="144"/>
      <c r="F55" s="154"/>
      <c r="G55" s="154"/>
      <c r="H55" s="154"/>
      <c r="I55" s="154"/>
      <c r="J55" s="146"/>
      <c r="K55" s="146"/>
      <c r="L55" s="146"/>
      <c r="M55" s="146"/>
      <c r="N55" s="146"/>
      <c r="O55" s="104"/>
      <c r="P55" s="7"/>
      <c r="Q55" s="79"/>
      <c r="R55" s="7"/>
      <c r="S55" s="7"/>
      <c r="T55" s="7"/>
      <c r="U55" s="7"/>
      <c r="V55" s="7"/>
      <c r="W55" s="7"/>
      <c r="X55" s="7"/>
      <c r="Y55" s="7"/>
      <c r="Z55" s="7"/>
    </row>
    <row r="56" spans="1:26" ht="52" customHeight="1" x14ac:dyDescent="0.25">
      <c r="A56" s="150" t="s">
        <v>342</v>
      </c>
      <c r="B56" s="150" t="s">
        <v>352</v>
      </c>
      <c r="C56" s="149" t="s">
        <v>355</v>
      </c>
      <c r="D56" s="149" t="s">
        <v>353</v>
      </c>
      <c r="E56" s="149" t="s">
        <v>351</v>
      </c>
      <c r="F56" s="150" t="s">
        <v>25</v>
      </c>
      <c r="G56" s="131">
        <f ca="1">TODAY()</f>
        <v>45364</v>
      </c>
      <c r="H56" s="130" t="s">
        <v>62</v>
      </c>
      <c r="I56" s="130" t="s">
        <v>25</v>
      </c>
      <c r="J56" s="131">
        <f ca="1">TODAY()</f>
        <v>45364</v>
      </c>
      <c r="K56" s="130" t="s">
        <v>60</v>
      </c>
      <c r="L56" s="130" t="s">
        <v>25</v>
      </c>
      <c r="M56" s="131">
        <f ca="1">TODAY()</f>
        <v>45364</v>
      </c>
      <c r="N56" s="130" t="s">
        <v>223</v>
      </c>
      <c r="O56" s="150"/>
      <c r="P56" s="7"/>
      <c r="Q56" s="79"/>
      <c r="R56" s="7"/>
      <c r="S56" s="7"/>
      <c r="T56" s="7"/>
      <c r="U56" s="7"/>
      <c r="V56" s="7"/>
      <c r="W56" s="7"/>
      <c r="X56" s="7"/>
      <c r="Y56" s="7"/>
      <c r="Z56" s="7"/>
    </row>
    <row r="57" spans="1:26" ht="100" customHeight="1" x14ac:dyDescent="0.25">
      <c r="A57" s="150" t="s">
        <v>343</v>
      </c>
      <c r="B57" s="150" t="s">
        <v>354</v>
      </c>
      <c r="C57" s="149" t="s">
        <v>359</v>
      </c>
      <c r="D57" s="149" t="s">
        <v>356</v>
      </c>
      <c r="E57" s="149" t="s">
        <v>360</v>
      </c>
      <c r="F57" s="150" t="s">
        <v>25</v>
      </c>
      <c r="G57" s="131">
        <f ca="1">TODAY()</f>
        <v>45364</v>
      </c>
      <c r="H57" s="130" t="s">
        <v>62</v>
      </c>
      <c r="I57" s="130" t="s">
        <v>25</v>
      </c>
      <c r="J57" s="131">
        <f ca="1">TODAY()</f>
        <v>45364</v>
      </c>
      <c r="K57" s="130" t="s">
        <v>60</v>
      </c>
      <c r="L57" s="130" t="s">
        <v>25</v>
      </c>
      <c r="M57" s="131">
        <f ca="1">TODAY()</f>
        <v>45364</v>
      </c>
      <c r="N57" s="130" t="s">
        <v>223</v>
      </c>
      <c r="O57" s="150"/>
      <c r="P57" s="7"/>
      <c r="Q57" s="79"/>
      <c r="R57" s="7"/>
      <c r="S57" s="7"/>
      <c r="T57" s="7"/>
      <c r="U57" s="7"/>
      <c r="V57" s="7"/>
      <c r="W57" s="7"/>
      <c r="X57" s="7"/>
      <c r="Y57" s="7"/>
      <c r="Z57" s="7"/>
    </row>
    <row r="58" spans="1:26" ht="52" customHeight="1" x14ac:dyDescent="0.25">
      <c r="A58" s="150" t="s">
        <v>357</v>
      </c>
      <c r="B58" s="150" t="s">
        <v>358</v>
      </c>
      <c r="C58" s="149" t="s">
        <v>362</v>
      </c>
      <c r="D58" s="149" t="s">
        <v>361</v>
      </c>
      <c r="E58" s="149" t="s">
        <v>363</v>
      </c>
      <c r="F58" s="150" t="s">
        <v>25</v>
      </c>
      <c r="G58" s="131">
        <f ca="1">TODAY()</f>
        <v>45364</v>
      </c>
      <c r="H58" s="130" t="s">
        <v>62</v>
      </c>
      <c r="I58" s="130" t="s">
        <v>25</v>
      </c>
      <c r="J58" s="131">
        <f ca="1">TODAY()</f>
        <v>45364</v>
      </c>
      <c r="K58" s="130" t="s">
        <v>60</v>
      </c>
      <c r="L58" s="130" t="s">
        <v>25</v>
      </c>
      <c r="M58" s="131">
        <f ca="1">TODAY()</f>
        <v>45364</v>
      </c>
      <c r="N58" s="130" t="s">
        <v>223</v>
      </c>
      <c r="O58" s="150"/>
      <c r="P58" s="7"/>
      <c r="Q58" s="79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">
      <c r="A59" s="132" t="s">
        <v>332</v>
      </c>
      <c r="B59" s="188"/>
      <c r="C59" s="144"/>
      <c r="D59" s="144"/>
      <c r="E59" s="144"/>
      <c r="F59" s="154"/>
      <c r="G59" s="154"/>
      <c r="H59" s="154"/>
      <c r="I59" s="154"/>
      <c r="J59" s="146"/>
      <c r="K59" s="146"/>
      <c r="L59" s="146"/>
      <c r="M59" s="146"/>
      <c r="N59" s="146"/>
      <c r="O59" s="104"/>
      <c r="P59" s="7"/>
      <c r="Q59" s="79"/>
      <c r="R59" s="7"/>
      <c r="S59" s="7"/>
      <c r="T59" s="7"/>
      <c r="U59" s="7"/>
      <c r="V59" s="7"/>
      <c r="W59" s="7"/>
      <c r="X59" s="7"/>
      <c r="Y59" s="7"/>
      <c r="Z59" s="7"/>
    </row>
    <row r="60" spans="1:26" ht="49.5" customHeight="1" x14ac:dyDescent="0.25">
      <c r="A60" s="150" t="s">
        <v>344</v>
      </c>
      <c r="B60" s="150" t="s">
        <v>380</v>
      </c>
      <c r="C60" s="149" t="s">
        <v>381</v>
      </c>
      <c r="D60" s="149" t="s">
        <v>361</v>
      </c>
      <c r="E60" s="149" t="s">
        <v>363</v>
      </c>
      <c r="F60" s="150" t="s">
        <v>25</v>
      </c>
      <c r="G60" s="131">
        <f ca="1">TODAY()</f>
        <v>45364</v>
      </c>
      <c r="H60" s="130" t="s">
        <v>62</v>
      </c>
      <c r="I60" s="130" t="s">
        <v>25</v>
      </c>
      <c r="J60" s="131">
        <f ca="1">TODAY()</f>
        <v>45364</v>
      </c>
      <c r="K60" s="130" t="s">
        <v>60</v>
      </c>
      <c r="L60" s="130" t="s">
        <v>25</v>
      </c>
      <c r="M60" s="131">
        <f ca="1">TODAY()</f>
        <v>45364</v>
      </c>
      <c r="N60" s="130" t="s">
        <v>223</v>
      </c>
      <c r="O60" s="150"/>
      <c r="P60" s="7"/>
      <c r="Q60" s="79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161"/>
      <c r="B61" s="153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7"/>
      <c r="Q61" s="79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">
      <c r="A62" s="132" t="s">
        <v>333</v>
      </c>
      <c r="B62" s="160"/>
      <c r="C62" s="144"/>
      <c r="D62" s="144"/>
      <c r="E62" s="144"/>
      <c r="F62" s="154"/>
      <c r="G62" s="154"/>
      <c r="H62" s="154"/>
      <c r="I62" s="154"/>
      <c r="J62" s="146"/>
      <c r="K62" s="146"/>
      <c r="L62" s="146"/>
      <c r="M62" s="146"/>
      <c r="N62" s="146"/>
      <c r="O62" s="104"/>
      <c r="P62" s="7"/>
      <c r="Q62" s="79"/>
      <c r="R62" s="7"/>
      <c r="S62" s="7"/>
      <c r="T62" s="7"/>
      <c r="U62" s="7"/>
      <c r="V62" s="7"/>
      <c r="W62" s="7"/>
      <c r="X62" s="7"/>
      <c r="Y62" s="7"/>
      <c r="Z62" s="7"/>
    </row>
    <row r="63" spans="1:26" ht="121.5" customHeight="1" x14ac:dyDescent="0.25">
      <c r="A63" s="150" t="s">
        <v>371</v>
      </c>
      <c r="B63" s="150" t="s">
        <v>374</v>
      </c>
      <c r="C63" s="149" t="s">
        <v>379</v>
      </c>
      <c r="D63" s="149" t="s">
        <v>376</v>
      </c>
      <c r="E63" s="149" t="s">
        <v>377</v>
      </c>
      <c r="F63" s="185" t="s">
        <v>25</v>
      </c>
      <c r="G63" s="151">
        <v>45364</v>
      </c>
      <c r="H63" s="150" t="s">
        <v>61</v>
      </c>
      <c r="I63" s="150" t="s">
        <v>25</v>
      </c>
      <c r="J63" s="131">
        <f ca="1">TODAY()</f>
        <v>45364</v>
      </c>
      <c r="K63" s="130" t="s">
        <v>60</v>
      </c>
      <c r="L63" s="130" t="s">
        <v>25</v>
      </c>
      <c r="M63" s="131">
        <f ca="1">TODAY()</f>
        <v>45364</v>
      </c>
      <c r="N63" s="130" t="s">
        <v>223</v>
      </c>
      <c r="O63" s="150"/>
      <c r="P63" s="7"/>
      <c r="Q63" s="79"/>
      <c r="R63" s="7"/>
      <c r="S63" s="7"/>
      <c r="T63" s="7"/>
      <c r="U63" s="7"/>
      <c r="V63" s="7"/>
      <c r="W63" s="7"/>
      <c r="X63" s="7"/>
      <c r="Y63" s="7"/>
      <c r="Z63" s="7"/>
    </row>
    <row r="64" spans="1:26" ht="122.5" customHeight="1" x14ac:dyDescent="0.25">
      <c r="A64" s="150" t="s">
        <v>372</v>
      </c>
      <c r="B64" s="150" t="s">
        <v>375</v>
      </c>
      <c r="C64" s="149" t="s">
        <v>379</v>
      </c>
      <c r="D64" s="149" t="s">
        <v>376</v>
      </c>
      <c r="E64" s="149" t="s">
        <v>378</v>
      </c>
      <c r="F64" s="185" t="s">
        <v>25</v>
      </c>
      <c r="G64" s="151">
        <v>45364</v>
      </c>
      <c r="H64" s="150" t="s">
        <v>61</v>
      </c>
      <c r="I64" s="150" t="s">
        <v>25</v>
      </c>
      <c r="J64" s="131">
        <f ca="1">TODAY()</f>
        <v>45364</v>
      </c>
      <c r="K64" s="130" t="s">
        <v>60</v>
      </c>
      <c r="L64" s="130" t="s">
        <v>25</v>
      </c>
      <c r="M64" s="131">
        <f ca="1">TODAY()</f>
        <v>45364</v>
      </c>
      <c r="N64" s="130" t="s">
        <v>223</v>
      </c>
      <c r="O64" s="150"/>
      <c r="P64" s="7"/>
      <c r="Q64" s="79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150" t="s">
        <v>373</v>
      </c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7"/>
      <c r="Q65" s="79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">
      <c r="A66" s="132" t="s">
        <v>185</v>
      </c>
      <c r="B66" s="160"/>
      <c r="C66" s="144"/>
      <c r="D66" s="144"/>
      <c r="E66" s="144"/>
      <c r="F66" s="154"/>
      <c r="G66" s="154"/>
      <c r="H66" s="154"/>
      <c r="I66" s="154"/>
      <c r="J66" s="146"/>
      <c r="K66" s="146"/>
      <c r="L66" s="146"/>
      <c r="M66" s="146"/>
      <c r="N66" s="146"/>
      <c r="O66" s="104"/>
      <c r="P66" s="7"/>
      <c r="Q66" s="79"/>
      <c r="R66" s="7"/>
      <c r="S66" s="7"/>
      <c r="T66" s="7"/>
      <c r="U66" s="7"/>
      <c r="V66" s="7"/>
      <c r="W66" s="7"/>
      <c r="X66" s="7"/>
      <c r="Y66" s="7"/>
      <c r="Z66" s="7"/>
    </row>
    <row r="67" spans="1:26" ht="83" customHeight="1" x14ac:dyDescent="0.25">
      <c r="A67" s="150" t="s">
        <v>345</v>
      </c>
      <c r="B67" s="150" t="s">
        <v>346</v>
      </c>
      <c r="C67" s="149" t="s">
        <v>347</v>
      </c>
      <c r="D67" s="149" t="s">
        <v>348</v>
      </c>
      <c r="E67" s="149" t="s">
        <v>349</v>
      </c>
      <c r="F67" s="150" t="s">
        <v>25</v>
      </c>
      <c r="G67" s="131">
        <f ca="1">TODAY()</f>
        <v>45364</v>
      </c>
      <c r="H67" s="130" t="s">
        <v>62</v>
      </c>
      <c r="I67" s="130" t="s">
        <v>25</v>
      </c>
      <c r="J67" s="131">
        <f ca="1">TODAY()</f>
        <v>45364</v>
      </c>
      <c r="K67" s="130" t="s">
        <v>60</v>
      </c>
      <c r="L67" s="130" t="s">
        <v>25</v>
      </c>
      <c r="M67" s="131">
        <f ca="1">TODAY()</f>
        <v>45364</v>
      </c>
      <c r="N67" s="130" t="s">
        <v>223</v>
      </c>
      <c r="O67" s="150"/>
      <c r="P67" s="7"/>
      <c r="Q67" s="79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7"/>
      <c r="Q68" s="79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9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9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9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9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9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9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9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9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9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9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9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9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9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9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9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9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9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9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9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9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9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9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9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9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9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9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9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9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9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9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9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9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9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9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9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9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9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9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9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9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9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9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9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9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9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9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9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9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9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9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9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9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9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9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9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9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9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9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9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9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9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9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9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9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9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9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9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9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9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9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9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9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9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9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9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9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9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9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9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9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9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9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9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9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9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9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9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9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9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9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9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9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9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9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9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9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9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9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9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9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9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9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9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9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9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9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9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9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9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9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9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9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9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9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9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9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9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9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9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9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9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9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9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9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9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9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9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9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9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9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9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9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9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9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9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9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9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9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9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9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9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9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9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9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9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9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9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9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9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9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9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9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9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9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9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9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9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9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9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9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9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9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9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9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9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9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9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9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9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9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9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9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9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9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9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9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9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9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9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9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9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9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9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9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9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9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9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9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9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9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9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9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9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9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9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9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9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9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9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9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9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9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9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9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9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9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9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9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9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9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9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9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9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9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9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9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9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9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9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9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9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9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9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9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9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9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9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9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9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9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9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9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9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9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9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9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9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9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9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9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9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9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9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9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9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9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9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9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9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9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9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9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9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9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9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9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9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9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9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9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9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9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9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9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9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9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9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9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9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9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9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9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9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9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9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9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9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9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9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9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9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9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9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9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9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9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9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9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9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9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9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9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9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9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9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9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9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9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9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9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9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9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9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9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9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9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9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9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9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9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9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9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9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9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9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9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9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9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9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9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9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9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9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9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9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9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9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9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9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9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9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9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9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9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9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9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9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9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9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9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9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9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9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9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9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9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9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9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9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9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9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9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9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9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9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9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9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9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9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9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9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9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9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9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9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9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9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9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9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9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9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9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9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9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9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9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9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9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9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9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9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9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9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9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9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9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9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9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9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9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9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9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9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9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9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9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9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9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9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9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9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9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9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9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9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9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9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9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9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9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9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9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9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9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9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9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9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9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9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9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9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9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9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9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9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9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9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9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9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9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9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9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9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9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9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9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9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9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9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9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9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9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9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9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9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9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9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9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9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9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9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9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9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9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9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9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9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9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9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9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9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9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9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9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9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9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9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9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9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9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9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9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9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9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9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9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9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9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9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9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9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9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9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9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9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9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9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9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9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9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9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9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9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9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9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9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9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9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9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9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9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9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9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9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9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9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9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9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9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9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9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9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9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9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9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9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9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9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9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9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9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9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9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9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9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9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9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9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9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9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9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9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9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9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9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9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9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9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9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9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9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9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9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9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9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9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9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9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9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9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9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9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9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9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9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9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9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9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9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9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9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9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9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9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9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9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9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9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9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9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9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9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9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9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9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9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9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9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9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9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9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9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9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9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9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9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9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9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9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9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9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9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9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9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9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9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9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9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9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9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9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9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9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9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9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9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9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9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9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9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9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9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9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9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9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9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9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9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9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9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9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9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9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9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9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9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9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9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9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9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9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9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9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9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9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9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9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9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9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9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9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9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9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9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9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9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9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9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9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9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9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9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9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9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9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9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9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9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9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9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9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9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9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9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9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9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9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9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9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9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9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9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9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9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9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9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9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9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9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9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9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9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9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9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9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9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9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9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9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9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9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9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9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9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9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9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9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9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9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9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9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9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9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9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9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9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9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9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9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9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9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9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9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9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9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9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9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9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9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9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9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9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9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9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9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9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9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9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9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9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9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9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9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9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9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9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9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9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9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9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9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9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9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9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9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9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9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9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9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9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9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9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9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9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9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9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9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9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9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9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9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9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9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9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9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9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9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9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9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9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9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9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9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9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9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9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9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9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9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9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9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9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9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9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9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9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9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9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9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9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9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9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9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9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9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9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9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9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9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9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9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9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9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9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9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9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9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9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9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9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9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9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9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9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9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9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9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9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9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9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9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9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9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9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9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9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9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9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9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9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9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9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9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9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9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9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9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9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9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9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9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9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9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9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9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9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9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9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9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9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9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9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9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9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9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9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9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9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9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9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9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9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9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9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9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9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9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9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9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9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9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9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9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9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9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9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9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9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9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9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9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9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9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9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9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9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9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9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9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9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9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9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9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9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9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9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9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9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9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9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9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9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9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9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9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9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9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9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9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9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9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9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9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9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9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9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9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9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9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9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9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9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9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P994" s="7"/>
      <c r="Q994" s="79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P995" s="7"/>
      <c r="Q995" s="79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P996" s="7"/>
      <c r="Q996" s="79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P997" s="7"/>
      <c r="Q997" s="79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P998" s="7"/>
      <c r="Q998" s="79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P999" s="7"/>
      <c r="Q999" s="79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P1000" s="7"/>
      <c r="Q1000" s="79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P1001" s="7"/>
      <c r="Q1001" s="79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P1002" s="7"/>
      <c r="Q1002" s="79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P1003" s="7"/>
      <c r="Q1003" s="79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P1004" s="7"/>
      <c r="Q1004" s="79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P1005" s="7"/>
      <c r="Q1005" s="79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P1006" s="7"/>
      <c r="Q1006" s="79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P1007" s="7"/>
      <c r="Q1007" s="79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5">
      <c r="P1008" s="7"/>
      <c r="Q1008" s="79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6:26" ht="12.75" customHeight="1" x14ac:dyDescent="0.25">
      <c r="P1009" s="7"/>
      <c r="Q1009" s="79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6:26" ht="12.75" customHeight="1" x14ac:dyDescent="0.25">
      <c r="P1010" s="7"/>
      <c r="Q1010" s="79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6:26" ht="12.75" customHeight="1" x14ac:dyDescent="0.25">
      <c r="P1011" s="7"/>
      <c r="Q1011" s="79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6:26" ht="12.75" customHeight="1" x14ac:dyDescent="0.25">
      <c r="P1012" s="7"/>
      <c r="Q1012" s="79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6:26" ht="12.75" customHeight="1" x14ac:dyDescent="0.25">
      <c r="P1013" s="7"/>
      <c r="Q1013" s="79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6:26" ht="12.75" customHeight="1" x14ac:dyDescent="0.25">
      <c r="P1014" s="7"/>
      <c r="Q1014" s="79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6:26" ht="12.75" customHeight="1" x14ac:dyDescent="0.25">
      <c r="P1015" s="7"/>
      <c r="Q1015" s="79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6:26" ht="12.75" customHeight="1" x14ac:dyDescent="0.25">
      <c r="P1016" s="7"/>
      <c r="Q1016" s="79"/>
      <c r="R1016" s="7"/>
      <c r="S1016" s="7"/>
      <c r="T1016" s="7"/>
      <c r="U1016" s="7"/>
      <c r="V1016" s="7"/>
      <c r="W1016" s="7"/>
      <c r="X1016" s="7"/>
      <c r="Y1016" s="7"/>
      <c r="Z1016" s="7"/>
    </row>
  </sheetData>
  <mergeCells count="4">
    <mergeCell ref="B2:E2"/>
    <mergeCell ref="B3:E3"/>
    <mergeCell ref="B4:E4"/>
    <mergeCell ref="A52:O52"/>
  </mergeCells>
  <dataValidations count="1">
    <dataValidation type="list" allowBlank="1" showErrorMessage="1" sqref="G2:G3 J2:J3 M2:M3 G9 J9 M9 F54 F41:F42 F12:F17 F26:F27 L26:L27 L12:L17 I12:I17 I21:I24 I29:I30 I26:I27 L21:L24 F21:F24 F29:F30 L29:L30 F44:F46 L32:L33 I32:I33 F32:F33 I39 F39 L39 F37 F35 L41:L42 I41:I42 I44:I47 I54 L54 L67 J61 M61 J68:J140 J65 M65 L49 L44:L47 I49 F67 I67 L56:L58 I60 I56:I58 M50:M51 J50:J51 G50:G51 I63:I64 L63:L64 G65 M68:M140 G68:G140 G61 L60 F56:F58 F60" xr:uid="{132547D4-22DD-4005-8EFA-CBBEC4238685}">
      <formula1>$R$2:$R$5</formula1>
    </dataValidation>
  </dataValidations>
  <pageMargins left="0.7" right="0.7" top="0.75" bottom="0.75" header="0.3" footer="0.3"/>
  <pageSetup orientation="portrait" horizontalDpi="30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0"/>
  <sheetViews>
    <sheetView workbookViewId="0">
      <pane ySplit="10" topLeftCell="A11" activePane="bottomLeft" state="frozen"/>
      <selection pane="bottomLeft"/>
    </sheetView>
  </sheetViews>
  <sheetFormatPr defaultColWidth="12.6328125" defaultRowHeight="15" customHeight="1" outlineLevelRow="1" outlineLevelCol="1" x14ac:dyDescent="0.2"/>
  <cols>
    <col min="1" max="1" width="19.08984375" customWidth="1"/>
    <col min="2" max="2" width="34.453125" customWidth="1"/>
    <col min="3" max="3" width="34.08984375" customWidth="1"/>
    <col min="4" max="4" width="34.6328125" customWidth="1"/>
    <col min="5" max="5" width="30.08984375" customWidth="1"/>
    <col min="6" max="6" width="9.36328125" customWidth="1"/>
    <col min="7" max="7" width="10.6328125" customWidth="1" outlineLevel="1"/>
    <col min="8" max="8" width="11.1796875" customWidth="1" outlineLevel="1"/>
    <col min="9" max="9" width="9.36328125" customWidth="1"/>
    <col min="10" max="10" width="10.6328125" customWidth="1" outlineLevel="1"/>
    <col min="11" max="11" width="10.08984375" customWidth="1" outlineLevel="1"/>
    <col min="12" max="12" width="11.08984375" customWidth="1"/>
    <col min="13" max="13" width="10.6328125" customWidth="1" outlineLevel="1"/>
    <col min="14" max="14" width="9.90625" customWidth="1" outlineLevel="1"/>
    <col min="15" max="15" width="28.6328125" customWidth="1"/>
    <col min="16" max="16" width="10.08984375" customWidth="1"/>
    <col min="17" max="17" width="8.08984375" customWidth="1"/>
    <col min="18" max="18" width="7.6328125" hidden="1" customWidth="1"/>
    <col min="19" max="26" width="9" customWidth="1"/>
  </cols>
  <sheetData>
    <row r="1" spans="1:26" ht="12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9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5">
      <c r="A2" s="80" t="s">
        <v>34</v>
      </c>
      <c r="B2" s="177" t="s">
        <v>51</v>
      </c>
      <c r="C2" s="178"/>
      <c r="D2" s="178"/>
      <c r="E2" s="179"/>
      <c r="F2" s="81"/>
      <c r="G2" s="82"/>
      <c r="H2" s="37"/>
      <c r="I2" s="81"/>
      <c r="J2" s="82"/>
      <c r="K2" s="37"/>
      <c r="L2" s="81"/>
      <c r="M2" s="82"/>
      <c r="N2" s="37"/>
      <c r="O2" s="37"/>
      <c r="P2" s="37"/>
      <c r="Q2" s="83"/>
      <c r="R2" s="84" t="s">
        <v>25</v>
      </c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5">
      <c r="A3" s="85" t="s">
        <v>35</v>
      </c>
      <c r="B3" s="177" t="s">
        <v>36</v>
      </c>
      <c r="C3" s="178"/>
      <c r="D3" s="178"/>
      <c r="E3" s="179"/>
      <c r="F3" s="86"/>
      <c r="G3" s="82"/>
      <c r="H3" s="37"/>
      <c r="I3" s="81"/>
      <c r="J3" s="82"/>
      <c r="K3" s="37"/>
      <c r="L3" s="81"/>
      <c r="M3" s="82"/>
      <c r="N3" s="37"/>
      <c r="O3" s="37"/>
      <c r="P3" s="37"/>
      <c r="Q3" s="83"/>
      <c r="R3" s="84" t="s">
        <v>26</v>
      </c>
      <c r="S3" s="84"/>
      <c r="T3" s="84"/>
      <c r="U3" s="84"/>
      <c r="V3" s="84"/>
      <c r="W3" s="84"/>
      <c r="X3" s="84"/>
      <c r="Y3" s="84"/>
      <c r="Z3" s="84"/>
    </row>
    <row r="4" spans="1:26" ht="18" customHeight="1" x14ac:dyDescent="0.25">
      <c r="A4" s="85" t="s">
        <v>37</v>
      </c>
      <c r="B4" s="180">
        <v>12</v>
      </c>
      <c r="C4" s="163"/>
      <c r="D4" s="163"/>
      <c r="E4" s="181"/>
      <c r="F4" s="81"/>
      <c r="G4" s="82"/>
      <c r="H4" s="37"/>
      <c r="I4" s="81"/>
      <c r="J4" s="82"/>
      <c r="K4" s="37"/>
      <c r="L4" s="81"/>
      <c r="M4" s="82"/>
      <c r="N4" s="37"/>
      <c r="O4" s="37"/>
      <c r="P4" s="37"/>
      <c r="Q4" s="83"/>
      <c r="R4" s="84" t="s">
        <v>27</v>
      </c>
      <c r="S4" s="84"/>
      <c r="T4" s="84"/>
      <c r="U4" s="84"/>
      <c r="V4" s="84"/>
      <c r="W4" s="84"/>
      <c r="X4" s="84"/>
      <c r="Y4" s="84"/>
      <c r="Z4" s="84"/>
    </row>
    <row r="5" spans="1:26" ht="19.5" customHeight="1" x14ac:dyDescent="0.25">
      <c r="A5" s="87" t="s">
        <v>38</v>
      </c>
      <c r="B5" s="88" t="s">
        <v>25</v>
      </c>
      <c r="C5" s="88" t="s">
        <v>26</v>
      </c>
      <c r="D5" s="88" t="s">
        <v>27</v>
      </c>
      <c r="E5" s="89" t="s">
        <v>28</v>
      </c>
      <c r="F5" s="90"/>
      <c r="G5" s="90"/>
      <c r="H5" s="91"/>
      <c r="I5" s="90"/>
      <c r="J5" s="90"/>
      <c r="K5" s="91"/>
      <c r="L5" s="90"/>
      <c r="M5" s="90"/>
      <c r="N5" s="91"/>
      <c r="O5" s="91"/>
      <c r="P5" s="91"/>
      <c r="Q5" s="92"/>
      <c r="R5" s="84" t="s">
        <v>28</v>
      </c>
      <c r="S5" s="84"/>
      <c r="T5" s="84"/>
      <c r="U5" s="84"/>
      <c r="V5" s="84"/>
      <c r="W5" s="84"/>
      <c r="X5" s="84"/>
      <c r="Y5" s="84"/>
      <c r="Z5" s="84"/>
    </row>
    <row r="6" spans="1:26" ht="15" customHeight="1" x14ac:dyDescent="0.25">
      <c r="A6" s="87" t="s">
        <v>39</v>
      </c>
      <c r="B6" s="93">
        <f>COUNTIF($F10:$F1008,B5)</f>
        <v>11</v>
      </c>
      <c r="C6" s="93">
        <f>COUNTIF($F10:$F1018,C5)</f>
        <v>1</v>
      </c>
      <c r="D6" s="93">
        <f>COUNTIF($F10:$F1008,D5)</f>
        <v>0</v>
      </c>
      <c r="E6" s="94">
        <f>COUNTIF($F10:$F1008,E5)</f>
        <v>0</v>
      </c>
      <c r="F6" s="95"/>
      <c r="G6" s="95"/>
      <c r="H6" s="91"/>
      <c r="I6" s="95"/>
      <c r="J6" s="95"/>
      <c r="K6" s="91"/>
      <c r="L6" s="95"/>
      <c r="M6" s="95"/>
      <c r="N6" s="91"/>
      <c r="O6" s="91"/>
      <c r="P6" s="91"/>
      <c r="Q6" s="92"/>
      <c r="R6" s="84"/>
      <c r="S6" s="84"/>
      <c r="T6" s="84"/>
      <c r="U6" s="84"/>
      <c r="V6" s="84"/>
      <c r="W6" s="84"/>
      <c r="X6" s="84"/>
      <c r="Y6" s="84"/>
      <c r="Z6" s="84"/>
    </row>
    <row r="7" spans="1:26" ht="15" customHeight="1" x14ac:dyDescent="0.25">
      <c r="A7" s="87" t="s">
        <v>40</v>
      </c>
      <c r="B7" s="93">
        <f>COUNTIF($I10:$I1008,B5)</f>
        <v>9</v>
      </c>
      <c r="C7" s="93">
        <f>COUNTIF($I10:$I1018,C5)</f>
        <v>3</v>
      </c>
      <c r="D7" s="93">
        <f>COUNTIF($F10:$F1008,D5)</f>
        <v>0</v>
      </c>
      <c r="E7" s="94">
        <f>COUNTIF($F10:$F1008,E5)</f>
        <v>0</v>
      </c>
      <c r="F7" s="95"/>
      <c r="G7" s="95"/>
      <c r="H7" s="91"/>
      <c r="I7" s="95"/>
      <c r="J7" s="95"/>
      <c r="K7" s="91"/>
      <c r="L7" s="95"/>
      <c r="M7" s="95"/>
      <c r="N7" s="91"/>
      <c r="O7" s="91"/>
      <c r="P7" s="91"/>
      <c r="Q7" s="92"/>
      <c r="R7" s="84"/>
      <c r="S7" s="84"/>
      <c r="T7" s="84"/>
      <c r="U7" s="84"/>
      <c r="V7" s="84"/>
      <c r="W7" s="84"/>
      <c r="X7" s="84"/>
      <c r="Y7" s="84"/>
      <c r="Z7" s="84"/>
    </row>
    <row r="8" spans="1:26" ht="15" customHeight="1" x14ac:dyDescent="0.25">
      <c r="A8" s="96" t="s">
        <v>41</v>
      </c>
      <c r="B8" s="97">
        <f>COUNTIF($L10:$L1008,B5)</f>
        <v>9</v>
      </c>
      <c r="C8" s="97">
        <f>COUNTIF($L10:$L1018,C5)</f>
        <v>3</v>
      </c>
      <c r="D8" s="97">
        <f>COUNTIF($F10:$F1008,D5)</f>
        <v>0</v>
      </c>
      <c r="E8" s="98">
        <f>COUNTIF($F10:$F1008,E5)</f>
        <v>0</v>
      </c>
      <c r="F8" s="95"/>
      <c r="G8" s="95"/>
      <c r="H8" s="91"/>
      <c r="I8" s="95"/>
      <c r="J8" s="95"/>
      <c r="K8" s="91"/>
      <c r="L8" s="95"/>
      <c r="M8" s="95"/>
      <c r="N8" s="91"/>
      <c r="O8" s="91"/>
      <c r="P8" s="91"/>
      <c r="Q8" s="92"/>
      <c r="R8" s="84"/>
      <c r="S8" s="84"/>
      <c r="T8" s="84"/>
      <c r="U8" s="84"/>
      <c r="V8" s="84"/>
      <c r="W8" s="84"/>
      <c r="X8" s="84"/>
      <c r="Y8" s="84"/>
      <c r="Z8" s="84"/>
    </row>
    <row r="9" spans="1:26" ht="15" customHeight="1" x14ac:dyDescent="0.25">
      <c r="A9" s="91"/>
      <c r="B9" s="91"/>
      <c r="C9" s="91"/>
      <c r="D9" s="91"/>
      <c r="E9" s="91"/>
      <c r="F9" s="78"/>
      <c r="G9" s="91"/>
      <c r="H9" s="91"/>
      <c r="I9" s="78"/>
      <c r="J9" s="91"/>
      <c r="K9" s="91"/>
      <c r="L9" s="78"/>
      <c r="M9" s="91"/>
      <c r="N9" s="91"/>
      <c r="O9" s="91"/>
      <c r="P9" s="91"/>
      <c r="Q9" s="92"/>
      <c r="R9" s="84"/>
      <c r="S9" s="84"/>
      <c r="T9" s="84"/>
      <c r="U9" s="84"/>
      <c r="V9" s="84"/>
      <c r="W9" s="84"/>
      <c r="X9" s="84"/>
      <c r="Y9" s="84"/>
      <c r="Z9" s="84"/>
    </row>
    <row r="10" spans="1:26" ht="25.5" customHeight="1" x14ac:dyDescent="0.3">
      <c r="A10" s="99" t="s">
        <v>42</v>
      </c>
      <c r="B10" s="100" t="s">
        <v>43</v>
      </c>
      <c r="C10" s="100" t="s">
        <v>44</v>
      </c>
      <c r="D10" s="100" t="s">
        <v>45</v>
      </c>
      <c r="E10" s="100" t="s">
        <v>46</v>
      </c>
      <c r="F10" s="100" t="s">
        <v>39</v>
      </c>
      <c r="G10" s="100" t="s">
        <v>47</v>
      </c>
      <c r="H10" s="100" t="s">
        <v>48</v>
      </c>
      <c r="I10" s="100" t="s">
        <v>40</v>
      </c>
      <c r="J10" s="100" t="s">
        <v>47</v>
      </c>
      <c r="K10" s="100" t="s">
        <v>48</v>
      </c>
      <c r="L10" s="100" t="s">
        <v>41</v>
      </c>
      <c r="M10" s="100" t="s">
        <v>47</v>
      </c>
      <c r="N10" s="100" t="s">
        <v>48</v>
      </c>
      <c r="O10" s="100" t="s">
        <v>49</v>
      </c>
      <c r="P10" s="84"/>
      <c r="Q10" s="101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5.75" customHeight="1" x14ac:dyDescent="0.3">
      <c r="A11" s="102" t="s">
        <v>54</v>
      </c>
      <c r="B11" s="102" t="s">
        <v>54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84"/>
      <c r="Q11" s="105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42" outlineLevel="1" x14ac:dyDescent="0.2">
      <c r="A12" s="106" t="s">
        <v>63</v>
      </c>
      <c r="B12" s="107" t="s">
        <v>57</v>
      </c>
      <c r="C12" s="107" t="s">
        <v>53</v>
      </c>
      <c r="D12" s="107" t="s">
        <v>58</v>
      </c>
      <c r="E12" s="107" t="s">
        <v>55</v>
      </c>
      <c r="F12" s="107" t="s">
        <v>25</v>
      </c>
      <c r="G12" s="108">
        <v>45360</v>
      </c>
      <c r="H12" s="107" t="s">
        <v>62</v>
      </c>
      <c r="I12" s="107" t="s">
        <v>25</v>
      </c>
      <c r="J12" s="108">
        <v>45360</v>
      </c>
      <c r="K12" s="107" t="s">
        <v>61</v>
      </c>
      <c r="L12" s="107" t="s">
        <v>25</v>
      </c>
      <c r="M12" s="108">
        <v>45360</v>
      </c>
      <c r="N12" s="107" t="s">
        <v>60</v>
      </c>
      <c r="O12" s="107"/>
      <c r="P12" s="109"/>
      <c r="Q12" s="110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42" outlineLevel="1" x14ac:dyDescent="0.25">
      <c r="A13" s="106" t="s">
        <v>64</v>
      </c>
      <c r="B13" s="107" t="s">
        <v>100</v>
      </c>
      <c r="C13" s="107" t="s">
        <v>53</v>
      </c>
      <c r="D13" s="114" t="s">
        <v>59</v>
      </c>
      <c r="E13" s="107" t="s">
        <v>56</v>
      </c>
      <c r="F13" s="107" t="s">
        <v>25</v>
      </c>
      <c r="G13" s="108">
        <v>45360</v>
      </c>
      <c r="H13" s="107" t="s">
        <v>62</v>
      </c>
      <c r="I13" s="115" t="s">
        <v>25</v>
      </c>
      <c r="J13" s="108">
        <v>45360</v>
      </c>
      <c r="K13" s="107" t="s">
        <v>61</v>
      </c>
      <c r="L13" s="115" t="s">
        <v>25</v>
      </c>
      <c r="M13" s="108">
        <v>45360</v>
      </c>
      <c r="N13" s="107" t="s">
        <v>60</v>
      </c>
      <c r="O13" s="107"/>
      <c r="P13" s="7"/>
      <c r="Q13" s="110"/>
      <c r="R13" s="7"/>
      <c r="S13" s="7"/>
      <c r="T13" s="7"/>
      <c r="U13" s="7"/>
      <c r="V13" s="7"/>
      <c r="W13" s="7"/>
      <c r="X13" s="7"/>
      <c r="Y13" s="7"/>
      <c r="Z13" s="7"/>
    </row>
    <row r="14" spans="1:26" ht="14" outlineLevel="1" x14ac:dyDescent="0.3">
      <c r="A14" s="102" t="s">
        <v>65</v>
      </c>
      <c r="B14" s="102" t="s">
        <v>65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7"/>
      <c r="Q14" s="110"/>
      <c r="R14" s="7"/>
      <c r="S14" s="7"/>
      <c r="T14" s="7"/>
      <c r="U14" s="7"/>
      <c r="V14" s="7"/>
      <c r="W14" s="7"/>
      <c r="X14" s="7"/>
      <c r="Y14" s="7"/>
      <c r="Z14" s="7"/>
    </row>
    <row r="15" spans="1:26" ht="84" x14ac:dyDescent="0.25">
      <c r="A15" s="116" t="s">
        <v>82</v>
      </c>
      <c r="B15" s="107" t="s">
        <v>70</v>
      </c>
      <c r="C15" s="107" t="s">
        <v>71</v>
      </c>
      <c r="D15" s="107" t="s">
        <v>77</v>
      </c>
      <c r="E15" s="115" t="s">
        <v>66</v>
      </c>
      <c r="F15" s="107" t="s">
        <v>25</v>
      </c>
      <c r="G15" s="108">
        <v>45360</v>
      </c>
      <c r="H15" s="107" t="s">
        <v>62</v>
      </c>
      <c r="I15" s="107" t="s">
        <v>26</v>
      </c>
      <c r="J15" s="108">
        <v>45360</v>
      </c>
      <c r="K15" s="107" t="s">
        <v>61</v>
      </c>
      <c r="L15" s="107" t="s">
        <v>26</v>
      </c>
      <c r="M15" s="108">
        <v>45360</v>
      </c>
      <c r="N15" s="107" t="s">
        <v>60</v>
      </c>
      <c r="O15" s="107" t="s">
        <v>67</v>
      </c>
      <c r="P15" s="84"/>
      <c r="Q15" s="105"/>
      <c r="R15" s="84"/>
      <c r="S15" s="84"/>
      <c r="T15" s="84"/>
      <c r="U15" s="84"/>
      <c r="V15" s="84"/>
      <c r="W15" s="84"/>
      <c r="X15" s="84"/>
      <c r="Y15" s="84"/>
      <c r="Z15" s="84"/>
    </row>
    <row r="16" spans="1:26" ht="84" outlineLevel="1" x14ac:dyDescent="0.25">
      <c r="A16" s="116" t="s">
        <v>83</v>
      </c>
      <c r="B16" s="107" t="s">
        <v>70</v>
      </c>
      <c r="C16" s="107" t="s">
        <v>71</v>
      </c>
      <c r="D16" s="107" t="s">
        <v>77</v>
      </c>
      <c r="E16" s="115" t="s">
        <v>68</v>
      </c>
      <c r="F16" s="107" t="s">
        <v>25</v>
      </c>
      <c r="G16" s="108">
        <v>45361</v>
      </c>
      <c r="H16" s="107" t="s">
        <v>62</v>
      </c>
      <c r="I16" s="107" t="s">
        <v>26</v>
      </c>
      <c r="J16" s="108">
        <v>45360</v>
      </c>
      <c r="K16" s="107" t="s">
        <v>61</v>
      </c>
      <c r="L16" s="107" t="s">
        <v>26</v>
      </c>
      <c r="M16" s="108">
        <v>45360</v>
      </c>
      <c r="N16" s="107" t="s">
        <v>60</v>
      </c>
      <c r="O16" s="107" t="s">
        <v>67</v>
      </c>
      <c r="P16" s="7"/>
      <c r="Q16" s="110"/>
      <c r="R16" s="7"/>
      <c r="S16" s="7"/>
      <c r="T16" s="7"/>
      <c r="U16" s="7"/>
      <c r="V16" s="7"/>
      <c r="W16" s="7"/>
      <c r="X16" s="7"/>
      <c r="Y16" s="7"/>
      <c r="Z16" s="7"/>
    </row>
    <row r="17" spans="1:26" ht="84" outlineLevel="1" x14ac:dyDescent="0.25">
      <c r="A17" s="116" t="s">
        <v>84</v>
      </c>
      <c r="B17" s="107" t="s">
        <v>99</v>
      </c>
      <c r="C17" s="107" t="s">
        <v>71</v>
      </c>
      <c r="D17" s="114" t="s">
        <v>50</v>
      </c>
      <c r="E17" s="115" t="s">
        <v>68</v>
      </c>
      <c r="F17" s="107" t="s">
        <v>25</v>
      </c>
      <c r="G17" s="108">
        <v>45360</v>
      </c>
      <c r="H17" s="107" t="s">
        <v>62</v>
      </c>
      <c r="I17" s="107" t="s">
        <v>25</v>
      </c>
      <c r="J17" s="108">
        <v>45360</v>
      </c>
      <c r="K17" s="107" t="s">
        <v>61</v>
      </c>
      <c r="L17" s="107" t="s">
        <v>25</v>
      </c>
      <c r="M17" s="108">
        <v>45360</v>
      </c>
      <c r="N17" s="107" t="s">
        <v>60</v>
      </c>
      <c r="O17" s="107"/>
      <c r="P17" s="113"/>
      <c r="Q17" s="117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42" outlineLevel="1" x14ac:dyDescent="0.25">
      <c r="A18" s="116" t="s">
        <v>85</v>
      </c>
      <c r="B18" s="115" t="s">
        <v>98</v>
      </c>
      <c r="C18" s="107" t="s">
        <v>71</v>
      </c>
      <c r="D18" s="114" t="s">
        <v>50</v>
      </c>
      <c r="E18" s="115" t="s">
        <v>72</v>
      </c>
      <c r="F18" s="115" t="s">
        <v>26</v>
      </c>
      <c r="G18" s="108">
        <v>45360</v>
      </c>
      <c r="H18" s="107" t="s">
        <v>62</v>
      </c>
      <c r="I18" s="115" t="s">
        <v>26</v>
      </c>
      <c r="J18" s="108">
        <v>45360</v>
      </c>
      <c r="K18" s="107" t="s">
        <v>61</v>
      </c>
      <c r="L18" s="115" t="s">
        <v>26</v>
      </c>
      <c r="M18" s="108">
        <v>45360</v>
      </c>
      <c r="N18" s="107" t="s">
        <v>60</v>
      </c>
      <c r="O18" s="115" t="s">
        <v>73</v>
      </c>
      <c r="P18" s="113"/>
      <c r="Q18" s="117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4" outlineLevel="1" x14ac:dyDescent="0.3">
      <c r="A19" s="118" t="s">
        <v>76</v>
      </c>
      <c r="B19" s="118" t="s">
        <v>76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  <c r="P19" s="7"/>
      <c r="Q19" s="110"/>
      <c r="R19" s="7"/>
      <c r="S19" s="7"/>
      <c r="T19" s="7"/>
      <c r="U19" s="7"/>
      <c r="V19" s="7"/>
      <c r="W19" s="7"/>
      <c r="X19" s="7"/>
      <c r="Y19" s="7"/>
      <c r="Z19" s="7"/>
    </row>
    <row r="20" spans="1:26" ht="56" outlineLevel="1" x14ac:dyDescent="0.3">
      <c r="A20" s="106" t="s">
        <v>86</v>
      </c>
      <c r="B20" s="112" t="s">
        <v>81</v>
      </c>
      <c r="C20" s="119" t="s">
        <v>52</v>
      </c>
      <c r="D20" s="107" t="s">
        <v>69</v>
      </c>
      <c r="E20" s="107" t="s">
        <v>78</v>
      </c>
      <c r="F20" s="107" t="s">
        <v>25</v>
      </c>
      <c r="G20" s="111">
        <v>45360</v>
      </c>
      <c r="H20" s="107" t="s">
        <v>223</v>
      </c>
      <c r="I20" s="107" t="s">
        <v>25</v>
      </c>
      <c r="J20" s="111">
        <v>45360</v>
      </c>
      <c r="K20" s="107" t="s">
        <v>61</v>
      </c>
      <c r="L20" s="107" t="s">
        <v>25</v>
      </c>
      <c r="M20" s="111">
        <v>45360</v>
      </c>
      <c r="N20" s="107" t="s">
        <v>60</v>
      </c>
      <c r="O20" s="107"/>
      <c r="P20" s="7"/>
      <c r="Q20" s="110"/>
      <c r="R20" s="7"/>
      <c r="S20" s="7"/>
      <c r="T20" s="7"/>
      <c r="U20" s="7"/>
      <c r="V20" s="7"/>
      <c r="W20" s="7"/>
      <c r="X20" s="7"/>
      <c r="Y20" s="7"/>
      <c r="Z20" s="7"/>
    </row>
    <row r="21" spans="1:26" ht="42" outlineLevel="1" x14ac:dyDescent="0.3">
      <c r="A21" s="106" t="s">
        <v>87</v>
      </c>
      <c r="B21" s="112" t="s">
        <v>96</v>
      </c>
      <c r="C21" s="119" t="s">
        <v>52</v>
      </c>
      <c r="D21" s="107" t="s">
        <v>50</v>
      </c>
      <c r="E21" s="107" t="s">
        <v>80</v>
      </c>
      <c r="F21" s="107" t="s">
        <v>25</v>
      </c>
      <c r="G21" s="111">
        <v>45360</v>
      </c>
      <c r="H21" s="107" t="s">
        <v>223</v>
      </c>
      <c r="I21" s="107" t="s">
        <v>25</v>
      </c>
      <c r="J21" s="111">
        <v>45360</v>
      </c>
      <c r="K21" s="107" t="s">
        <v>61</v>
      </c>
      <c r="L21" s="107" t="s">
        <v>25</v>
      </c>
      <c r="M21" s="111">
        <v>45360</v>
      </c>
      <c r="N21" s="107" t="s">
        <v>60</v>
      </c>
      <c r="O21" s="107" t="s">
        <v>90</v>
      </c>
      <c r="P21" s="7"/>
      <c r="Q21" s="110"/>
      <c r="R21" s="7"/>
      <c r="S21" s="7"/>
      <c r="T21" s="7"/>
      <c r="U21" s="7"/>
      <c r="V21" s="7"/>
      <c r="W21" s="7"/>
      <c r="X21" s="7"/>
      <c r="Y21" s="7"/>
      <c r="Z21" s="7"/>
    </row>
    <row r="22" spans="1:26" ht="42" outlineLevel="1" x14ac:dyDescent="0.3">
      <c r="A22" s="106" t="s">
        <v>88</v>
      </c>
      <c r="B22" s="112" t="s">
        <v>97</v>
      </c>
      <c r="C22" s="119" t="s">
        <v>52</v>
      </c>
      <c r="D22" s="107" t="s">
        <v>59</v>
      </c>
      <c r="E22" s="107" t="s">
        <v>79</v>
      </c>
      <c r="F22" s="107" t="s">
        <v>25</v>
      </c>
      <c r="G22" s="111">
        <v>45360</v>
      </c>
      <c r="H22" s="107" t="s">
        <v>223</v>
      </c>
      <c r="I22" s="107" t="s">
        <v>25</v>
      </c>
      <c r="J22" s="111">
        <v>45360</v>
      </c>
      <c r="K22" s="107" t="s">
        <v>61</v>
      </c>
      <c r="L22" s="107" t="s">
        <v>25</v>
      </c>
      <c r="M22" s="111">
        <v>45360</v>
      </c>
      <c r="N22" s="107" t="s">
        <v>60</v>
      </c>
      <c r="O22" s="107" t="s">
        <v>89</v>
      </c>
      <c r="P22" s="7"/>
      <c r="Q22" s="110"/>
      <c r="R22" s="7"/>
      <c r="S22" s="7"/>
      <c r="T22" s="7"/>
      <c r="U22" s="7"/>
      <c r="V22" s="7"/>
      <c r="W22" s="7"/>
      <c r="X22" s="7"/>
      <c r="Y22" s="7"/>
      <c r="Z22" s="7"/>
    </row>
    <row r="23" spans="1:26" ht="14" outlineLevel="1" x14ac:dyDescent="0.3">
      <c r="A23" s="118" t="s">
        <v>20</v>
      </c>
      <c r="B23" s="118" t="s">
        <v>20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  <c r="P23" s="7"/>
      <c r="Q23" s="110"/>
      <c r="R23" s="7"/>
      <c r="S23" s="7"/>
      <c r="T23" s="7"/>
      <c r="U23" s="7"/>
      <c r="V23" s="7"/>
      <c r="W23" s="7"/>
      <c r="X23" s="7"/>
      <c r="Y23" s="7"/>
      <c r="Z23" s="7"/>
    </row>
    <row r="24" spans="1:26" ht="42" outlineLevel="1" x14ac:dyDescent="0.3">
      <c r="A24" s="106" t="s">
        <v>91</v>
      </c>
      <c r="B24" s="112" t="s">
        <v>74</v>
      </c>
      <c r="C24" s="119" t="s">
        <v>94</v>
      </c>
      <c r="D24" s="107" t="s">
        <v>104</v>
      </c>
      <c r="E24" s="107" t="s">
        <v>101</v>
      </c>
      <c r="F24" s="107" t="s">
        <v>25</v>
      </c>
      <c r="G24" s="111">
        <v>45360</v>
      </c>
      <c r="H24" s="107" t="s">
        <v>62</v>
      </c>
      <c r="I24" s="107" t="s">
        <v>25</v>
      </c>
      <c r="J24" s="111">
        <v>45360</v>
      </c>
      <c r="K24" s="107" t="s">
        <v>61</v>
      </c>
      <c r="L24" s="107" t="s">
        <v>25</v>
      </c>
      <c r="M24" s="111">
        <v>45360</v>
      </c>
      <c r="N24" s="107" t="s">
        <v>223</v>
      </c>
      <c r="O24" s="107"/>
      <c r="P24" s="7"/>
      <c r="Q24" s="110"/>
      <c r="R24" s="7"/>
      <c r="S24" s="7"/>
      <c r="T24" s="7"/>
      <c r="U24" s="7"/>
      <c r="V24" s="7"/>
      <c r="W24" s="7"/>
      <c r="X24" s="7"/>
      <c r="Y24" s="7"/>
      <c r="Z24" s="7"/>
    </row>
    <row r="25" spans="1:26" ht="42" outlineLevel="1" x14ac:dyDescent="0.3">
      <c r="A25" s="106" t="s">
        <v>92</v>
      </c>
      <c r="B25" s="112" t="s">
        <v>75</v>
      </c>
      <c r="C25" s="119" t="s">
        <v>94</v>
      </c>
      <c r="D25" s="107" t="s">
        <v>103</v>
      </c>
      <c r="E25" s="107" t="s">
        <v>102</v>
      </c>
      <c r="F25" s="107" t="s">
        <v>25</v>
      </c>
      <c r="G25" s="111">
        <v>45360</v>
      </c>
      <c r="H25" s="107" t="s">
        <v>62</v>
      </c>
      <c r="I25" s="107" t="s">
        <v>25</v>
      </c>
      <c r="J25" s="111">
        <v>45360</v>
      </c>
      <c r="K25" s="107" t="s">
        <v>61</v>
      </c>
      <c r="L25" s="107" t="s">
        <v>25</v>
      </c>
      <c r="M25" s="111">
        <v>45360</v>
      </c>
      <c r="N25" s="107" t="s">
        <v>223</v>
      </c>
      <c r="O25" s="107"/>
      <c r="P25" s="7"/>
      <c r="Q25" s="110"/>
      <c r="R25" s="7"/>
      <c r="S25" s="7"/>
      <c r="T25" s="7"/>
      <c r="U25" s="7"/>
      <c r="V25" s="7"/>
      <c r="W25" s="7"/>
      <c r="X25" s="7"/>
      <c r="Y25" s="7"/>
      <c r="Z25" s="7"/>
    </row>
    <row r="26" spans="1:26" ht="42" outlineLevel="1" x14ac:dyDescent="0.3">
      <c r="A26" s="106" t="s">
        <v>93</v>
      </c>
      <c r="B26" s="112" t="s">
        <v>95</v>
      </c>
      <c r="C26" s="119" t="s">
        <v>94</v>
      </c>
      <c r="D26" s="107" t="s">
        <v>59</v>
      </c>
      <c r="E26" s="107" t="s">
        <v>105</v>
      </c>
      <c r="F26" s="107" t="s">
        <v>25</v>
      </c>
      <c r="G26" s="111">
        <v>45360</v>
      </c>
      <c r="H26" s="107" t="s">
        <v>62</v>
      </c>
      <c r="I26" s="107" t="s">
        <v>25</v>
      </c>
      <c r="J26" s="111">
        <v>45360</v>
      </c>
      <c r="K26" s="107" t="s">
        <v>61</v>
      </c>
      <c r="L26" s="107" t="s">
        <v>25</v>
      </c>
      <c r="M26" s="111">
        <v>45360</v>
      </c>
      <c r="N26" s="107" t="s">
        <v>223</v>
      </c>
      <c r="O26" s="107" t="s">
        <v>106</v>
      </c>
      <c r="P26" s="7"/>
      <c r="Q26" s="110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113"/>
      <c r="C27" s="1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9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113"/>
      <c r="C28" s="1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9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113"/>
      <c r="C29" s="1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9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113"/>
      <c r="C30" s="1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9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113"/>
      <c r="C31" s="1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9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113"/>
      <c r="C32" s="1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9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113"/>
      <c r="C33" s="1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9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113"/>
      <c r="C34" s="1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9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9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9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9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9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9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9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9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9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9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9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9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9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9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9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9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9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9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9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9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9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9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9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9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9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9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9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9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9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9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9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9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9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9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9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9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9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9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9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9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9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9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9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9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9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9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9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9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9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9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9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9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9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9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9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9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9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9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9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9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9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9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9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9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9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9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9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9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9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9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9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9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9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9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9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9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9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9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9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9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9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9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9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9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9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9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9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9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9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9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9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9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9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9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9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9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9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9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9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9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9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9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9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9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9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9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9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9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9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9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9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9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9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9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9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9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9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9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9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9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9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9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9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9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9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9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9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9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9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9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9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9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9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9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9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9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9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9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9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9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9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9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9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9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9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9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9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9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9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9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9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9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9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9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9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9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9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9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9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9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9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9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9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9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9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9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9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9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9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9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9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9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9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9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9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9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9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9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9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9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9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9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9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9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9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9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9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9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9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9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9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9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9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9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9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9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9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9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9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9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9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9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9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9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9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9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9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9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9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9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9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9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9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9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9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9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9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9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9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9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9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9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9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9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9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9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9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9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9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9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9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9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9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9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9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9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9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9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9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9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9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9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9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9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9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9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9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9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9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9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9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9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9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9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9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9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9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9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9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9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9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9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9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9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9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9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9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9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9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9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9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9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9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9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9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9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9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9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9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9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9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9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9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9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9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9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9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9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9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9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9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9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9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9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9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9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9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9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9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9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9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9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9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9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9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9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9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9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9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9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9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9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9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9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9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9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9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9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9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9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9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9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9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9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9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9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9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9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9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9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9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9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9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9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9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9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9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9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9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9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9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9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9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9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9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9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9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9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9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9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9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9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9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9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9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9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9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9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9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9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9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9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9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9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9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9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9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9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9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9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9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9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9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9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9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9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9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9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9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9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9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9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9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9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9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9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9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9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9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9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9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9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9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9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9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9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9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9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9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9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9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9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9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9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9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9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9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9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9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9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9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9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9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9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9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9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9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9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9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9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9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9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9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9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9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9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9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9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9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9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9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9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9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9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9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9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9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9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9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9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9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9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9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9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9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9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9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9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9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9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9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9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9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9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9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9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9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9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9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9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9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9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9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9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9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9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9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9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9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9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9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9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9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9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9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9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9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9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9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9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9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9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9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9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9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9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9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9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9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9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9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9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9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9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9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9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9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9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9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9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9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9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9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9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9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9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9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9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9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9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9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9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9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9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9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9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9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9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9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9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9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9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9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9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9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9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9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9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9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9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9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9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9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9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9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9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9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9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9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9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9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9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9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9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9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9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9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9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9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9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9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9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9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9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9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9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9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9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9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9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9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9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9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9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9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9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9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9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9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9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9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9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9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9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9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9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9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9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9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9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9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9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9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9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9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9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9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9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9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9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9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9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9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9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9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9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9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9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9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9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9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9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9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9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9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9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9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9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9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9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9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9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9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9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9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9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9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9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9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9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9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9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9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9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9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9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9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9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9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9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9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9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9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9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9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9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9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9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9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9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9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9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9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9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9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9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9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9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9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9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9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9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9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9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9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9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9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9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9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9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9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9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9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9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9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9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9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9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9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9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9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9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9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9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9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9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9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9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9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9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9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9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9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9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9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9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9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9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9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9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9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9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9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9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9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9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9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9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9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9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9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9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9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9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9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9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9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9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9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9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9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9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9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9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9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9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9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9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9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9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9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9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9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9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9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9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9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9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9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9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9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9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9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9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9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9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9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9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9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9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9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9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9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9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9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9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9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9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9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9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9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9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9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9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9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9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9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9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9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9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9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9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9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9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9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9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9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9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9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9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9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9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9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9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9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9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9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9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9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9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9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9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9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9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9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9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9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9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9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9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9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9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9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9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9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9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9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9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9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9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9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9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9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9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9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9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9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9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9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9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9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9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9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9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9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9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9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9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9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9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9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9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9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9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9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9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9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9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9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9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9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9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9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9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9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9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9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9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9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9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9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9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9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9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9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9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9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9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9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9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9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9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9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9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9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9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9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9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9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9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9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9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9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9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9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9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9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9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9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9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9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9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9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9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9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9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9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9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9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9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9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9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9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9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9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9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9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9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9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9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9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9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9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9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9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9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9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9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9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9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9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9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9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9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9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9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9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9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9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9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9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9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9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9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9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9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9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9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9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9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9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9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9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9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9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9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9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9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9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9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9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9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9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9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9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9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9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9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9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9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9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9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9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9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9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9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9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9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9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9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9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9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9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9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9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9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9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9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9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9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9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9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9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9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9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9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9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9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9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9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9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9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9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2.7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9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2.75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9"/>
      <c r="R1010" s="7"/>
      <c r="S1010" s="7"/>
      <c r="T1010" s="7"/>
      <c r="U1010" s="7"/>
      <c r="V1010" s="7"/>
      <c r="W1010" s="7"/>
      <c r="X1010" s="7"/>
      <c r="Y1010" s="7"/>
      <c r="Z1010" s="7"/>
    </row>
  </sheetData>
  <mergeCells count="3">
    <mergeCell ref="B2:E2"/>
    <mergeCell ref="B3:E3"/>
    <mergeCell ref="B4:E4"/>
  </mergeCells>
  <phoneticPr fontId="27" type="noConversion"/>
  <dataValidations count="1">
    <dataValidation type="list" allowBlank="1" showErrorMessage="1" sqref="G2:G3 J2:J3 M2:M3 G9 J9 M9 M34:M157 F12:F13 G34:G157 J34:J157 L12:L13 I12:I13 L15:L18 F15:F18 I15:I18 L20:L22 F20:F22 I20:I22 I24:I33 L24:L33 F24:F33" xr:uid="{00000000-0002-0000-0300-000000000000}">
      <formula1>$R$2:$R$5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A55A-7A5B-4748-85A7-ABE6D08ACC68}">
  <dimension ref="A1:Z1009"/>
  <sheetViews>
    <sheetView topLeftCell="E24" workbookViewId="0">
      <selection activeCell="I24" sqref="I24"/>
    </sheetView>
  </sheetViews>
  <sheetFormatPr defaultColWidth="12.6328125" defaultRowHeight="13" outlineLevelRow="1" outlineLevelCol="1" x14ac:dyDescent="0.2"/>
  <cols>
    <col min="1" max="1" width="28" customWidth="1"/>
    <col min="2" max="2" width="34.453125" customWidth="1"/>
    <col min="3" max="3" width="34.08984375" customWidth="1"/>
    <col min="4" max="4" width="34.6328125" customWidth="1"/>
    <col min="5" max="5" width="30.08984375" customWidth="1"/>
    <col min="6" max="6" width="9.36328125" customWidth="1"/>
    <col min="7" max="7" width="10.6328125" customWidth="1" outlineLevel="1"/>
    <col min="8" max="8" width="11.1796875" customWidth="1" outlineLevel="1"/>
    <col min="9" max="9" width="9.36328125" customWidth="1"/>
    <col min="10" max="10" width="10.6328125" customWidth="1" outlineLevel="1"/>
    <col min="11" max="11" width="10.08984375" customWidth="1" outlineLevel="1"/>
    <col min="12" max="12" width="11.08984375" customWidth="1"/>
    <col min="13" max="13" width="10.6328125" customWidth="1" outlineLevel="1"/>
    <col min="14" max="14" width="9.90625" customWidth="1" outlineLevel="1"/>
    <col min="15" max="15" width="28.6328125" customWidth="1"/>
    <col min="16" max="16" width="10.08984375" customWidth="1"/>
    <col min="17" max="17" width="8.08984375" customWidth="1"/>
    <col min="18" max="18" width="7.6328125" hidden="1" customWidth="1"/>
    <col min="19" max="26" width="9" customWidth="1"/>
  </cols>
  <sheetData>
    <row r="1" spans="1:26" ht="12.75" customHeight="1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9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 x14ac:dyDescent="0.3">
      <c r="A2" s="80" t="s">
        <v>34</v>
      </c>
      <c r="B2" s="177" t="s">
        <v>107</v>
      </c>
      <c r="C2" s="178"/>
      <c r="D2" s="178"/>
      <c r="E2" s="179"/>
      <c r="F2" s="81"/>
      <c r="G2" s="82"/>
      <c r="H2" s="37"/>
      <c r="I2" s="81"/>
      <c r="J2" s="82"/>
      <c r="K2" s="37"/>
      <c r="L2" s="81"/>
      <c r="M2" s="82"/>
      <c r="N2" s="37"/>
      <c r="O2" s="37"/>
      <c r="P2" s="37"/>
      <c r="Q2" s="83"/>
      <c r="R2" s="84" t="s">
        <v>25</v>
      </c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5">
      <c r="A3" s="85" t="s">
        <v>35</v>
      </c>
      <c r="B3" s="177" t="s">
        <v>108</v>
      </c>
      <c r="C3" s="178"/>
      <c r="D3" s="178"/>
      <c r="E3" s="179"/>
      <c r="F3" s="86"/>
      <c r="G3" s="82"/>
      <c r="H3" s="37"/>
      <c r="I3" s="81"/>
      <c r="J3" s="82"/>
      <c r="K3" s="37"/>
      <c r="L3" s="81"/>
      <c r="M3" s="82"/>
      <c r="N3" s="37"/>
      <c r="O3" s="37"/>
      <c r="P3" s="37"/>
      <c r="Q3" s="83"/>
      <c r="R3" s="84" t="s">
        <v>26</v>
      </c>
      <c r="S3" s="84"/>
      <c r="T3" s="84"/>
      <c r="U3" s="84"/>
      <c r="V3" s="84"/>
      <c r="W3" s="84"/>
      <c r="X3" s="84"/>
      <c r="Y3" s="84"/>
      <c r="Z3" s="84"/>
    </row>
    <row r="4" spans="1:26" ht="18" customHeight="1" x14ac:dyDescent="0.25">
      <c r="A4" s="85" t="s">
        <v>37</v>
      </c>
      <c r="B4" s="180">
        <v>10</v>
      </c>
      <c r="C4" s="163"/>
      <c r="D4" s="163"/>
      <c r="E4" s="181"/>
      <c r="F4" s="81"/>
      <c r="G4" s="82"/>
      <c r="H4" s="37"/>
      <c r="I4" s="81"/>
      <c r="J4" s="82"/>
      <c r="K4" s="37"/>
      <c r="L4" s="81"/>
      <c r="M4" s="82"/>
      <c r="N4" s="37"/>
      <c r="O4" s="37"/>
      <c r="P4" s="37"/>
      <c r="Q4" s="83"/>
      <c r="R4" s="84" t="s">
        <v>27</v>
      </c>
      <c r="S4" s="84"/>
      <c r="T4" s="84"/>
      <c r="U4" s="84"/>
      <c r="V4" s="84"/>
      <c r="W4" s="84"/>
      <c r="X4" s="84"/>
      <c r="Y4" s="84"/>
      <c r="Z4" s="84"/>
    </row>
    <row r="5" spans="1:26" ht="19.5" customHeight="1" x14ac:dyDescent="0.25">
      <c r="A5" s="87" t="s">
        <v>38</v>
      </c>
      <c r="B5" s="88" t="s">
        <v>25</v>
      </c>
      <c r="C5" s="88" t="s">
        <v>26</v>
      </c>
      <c r="D5" s="88" t="s">
        <v>27</v>
      </c>
      <c r="E5" s="89" t="s">
        <v>28</v>
      </c>
      <c r="F5" s="90"/>
      <c r="G5" s="90"/>
      <c r="H5" s="91"/>
      <c r="I5" s="90"/>
      <c r="J5" s="90"/>
      <c r="K5" s="91"/>
      <c r="L5" s="90"/>
      <c r="M5" s="90"/>
      <c r="N5" s="91"/>
      <c r="O5" s="91"/>
      <c r="P5" s="91"/>
      <c r="Q5" s="92"/>
      <c r="R5" s="84" t="s">
        <v>28</v>
      </c>
      <c r="S5" s="84"/>
      <c r="T5" s="84"/>
      <c r="U5" s="84"/>
      <c r="V5" s="84"/>
      <c r="W5" s="84"/>
      <c r="X5" s="84"/>
      <c r="Y5" s="84"/>
      <c r="Z5" s="84"/>
    </row>
    <row r="6" spans="1:26" ht="15" customHeight="1" x14ac:dyDescent="0.25">
      <c r="A6" s="87" t="s">
        <v>39</v>
      </c>
      <c r="B6" s="93">
        <f>COUNTIF($F10:$F1007,B5)</f>
        <v>6</v>
      </c>
      <c r="C6" s="93">
        <f>COUNTIF($F10:$F1017,C5)</f>
        <v>4</v>
      </c>
      <c r="D6" s="93">
        <f>COUNTIF($F10:$F1007,D5)</f>
        <v>0</v>
      </c>
      <c r="E6" s="94">
        <f>COUNTIF($F10:$F1007,E5)</f>
        <v>0</v>
      </c>
      <c r="F6" s="95"/>
      <c r="G6" s="95"/>
      <c r="H6" s="91"/>
      <c r="I6" s="95"/>
      <c r="J6" s="95"/>
      <c r="K6" s="91"/>
      <c r="L6" s="95"/>
      <c r="M6" s="95"/>
      <c r="N6" s="91"/>
      <c r="O6" s="91"/>
      <c r="P6" s="91"/>
      <c r="Q6" s="92"/>
      <c r="R6" s="84"/>
      <c r="S6" s="84"/>
      <c r="T6" s="84"/>
      <c r="U6" s="84"/>
      <c r="V6" s="84"/>
      <c r="W6" s="84"/>
      <c r="X6" s="84"/>
      <c r="Y6" s="84"/>
      <c r="Z6" s="84"/>
    </row>
    <row r="7" spans="1:26" ht="15" customHeight="1" x14ac:dyDescent="0.25">
      <c r="A7" s="87" t="s">
        <v>40</v>
      </c>
      <c r="B7" s="93">
        <f>COUNTIF($I10:$I1007,B5)</f>
        <v>6</v>
      </c>
      <c r="C7" s="93">
        <f>COUNTIF($I10:$I1017,C5)</f>
        <v>4</v>
      </c>
      <c r="D7" s="93">
        <f>COUNTIF($F10:$F1007,D5)</f>
        <v>0</v>
      </c>
      <c r="E7" s="94">
        <f>COUNTIF($F10:$F1007,E5)</f>
        <v>0</v>
      </c>
      <c r="F7" s="95"/>
      <c r="G7" s="95"/>
      <c r="H7" s="91"/>
      <c r="I7" s="95"/>
      <c r="J7" s="95"/>
      <c r="K7" s="91"/>
      <c r="L7" s="95"/>
      <c r="M7" s="95"/>
      <c r="N7" s="91"/>
      <c r="O7" s="91"/>
      <c r="P7" s="91"/>
      <c r="Q7" s="92"/>
      <c r="R7" s="84"/>
      <c r="S7" s="84"/>
      <c r="T7" s="84"/>
      <c r="U7" s="84"/>
      <c r="V7" s="84"/>
      <c r="W7" s="84"/>
      <c r="X7" s="84"/>
      <c r="Y7" s="84"/>
      <c r="Z7" s="84"/>
    </row>
    <row r="8" spans="1:26" ht="15" customHeight="1" thickBot="1" x14ac:dyDescent="0.3">
      <c r="A8" s="96" t="s">
        <v>41</v>
      </c>
      <c r="B8" s="97">
        <f>COUNTIF($L10:$L1007,B5)</f>
        <v>6</v>
      </c>
      <c r="C8" s="97">
        <f>COUNTIF($L10:$L1017,C5)</f>
        <v>4</v>
      </c>
      <c r="D8" s="97">
        <f>COUNTIF($F10:$F1007,D5)</f>
        <v>0</v>
      </c>
      <c r="E8" s="98">
        <f>COUNTIF($F10:$F1007,E5)</f>
        <v>0</v>
      </c>
      <c r="F8" s="95"/>
      <c r="G8" s="95"/>
      <c r="H8" s="91"/>
      <c r="I8" s="95"/>
      <c r="J8" s="95"/>
      <c r="K8" s="91"/>
      <c r="L8" s="95"/>
      <c r="M8" s="95"/>
      <c r="N8" s="91"/>
      <c r="O8" s="91"/>
      <c r="P8" s="91"/>
      <c r="Q8" s="92"/>
      <c r="R8" s="84"/>
      <c r="S8" s="84"/>
      <c r="T8" s="84"/>
      <c r="U8" s="84"/>
      <c r="V8" s="84"/>
      <c r="W8" s="84"/>
      <c r="X8" s="84"/>
      <c r="Y8" s="84"/>
      <c r="Z8" s="84"/>
    </row>
    <row r="9" spans="1:26" ht="15" customHeight="1" x14ac:dyDescent="0.25">
      <c r="A9" s="91"/>
      <c r="B9" s="91"/>
      <c r="C9" s="91"/>
      <c r="D9" s="91"/>
      <c r="E9" s="91"/>
      <c r="F9" s="78"/>
      <c r="G9" s="91"/>
      <c r="H9" s="91"/>
      <c r="I9" s="78"/>
      <c r="J9" s="91"/>
      <c r="K9" s="91"/>
      <c r="L9" s="78"/>
      <c r="M9" s="91"/>
      <c r="N9" s="91"/>
      <c r="O9" s="91"/>
      <c r="P9" s="91"/>
      <c r="Q9" s="92"/>
      <c r="R9" s="84"/>
      <c r="S9" s="84"/>
      <c r="T9" s="84"/>
      <c r="U9" s="84"/>
      <c r="V9" s="84"/>
      <c r="W9" s="84"/>
      <c r="X9" s="84"/>
      <c r="Y9" s="84"/>
      <c r="Z9" s="84"/>
    </row>
    <row r="10" spans="1:26" ht="25.5" customHeight="1" x14ac:dyDescent="0.3">
      <c r="A10" s="99" t="s">
        <v>42</v>
      </c>
      <c r="B10" s="100" t="s">
        <v>43</v>
      </c>
      <c r="C10" s="100" t="s">
        <v>44</v>
      </c>
      <c r="D10" s="100" t="s">
        <v>45</v>
      </c>
      <c r="E10" s="100" t="s">
        <v>46</v>
      </c>
      <c r="F10" s="100" t="s">
        <v>39</v>
      </c>
      <c r="G10" s="100" t="s">
        <v>47</v>
      </c>
      <c r="H10" s="100" t="s">
        <v>48</v>
      </c>
      <c r="I10" s="100" t="s">
        <v>40</v>
      </c>
      <c r="J10" s="100" t="s">
        <v>47</v>
      </c>
      <c r="K10" s="100" t="s">
        <v>48</v>
      </c>
      <c r="L10" s="100" t="s">
        <v>41</v>
      </c>
      <c r="M10" s="100" t="s">
        <v>47</v>
      </c>
      <c r="N10" s="100" t="s">
        <v>48</v>
      </c>
      <c r="O10" s="100" t="s">
        <v>49</v>
      </c>
      <c r="P10" s="84"/>
      <c r="Q10" s="101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5.75" customHeight="1" x14ac:dyDescent="0.3">
      <c r="A11" s="102" t="s">
        <v>111</v>
      </c>
      <c r="B11" s="102" t="s">
        <v>111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84"/>
      <c r="Q11" s="105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322" outlineLevel="1" x14ac:dyDescent="0.2">
      <c r="A12" s="106" t="s">
        <v>114</v>
      </c>
      <c r="B12" s="107" t="s">
        <v>116</v>
      </c>
      <c r="C12" s="115" t="s">
        <v>110</v>
      </c>
      <c r="D12" s="107" t="s">
        <v>109</v>
      </c>
      <c r="E12" s="115" t="s">
        <v>132</v>
      </c>
      <c r="F12" s="107" t="s">
        <v>25</v>
      </c>
      <c r="G12" s="108">
        <v>45360</v>
      </c>
      <c r="H12" s="107" t="s">
        <v>62</v>
      </c>
      <c r="I12" s="107" t="s">
        <v>25</v>
      </c>
      <c r="J12" s="108">
        <v>45360</v>
      </c>
      <c r="K12" s="107" t="s">
        <v>223</v>
      </c>
      <c r="L12" s="107" t="s">
        <v>25</v>
      </c>
      <c r="M12" s="108">
        <v>45360</v>
      </c>
      <c r="N12" s="107" t="s">
        <v>60</v>
      </c>
      <c r="O12" s="107"/>
      <c r="P12" s="109"/>
      <c r="Q12" s="110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14" outlineLevel="1" x14ac:dyDescent="0.3">
      <c r="A13" s="102" t="s">
        <v>112</v>
      </c>
      <c r="B13" s="102" t="s">
        <v>112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  <c r="P13" s="7"/>
      <c r="Q13" s="110"/>
      <c r="R13" s="7"/>
      <c r="S13" s="7"/>
      <c r="T13" s="7"/>
      <c r="U13" s="7"/>
      <c r="V13" s="7"/>
      <c r="W13" s="7"/>
      <c r="X13" s="7"/>
      <c r="Y13" s="7"/>
      <c r="Z13" s="7"/>
    </row>
    <row r="14" spans="1:26" ht="123.65" customHeight="1" x14ac:dyDescent="0.25">
      <c r="A14" s="116" t="s">
        <v>113</v>
      </c>
      <c r="B14" s="107" t="s">
        <v>117</v>
      </c>
      <c r="C14" s="107" t="s">
        <v>119</v>
      </c>
      <c r="D14" s="107" t="s">
        <v>109</v>
      </c>
      <c r="E14" s="115" t="s">
        <v>124</v>
      </c>
      <c r="F14" s="107" t="s">
        <v>25</v>
      </c>
      <c r="G14" s="108">
        <v>45360</v>
      </c>
      <c r="H14" s="107" t="s">
        <v>62</v>
      </c>
      <c r="I14" s="107" t="s">
        <v>25</v>
      </c>
      <c r="J14" s="108">
        <v>45360</v>
      </c>
      <c r="K14" s="107" t="s">
        <v>61</v>
      </c>
      <c r="L14" s="107" t="s">
        <v>25</v>
      </c>
      <c r="M14" s="108">
        <v>45360</v>
      </c>
      <c r="N14" s="107" t="s">
        <v>223</v>
      </c>
      <c r="O14" s="107" t="s">
        <v>125</v>
      </c>
      <c r="P14" s="84"/>
      <c r="Q14" s="105"/>
      <c r="R14" s="84"/>
      <c r="S14" s="84"/>
      <c r="T14" s="84"/>
      <c r="U14" s="84"/>
      <c r="V14" s="84"/>
      <c r="W14" s="84"/>
      <c r="X14" s="84"/>
      <c r="Y14" s="84"/>
      <c r="Z14" s="84"/>
    </row>
    <row r="15" spans="1:26" ht="126" outlineLevel="1" x14ac:dyDescent="0.25">
      <c r="A15" s="116" t="s">
        <v>115</v>
      </c>
      <c r="B15" s="107" t="s">
        <v>118</v>
      </c>
      <c r="C15" s="107" t="s">
        <v>119</v>
      </c>
      <c r="D15" s="114" t="s">
        <v>59</v>
      </c>
      <c r="E15" s="115" t="s">
        <v>123</v>
      </c>
      <c r="F15" s="107" t="s">
        <v>26</v>
      </c>
      <c r="G15" s="108">
        <v>45360</v>
      </c>
      <c r="H15" s="107" t="s">
        <v>62</v>
      </c>
      <c r="I15" s="107" t="s">
        <v>26</v>
      </c>
      <c r="J15" s="108">
        <v>45360</v>
      </c>
      <c r="K15" s="107" t="s">
        <v>61</v>
      </c>
      <c r="L15" s="107" t="s">
        <v>26</v>
      </c>
      <c r="M15" s="108">
        <v>45360</v>
      </c>
      <c r="N15" s="107" t="s">
        <v>223</v>
      </c>
      <c r="O15" s="107" t="s">
        <v>126</v>
      </c>
      <c r="P15" s="7"/>
      <c r="Q15" s="110"/>
      <c r="R15" s="7"/>
      <c r="S15" s="7"/>
      <c r="T15" s="7"/>
      <c r="U15" s="7"/>
      <c r="V15" s="7"/>
      <c r="W15" s="7"/>
      <c r="X15" s="7"/>
      <c r="Y15" s="7"/>
      <c r="Z15" s="7"/>
    </row>
    <row r="16" spans="1:26" ht="126" outlineLevel="1" x14ac:dyDescent="0.25">
      <c r="A16" s="116" t="s">
        <v>121</v>
      </c>
      <c r="B16" s="107" t="s">
        <v>120</v>
      </c>
      <c r="C16" s="107" t="s">
        <v>119</v>
      </c>
      <c r="D16" s="114" t="s">
        <v>59</v>
      </c>
      <c r="E16" s="115" t="s">
        <v>122</v>
      </c>
      <c r="F16" s="107" t="s">
        <v>25</v>
      </c>
      <c r="G16" s="108">
        <v>45360</v>
      </c>
      <c r="H16" s="107" t="s">
        <v>62</v>
      </c>
      <c r="I16" s="107" t="s">
        <v>25</v>
      </c>
      <c r="J16" s="108">
        <v>45360</v>
      </c>
      <c r="K16" s="107" t="s">
        <v>61</v>
      </c>
      <c r="L16" s="107" t="s">
        <v>25</v>
      </c>
      <c r="M16" s="108">
        <v>45360</v>
      </c>
      <c r="N16" s="107" t="s">
        <v>223</v>
      </c>
      <c r="O16" s="115" t="s">
        <v>127</v>
      </c>
      <c r="P16" s="113"/>
      <c r="Q16" s="117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4" outlineLevel="1" x14ac:dyDescent="0.3">
      <c r="A17" s="118" t="s">
        <v>128</v>
      </c>
      <c r="B17" s="118" t="s">
        <v>128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7"/>
      <c r="Q17" s="110"/>
      <c r="R17" s="7"/>
      <c r="S17" s="7"/>
      <c r="T17" s="7"/>
      <c r="U17" s="7"/>
      <c r="V17" s="7"/>
      <c r="W17" s="7"/>
      <c r="X17" s="7"/>
      <c r="Y17" s="7"/>
      <c r="Z17" s="7"/>
    </row>
    <row r="18" spans="1:26" ht="56" outlineLevel="1" x14ac:dyDescent="0.25">
      <c r="A18" s="116" t="s">
        <v>130</v>
      </c>
      <c r="B18" s="120" t="s">
        <v>138</v>
      </c>
      <c r="C18" s="115" t="s">
        <v>133</v>
      </c>
      <c r="D18" s="107" t="s">
        <v>109</v>
      </c>
      <c r="E18" s="115" t="s">
        <v>131</v>
      </c>
      <c r="F18" s="107" t="s">
        <v>25</v>
      </c>
      <c r="G18" s="108">
        <v>45360</v>
      </c>
      <c r="H18" s="107" t="s">
        <v>62</v>
      </c>
      <c r="I18" s="107" t="s">
        <v>25</v>
      </c>
      <c r="J18" s="108">
        <v>45360</v>
      </c>
      <c r="K18" s="107" t="s">
        <v>61</v>
      </c>
      <c r="L18" s="107" t="s">
        <v>25</v>
      </c>
      <c r="M18" s="108">
        <v>45360</v>
      </c>
      <c r="N18" s="107" t="s">
        <v>60</v>
      </c>
      <c r="O18" s="107"/>
      <c r="P18" s="7"/>
      <c r="Q18" s="110"/>
      <c r="R18" s="7"/>
      <c r="S18" s="7"/>
      <c r="T18" s="7"/>
      <c r="U18" s="7"/>
      <c r="V18" s="7"/>
      <c r="W18" s="7"/>
      <c r="X18" s="7"/>
      <c r="Y18" s="7"/>
      <c r="Z18" s="7"/>
    </row>
    <row r="19" spans="1:26" ht="182" outlineLevel="1" x14ac:dyDescent="0.25">
      <c r="A19" s="116" t="s">
        <v>129</v>
      </c>
      <c r="B19" s="120" t="s">
        <v>139</v>
      </c>
      <c r="C19" s="115" t="s">
        <v>150</v>
      </c>
      <c r="D19" s="114" t="s">
        <v>59</v>
      </c>
      <c r="E19" s="115" t="s">
        <v>136</v>
      </c>
      <c r="F19" s="107" t="s">
        <v>26</v>
      </c>
      <c r="G19" s="108">
        <v>45360</v>
      </c>
      <c r="H19" s="107" t="s">
        <v>62</v>
      </c>
      <c r="I19" s="107" t="s">
        <v>26</v>
      </c>
      <c r="J19" s="108">
        <v>45360</v>
      </c>
      <c r="K19" s="107" t="s">
        <v>61</v>
      </c>
      <c r="L19" s="107" t="s">
        <v>26</v>
      </c>
      <c r="M19" s="108">
        <v>45360</v>
      </c>
      <c r="N19" s="107" t="s">
        <v>60</v>
      </c>
      <c r="O19" s="115" t="s">
        <v>134</v>
      </c>
      <c r="P19" s="7"/>
      <c r="Q19" s="110"/>
      <c r="R19" s="7"/>
      <c r="S19" s="7"/>
      <c r="T19" s="7"/>
      <c r="U19" s="7"/>
      <c r="V19" s="7"/>
      <c r="W19" s="7"/>
      <c r="X19" s="7"/>
      <c r="Y19" s="7"/>
      <c r="Z19" s="7"/>
    </row>
    <row r="20" spans="1:26" ht="14" outlineLevel="1" x14ac:dyDescent="0.3">
      <c r="A20" s="118" t="s">
        <v>137</v>
      </c>
      <c r="B20" s="118" t="s">
        <v>137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4"/>
      <c r="P20" s="7"/>
      <c r="Q20" s="110"/>
      <c r="R20" s="7"/>
      <c r="S20" s="7"/>
      <c r="T20" s="7"/>
      <c r="U20" s="7"/>
      <c r="V20" s="7"/>
      <c r="W20" s="7"/>
      <c r="X20" s="7"/>
      <c r="Y20" s="7"/>
      <c r="Z20" s="7"/>
    </row>
    <row r="21" spans="1:26" ht="336" outlineLevel="1" x14ac:dyDescent="0.25">
      <c r="A21" s="106" t="s">
        <v>142</v>
      </c>
      <c r="B21" s="112" t="s">
        <v>140</v>
      </c>
      <c r="C21" s="115" t="s">
        <v>149</v>
      </c>
      <c r="D21" s="107" t="s">
        <v>109</v>
      </c>
      <c r="E21" s="115" t="s">
        <v>152</v>
      </c>
      <c r="F21" s="107" t="s">
        <v>25</v>
      </c>
      <c r="G21" s="108">
        <v>45360</v>
      </c>
      <c r="H21" s="107" t="s">
        <v>62</v>
      </c>
      <c r="I21" s="107" t="s">
        <v>25</v>
      </c>
      <c r="J21" s="108">
        <v>45360</v>
      </c>
      <c r="K21" s="107" t="s">
        <v>61</v>
      </c>
      <c r="L21" s="107" t="s">
        <v>25</v>
      </c>
      <c r="M21" s="108">
        <v>45360</v>
      </c>
      <c r="N21" s="107" t="s">
        <v>60</v>
      </c>
      <c r="O21" s="107"/>
      <c r="P21" s="7"/>
      <c r="Q21" s="110"/>
      <c r="R21" s="7"/>
      <c r="S21" s="7"/>
      <c r="T21" s="7"/>
      <c r="U21" s="7"/>
      <c r="V21" s="7"/>
      <c r="W21" s="7"/>
      <c r="X21" s="7"/>
      <c r="Y21" s="7"/>
      <c r="Z21" s="7"/>
    </row>
    <row r="22" spans="1:26" ht="182" outlineLevel="1" x14ac:dyDescent="0.25">
      <c r="A22" s="106" t="s">
        <v>143</v>
      </c>
      <c r="B22" s="112" t="s">
        <v>141</v>
      </c>
      <c r="C22" s="115" t="s">
        <v>149</v>
      </c>
      <c r="D22" s="114" t="s">
        <v>59</v>
      </c>
      <c r="E22" s="115" t="s">
        <v>135</v>
      </c>
      <c r="F22" s="107" t="s">
        <v>26</v>
      </c>
      <c r="G22" s="108">
        <v>45360</v>
      </c>
      <c r="H22" s="107" t="s">
        <v>62</v>
      </c>
      <c r="I22" s="107" t="s">
        <v>26</v>
      </c>
      <c r="J22" s="108">
        <v>45360</v>
      </c>
      <c r="K22" s="107" t="s">
        <v>61</v>
      </c>
      <c r="L22" s="107" t="s">
        <v>26</v>
      </c>
      <c r="M22" s="108">
        <v>45360</v>
      </c>
      <c r="N22" s="107" t="s">
        <v>60</v>
      </c>
      <c r="O22" s="107" t="s">
        <v>144</v>
      </c>
      <c r="P22" s="7"/>
      <c r="Q22" s="110"/>
      <c r="R22" s="7"/>
      <c r="S22" s="7"/>
      <c r="T22" s="7"/>
      <c r="U22" s="7"/>
      <c r="V22" s="7"/>
      <c r="W22" s="7"/>
      <c r="X22" s="7"/>
      <c r="Y22" s="7"/>
      <c r="Z22" s="7"/>
    </row>
    <row r="23" spans="1:26" ht="14" outlineLevel="1" x14ac:dyDescent="0.3">
      <c r="A23" s="118" t="s">
        <v>145</v>
      </c>
      <c r="B23" s="118" t="s">
        <v>145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  <c r="P23" s="7"/>
      <c r="Q23" s="110"/>
      <c r="R23" s="7"/>
      <c r="S23" s="7"/>
      <c r="T23" s="7"/>
      <c r="U23" s="7"/>
      <c r="V23" s="7"/>
      <c r="W23" s="7"/>
      <c r="X23" s="7"/>
      <c r="Y23" s="7"/>
      <c r="Z23" s="7"/>
    </row>
    <row r="24" spans="1:26" ht="336" outlineLevel="1" x14ac:dyDescent="0.25">
      <c r="A24" s="106" t="s">
        <v>146</v>
      </c>
      <c r="B24" s="112" t="s">
        <v>148</v>
      </c>
      <c r="C24" s="115" t="s">
        <v>151</v>
      </c>
      <c r="D24" s="107" t="s">
        <v>109</v>
      </c>
      <c r="E24" s="115" t="s">
        <v>152</v>
      </c>
      <c r="F24" s="107" t="s">
        <v>25</v>
      </c>
      <c r="G24" s="108">
        <v>45360</v>
      </c>
      <c r="H24" s="107" t="s">
        <v>62</v>
      </c>
      <c r="I24" s="107" t="s">
        <v>25</v>
      </c>
      <c r="J24" s="108">
        <v>45360</v>
      </c>
      <c r="K24" s="107" t="s">
        <v>224</v>
      </c>
      <c r="L24" s="107" t="s">
        <v>25</v>
      </c>
      <c r="M24" s="108">
        <v>45360</v>
      </c>
      <c r="N24" s="107" t="s">
        <v>60</v>
      </c>
      <c r="O24" s="107"/>
      <c r="P24" s="113"/>
      <c r="Q24" s="117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82" outlineLevel="1" x14ac:dyDescent="0.25">
      <c r="A25" s="106" t="s">
        <v>147</v>
      </c>
      <c r="B25" s="112" t="s">
        <v>148</v>
      </c>
      <c r="C25" s="115" t="s">
        <v>151</v>
      </c>
      <c r="D25" s="114" t="s">
        <v>59</v>
      </c>
      <c r="E25" s="115" t="s">
        <v>135</v>
      </c>
      <c r="F25" s="107" t="s">
        <v>26</v>
      </c>
      <c r="G25" s="108">
        <v>45360</v>
      </c>
      <c r="H25" s="107" t="s">
        <v>62</v>
      </c>
      <c r="I25" s="107" t="s">
        <v>26</v>
      </c>
      <c r="J25" s="108">
        <v>45360</v>
      </c>
      <c r="K25" s="107" t="s">
        <v>61</v>
      </c>
      <c r="L25" s="107" t="s">
        <v>26</v>
      </c>
      <c r="M25" s="108">
        <v>45360</v>
      </c>
      <c r="N25" s="107" t="s">
        <v>60</v>
      </c>
      <c r="O25" s="107"/>
      <c r="P25" s="7"/>
      <c r="Q25" s="110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113"/>
      <c r="C26" s="1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9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113"/>
      <c r="C27" s="1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9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113"/>
      <c r="C28" s="1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9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113"/>
      <c r="C29" s="1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9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113"/>
      <c r="C30" s="1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9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113"/>
      <c r="C31" s="1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9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113"/>
      <c r="C32" s="1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9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113"/>
      <c r="C33" s="1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9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9"/>
      <c r="R34" s="7"/>
      <c r="S34" s="7"/>
      <c r="T34" s="7"/>
      <c r="U34" s="7"/>
      <c r="V34" s="7"/>
      <c r="W34" s="7"/>
      <c r="X34" s="7"/>
      <c r="Y34" s="7"/>
      <c r="Z34" s="7"/>
    </row>
    <row r="35" spans="1:26" ht="13.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9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9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9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9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9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9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9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9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9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9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9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9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9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9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9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9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9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9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9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9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9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9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9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9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9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9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9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9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9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9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9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9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9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9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9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9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9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9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9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9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9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9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9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9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9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9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9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9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9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9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9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9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9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9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9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9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9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9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9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9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9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9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9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9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9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9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9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9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9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9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9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9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9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9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9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9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9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9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9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9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9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9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9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9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9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9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9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9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9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9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9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9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9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9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9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9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9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9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9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9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9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9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9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9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9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9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9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9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9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9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9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9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9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9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9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9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9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9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9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9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9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9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9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9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9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9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9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9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9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9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9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9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9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9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9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9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9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9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9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9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9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9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9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9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9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9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9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9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9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9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9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9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9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9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9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9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9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9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9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9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9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9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9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9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9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9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9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9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9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9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9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9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9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9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9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9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9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9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9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9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9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9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9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9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9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9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9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9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9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9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9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9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9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9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9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9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9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9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9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9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9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9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9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9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9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9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9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9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9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9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9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9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9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9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9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9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9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9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9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9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9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9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9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9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9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9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9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9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9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9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9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9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9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9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9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9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9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9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9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9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9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9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9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9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9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9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9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9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9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9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9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9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9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9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9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9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9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9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9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9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9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9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9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9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9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9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9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9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9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9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9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9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9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9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9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9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9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9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9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9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9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9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9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9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9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9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9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9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9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9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9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9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9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9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9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9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9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9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9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9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9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9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9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9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9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9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9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9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9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9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9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9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9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9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9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9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9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9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9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9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9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9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9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9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9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9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9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9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9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9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9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9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9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9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9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9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9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9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9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9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9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9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9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9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9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9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9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9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9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9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9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9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9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9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9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9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9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9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9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9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9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9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9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9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9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9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9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9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9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9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9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9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9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9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9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9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9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9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9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9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9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9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9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9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9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9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9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9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9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9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9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9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9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9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9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9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9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9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9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9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9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9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9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9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9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9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9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9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9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9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9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9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9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9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9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9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9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9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9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9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9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9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9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9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9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9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9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9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9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9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9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9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9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9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9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9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9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9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9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9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9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9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9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9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9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9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9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9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9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9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9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9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9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9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9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9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9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9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9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9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9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9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9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9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9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9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9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9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9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9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9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9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9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9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9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9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9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9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9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9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9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9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9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9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9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9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9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9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9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9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9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9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9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9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9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9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9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9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9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9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9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9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9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9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9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9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9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9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9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9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9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9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9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9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9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9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9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9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9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9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9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9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9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9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9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9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9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9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9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9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9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9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9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9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9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9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9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9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9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9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9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9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9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9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9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9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9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9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9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9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9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9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9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9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9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9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9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9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9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9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9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9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9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9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9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9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9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9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9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9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9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9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9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9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9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9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9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9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9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9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9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9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9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9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9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9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9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9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9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9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9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9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9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9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9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9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9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9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9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9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9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9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9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9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9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9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9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9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9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9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9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9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9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9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9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9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9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9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9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9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9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9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9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9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9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9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9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9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9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9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9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9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9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9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9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9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9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9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9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9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9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9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9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9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9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9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9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9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9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9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9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9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9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9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9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9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9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9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9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9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9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9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9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9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9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9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9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9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9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9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9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9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9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9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9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9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9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9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9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9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9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9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9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9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9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9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9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9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9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9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9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9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9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9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9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9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9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9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9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9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9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9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9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9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9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9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9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9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9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9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9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9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9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9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9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9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9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9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9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9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9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9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9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9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9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9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9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9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9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9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9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9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9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9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9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9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9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9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9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9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9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9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9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9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9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9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9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9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9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9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9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9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9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9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9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9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9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9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9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9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9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9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9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9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9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9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9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9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9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9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9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9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9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9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9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9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9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9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9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9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9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9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9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9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9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9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9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9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9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9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9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9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9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9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9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9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9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9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9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9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9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9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9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9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9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9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9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9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9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9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9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9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9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9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9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9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9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9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9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9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9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9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9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9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9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9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9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9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9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9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9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9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9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9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9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9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9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9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9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9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9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9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9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9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9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9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9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9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9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9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9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9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9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9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9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9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9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9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9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9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9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9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9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9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9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9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9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9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9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9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9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9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9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9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9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9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9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9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9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9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9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9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9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9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9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9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9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9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9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9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9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9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9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9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9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9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9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9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9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9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9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9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9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9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9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9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9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9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9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9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9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9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9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9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9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9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9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9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9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9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9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9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9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9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9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9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9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9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9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9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9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9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9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9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9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9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9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9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9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9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9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9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9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9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9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9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9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9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9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9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9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9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9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9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9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9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9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9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9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9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9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9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9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9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9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9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9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9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9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9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9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9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2.7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9"/>
      <c r="R1009" s="7"/>
      <c r="S1009" s="7"/>
      <c r="T1009" s="7"/>
      <c r="U1009" s="7"/>
      <c r="V1009" s="7"/>
      <c r="W1009" s="7"/>
      <c r="X1009" s="7"/>
      <c r="Y1009" s="7"/>
      <c r="Z1009" s="7"/>
    </row>
  </sheetData>
  <mergeCells count="3">
    <mergeCell ref="B2:E2"/>
    <mergeCell ref="B3:E3"/>
    <mergeCell ref="B4:E4"/>
  </mergeCells>
  <dataValidations count="1">
    <dataValidation type="list" allowBlank="1" showErrorMessage="1" sqref="G2:G3 J2:J3 M2:M3 G9 J9 M9 M33:M156 L12 G33:G156 J33:J156 I12 L18:L19 L14:L16 F12 F14:F16 I18:I19 I14:I16 F18:F19 L24:L32 F24:F32 L21:L22 I21:I22 F21:F22 I24:I32" xr:uid="{B23222B8-EF8F-46BF-B584-0C7996CC5ADD}">
      <formula1>$R$2:$R$5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9C51-83C8-4E29-BF17-0813B7A888B6}">
  <dimension ref="A1:Z1008"/>
  <sheetViews>
    <sheetView topLeftCell="D23" workbookViewId="0">
      <selection activeCell="K24" sqref="K24"/>
    </sheetView>
  </sheetViews>
  <sheetFormatPr defaultColWidth="12.6328125" defaultRowHeight="13" outlineLevelRow="1" outlineLevelCol="1" x14ac:dyDescent="0.2"/>
  <cols>
    <col min="1" max="1" width="28" customWidth="1"/>
    <col min="2" max="2" width="34.453125" customWidth="1"/>
    <col min="3" max="3" width="34.08984375" customWidth="1"/>
    <col min="4" max="4" width="34.6328125" customWidth="1"/>
    <col min="5" max="5" width="30.08984375" customWidth="1"/>
    <col min="6" max="6" width="9.36328125" customWidth="1"/>
    <col min="7" max="7" width="10.6328125" customWidth="1" outlineLevel="1"/>
    <col min="8" max="8" width="11.1796875" customWidth="1" outlineLevel="1"/>
    <col min="9" max="9" width="9.36328125" customWidth="1"/>
    <col min="10" max="10" width="10.6328125" customWidth="1" outlineLevel="1"/>
    <col min="11" max="11" width="10.08984375" customWidth="1" outlineLevel="1"/>
    <col min="12" max="12" width="11.08984375" customWidth="1"/>
    <col min="13" max="13" width="10.6328125" customWidth="1" outlineLevel="1"/>
    <col min="14" max="14" width="9.90625" customWidth="1" outlineLevel="1"/>
    <col min="15" max="15" width="28.6328125" customWidth="1"/>
    <col min="16" max="16" width="10.08984375" customWidth="1"/>
    <col min="17" max="17" width="8.08984375" customWidth="1"/>
    <col min="18" max="18" width="7.6328125" hidden="1" customWidth="1"/>
    <col min="19" max="26" width="9" customWidth="1"/>
  </cols>
  <sheetData>
    <row r="1" spans="1:26" ht="12.75" customHeight="1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9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 x14ac:dyDescent="0.3">
      <c r="A2" s="80" t="s">
        <v>34</v>
      </c>
      <c r="B2" s="177" t="s">
        <v>153</v>
      </c>
      <c r="C2" s="178"/>
      <c r="D2" s="178"/>
      <c r="E2" s="179"/>
      <c r="F2" s="81"/>
      <c r="G2" s="82"/>
      <c r="H2" s="37"/>
      <c r="I2" s="81"/>
      <c r="J2" s="82"/>
      <c r="K2" s="37"/>
      <c r="L2" s="81"/>
      <c r="M2" s="82"/>
      <c r="N2" s="37"/>
      <c r="O2" s="37"/>
      <c r="P2" s="37"/>
      <c r="Q2" s="83"/>
      <c r="R2" s="84" t="s">
        <v>25</v>
      </c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5">
      <c r="A3" s="85" t="s">
        <v>35</v>
      </c>
      <c r="B3" s="177" t="s">
        <v>154</v>
      </c>
      <c r="C3" s="178"/>
      <c r="D3" s="178"/>
      <c r="E3" s="179"/>
      <c r="F3" s="86"/>
      <c r="G3" s="82"/>
      <c r="H3" s="37"/>
      <c r="I3" s="81"/>
      <c r="J3" s="82"/>
      <c r="K3" s="37"/>
      <c r="L3" s="81"/>
      <c r="M3" s="82"/>
      <c r="N3" s="37"/>
      <c r="O3" s="37"/>
      <c r="P3" s="37"/>
      <c r="Q3" s="83"/>
      <c r="R3" s="84" t="s">
        <v>26</v>
      </c>
      <c r="S3" s="84"/>
      <c r="T3" s="84"/>
      <c r="U3" s="84"/>
      <c r="V3" s="84"/>
      <c r="W3" s="84"/>
      <c r="X3" s="84"/>
      <c r="Y3" s="84"/>
      <c r="Z3" s="84"/>
    </row>
    <row r="4" spans="1:26" ht="18" customHeight="1" x14ac:dyDescent="0.25">
      <c r="A4" s="85" t="s">
        <v>37</v>
      </c>
      <c r="B4" s="180">
        <v>9</v>
      </c>
      <c r="C4" s="163"/>
      <c r="D4" s="163"/>
      <c r="E4" s="181"/>
      <c r="F4" s="81"/>
      <c r="G4" s="82"/>
      <c r="H4" s="37"/>
      <c r="I4" s="81"/>
      <c r="J4" s="82"/>
      <c r="K4" s="37"/>
      <c r="L4" s="81"/>
      <c r="M4" s="82"/>
      <c r="N4" s="37"/>
      <c r="O4" s="37"/>
      <c r="P4" s="37"/>
      <c r="Q4" s="83"/>
      <c r="R4" s="84" t="s">
        <v>27</v>
      </c>
      <c r="S4" s="84"/>
      <c r="T4" s="84"/>
      <c r="U4" s="84"/>
      <c r="V4" s="84"/>
      <c r="W4" s="84"/>
      <c r="X4" s="84"/>
      <c r="Y4" s="84"/>
      <c r="Z4" s="84"/>
    </row>
    <row r="5" spans="1:26" ht="19.5" customHeight="1" x14ac:dyDescent="0.25">
      <c r="A5" s="87" t="s">
        <v>38</v>
      </c>
      <c r="B5" s="88" t="s">
        <v>25</v>
      </c>
      <c r="C5" s="88" t="s">
        <v>26</v>
      </c>
      <c r="D5" s="88" t="s">
        <v>27</v>
      </c>
      <c r="E5" s="89" t="s">
        <v>28</v>
      </c>
      <c r="F5" s="90"/>
      <c r="G5" s="90"/>
      <c r="H5" s="91"/>
      <c r="I5" s="90"/>
      <c r="J5" s="90"/>
      <c r="K5" s="91"/>
      <c r="L5" s="90"/>
      <c r="M5" s="90"/>
      <c r="N5" s="91"/>
      <c r="O5" s="91"/>
      <c r="P5" s="91"/>
      <c r="Q5" s="92"/>
      <c r="R5" s="84" t="s">
        <v>28</v>
      </c>
      <c r="S5" s="84"/>
      <c r="T5" s="84"/>
      <c r="U5" s="84"/>
      <c r="V5" s="84"/>
      <c r="W5" s="84"/>
      <c r="X5" s="84"/>
      <c r="Y5" s="84"/>
      <c r="Z5" s="84"/>
    </row>
    <row r="6" spans="1:26" ht="15" customHeight="1" x14ac:dyDescent="0.25">
      <c r="A6" s="87" t="s">
        <v>39</v>
      </c>
      <c r="B6" s="93">
        <f>COUNTIF($F10:$F1006,B5)</f>
        <v>6</v>
      </c>
      <c r="C6" s="93">
        <f>COUNTIF($F10:$F1016,C5)</f>
        <v>3</v>
      </c>
      <c r="D6" s="93">
        <f>COUNTIF($F10:$F1006,D5)</f>
        <v>0</v>
      </c>
      <c r="E6" s="94">
        <f>COUNTIF($F10:$F1006,E5)</f>
        <v>0</v>
      </c>
      <c r="F6" s="95"/>
      <c r="G6" s="95"/>
      <c r="H6" s="91"/>
      <c r="I6" s="95"/>
      <c r="J6" s="95"/>
      <c r="K6" s="91"/>
      <c r="L6" s="95"/>
      <c r="M6" s="95"/>
      <c r="N6" s="91"/>
      <c r="O6" s="91"/>
      <c r="P6" s="91"/>
      <c r="Q6" s="92"/>
      <c r="R6" s="84"/>
      <c r="S6" s="84"/>
      <c r="T6" s="84"/>
      <c r="U6" s="84"/>
      <c r="V6" s="84"/>
      <c r="W6" s="84"/>
      <c r="X6" s="84"/>
      <c r="Y6" s="84"/>
      <c r="Z6" s="84"/>
    </row>
    <row r="7" spans="1:26" ht="15" customHeight="1" x14ac:dyDescent="0.25">
      <c r="A7" s="87" t="s">
        <v>40</v>
      </c>
      <c r="B7" s="93">
        <f>COUNTIF($I10:$I1006,B5)</f>
        <v>6</v>
      </c>
      <c r="C7" s="93">
        <f>COUNTIF($I10:$I1016,C5)</f>
        <v>3</v>
      </c>
      <c r="D7" s="93">
        <f>COUNTIF($F10:$F1006,D5)</f>
        <v>0</v>
      </c>
      <c r="E7" s="94">
        <f>COUNTIF($F10:$F1006,E5)</f>
        <v>0</v>
      </c>
      <c r="F7" s="95"/>
      <c r="G7" s="95"/>
      <c r="H7" s="91"/>
      <c r="I7" s="95"/>
      <c r="J7" s="95"/>
      <c r="K7" s="91"/>
      <c r="L7" s="95"/>
      <c r="M7" s="95"/>
      <c r="N7" s="91"/>
      <c r="O7" s="91"/>
      <c r="P7" s="91"/>
      <c r="Q7" s="92"/>
      <c r="R7" s="84"/>
      <c r="S7" s="84"/>
      <c r="T7" s="84"/>
      <c r="U7" s="84"/>
      <c r="V7" s="84"/>
      <c r="W7" s="84"/>
      <c r="X7" s="84"/>
      <c r="Y7" s="84"/>
      <c r="Z7" s="84"/>
    </row>
    <row r="8" spans="1:26" ht="15" customHeight="1" thickBot="1" x14ac:dyDescent="0.3">
      <c r="A8" s="96" t="s">
        <v>41</v>
      </c>
      <c r="B8" s="97">
        <f>COUNTIF($L10:$L1006,B5)</f>
        <v>6</v>
      </c>
      <c r="C8" s="97">
        <f>COUNTIF($L10:$L1016,C5)</f>
        <v>3</v>
      </c>
      <c r="D8" s="97">
        <f>COUNTIF($F10:$F1006,D5)</f>
        <v>0</v>
      </c>
      <c r="E8" s="98">
        <f>COUNTIF($F10:$F1006,E5)</f>
        <v>0</v>
      </c>
      <c r="F8" s="95"/>
      <c r="G8" s="95"/>
      <c r="H8" s="91"/>
      <c r="I8" s="95"/>
      <c r="J8" s="95"/>
      <c r="K8" s="91"/>
      <c r="L8" s="95"/>
      <c r="M8" s="95"/>
      <c r="N8" s="91"/>
      <c r="O8" s="91"/>
      <c r="P8" s="91"/>
      <c r="Q8" s="92"/>
      <c r="R8" s="84"/>
      <c r="S8" s="84"/>
      <c r="T8" s="84"/>
      <c r="U8" s="84"/>
      <c r="V8" s="84"/>
      <c r="W8" s="84"/>
      <c r="X8" s="84"/>
      <c r="Y8" s="84"/>
      <c r="Z8" s="84"/>
    </row>
    <row r="9" spans="1:26" ht="15" customHeight="1" x14ac:dyDescent="0.25">
      <c r="A9" s="91"/>
      <c r="B9" s="91"/>
      <c r="C9" s="91"/>
      <c r="D9" s="91"/>
      <c r="E9" s="91"/>
      <c r="F9" s="78"/>
      <c r="G9" s="91"/>
      <c r="H9" s="91"/>
      <c r="I9" s="78"/>
      <c r="J9" s="91"/>
      <c r="K9" s="91"/>
      <c r="L9" s="78"/>
      <c r="M9" s="91"/>
      <c r="N9" s="91"/>
      <c r="O9" s="91"/>
      <c r="P9" s="91"/>
      <c r="Q9" s="92"/>
      <c r="R9" s="84"/>
      <c r="S9" s="84"/>
      <c r="T9" s="84"/>
      <c r="U9" s="84"/>
      <c r="V9" s="84"/>
      <c r="W9" s="84"/>
      <c r="X9" s="84"/>
      <c r="Y9" s="84"/>
      <c r="Z9" s="84"/>
    </row>
    <row r="10" spans="1:26" ht="25.5" customHeight="1" x14ac:dyDescent="0.3">
      <c r="A10" s="99" t="s">
        <v>42</v>
      </c>
      <c r="B10" s="100" t="s">
        <v>43</v>
      </c>
      <c r="C10" s="100" t="s">
        <v>44</v>
      </c>
      <c r="D10" s="100" t="s">
        <v>45</v>
      </c>
      <c r="E10" s="100" t="s">
        <v>46</v>
      </c>
      <c r="F10" s="100" t="s">
        <v>39</v>
      </c>
      <c r="G10" s="100" t="s">
        <v>47</v>
      </c>
      <c r="H10" s="100" t="s">
        <v>48</v>
      </c>
      <c r="I10" s="100" t="s">
        <v>40</v>
      </c>
      <c r="J10" s="100" t="s">
        <v>47</v>
      </c>
      <c r="K10" s="100" t="s">
        <v>48</v>
      </c>
      <c r="L10" s="100" t="s">
        <v>41</v>
      </c>
      <c r="M10" s="100" t="s">
        <v>47</v>
      </c>
      <c r="N10" s="100" t="s">
        <v>48</v>
      </c>
      <c r="O10" s="100" t="s">
        <v>49</v>
      </c>
      <c r="P10" s="84"/>
      <c r="Q10" s="101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5.75" customHeight="1" x14ac:dyDescent="0.3">
      <c r="A11" s="102" t="s">
        <v>158</v>
      </c>
      <c r="B11" s="102" t="s">
        <v>158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84"/>
      <c r="Q11" s="105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406" outlineLevel="1" x14ac:dyDescent="0.2">
      <c r="A12" s="106" t="s">
        <v>159</v>
      </c>
      <c r="B12" s="107" t="s">
        <v>156</v>
      </c>
      <c r="C12" s="115" t="s">
        <v>155</v>
      </c>
      <c r="D12" s="107" t="s">
        <v>109</v>
      </c>
      <c r="E12" s="115" t="s">
        <v>161</v>
      </c>
      <c r="F12" s="107" t="s">
        <v>25</v>
      </c>
      <c r="G12" s="108">
        <v>45360</v>
      </c>
      <c r="H12" s="107" t="s">
        <v>62</v>
      </c>
      <c r="I12" s="107" t="s">
        <v>25</v>
      </c>
      <c r="J12" s="108">
        <v>45360</v>
      </c>
      <c r="K12" s="107" t="s">
        <v>61</v>
      </c>
      <c r="L12" s="107" t="s">
        <v>25</v>
      </c>
      <c r="M12" s="108">
        <v>45360</v>
      </c>
      <c r="N12" s="107" t="s">
        <v>60</v>
      </c>
      <c r="O12" s="107" t="s">
        <v>181</v>
      </c>
      <c r="P12" s="109"/>
      <c r="Q12" s="110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392" outlineLevel="1" x14ac:dyDescent="0.2">
      <c r="A13" s="106" t="s">
        <v>160</v>
      </c>
      <c r="B13" s="107" t="s">
        <v>157</v>
      </c>
      <c r="C13" s="115" t="s">
        <v>155</v>
      </c>
      <c r="D13" s="114" t="s">
        <v>59</v>
      </c>
      <c r="E13" s="115" t="s">
        <v>162</v>
      </c>
      <c r="F13" s="107" t="s">
        <v>26</v>
      </c>
      <c r="G13" s="108">
        <v>45360</v>
      </c>
      <c r="H13" s="107" t="s">
        <v>62</v>
      </c>
      <c r="I13" s="107" t="s">
        <v>26</v>
      </c>
      <c r="J13" s="108">
        <v>45360</v>
      </c>
      <c r="K13" s="107" t="s">
        <v>61</v>
      </c>
      <c r="L13" s="107" t="s">
        <v>26</v>
      </c>
      <c r="M13" s="108">
        <v>45360</v>
      </c>
      <c r="N13" s="107" t="s">
        <v>60</v>
      </c>
      <c r="O13" s="107" t="s">
        <v>163</v>
      </c>
      <c r="P13" s="109"/>
      <c r="Q13" s="110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ht="14" outlineLevel="1" x14ac:dyDescent="0.3">
      <c r="A14" s="102" t="s">
        <v>164</v>
      </c>
      <c r="B14" s="102" t="s">
        <v>164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7"/>
      <c r="Q14" s="110"/>
      <c r="R14" s="7"/>
      <c r="S14" s="7"/>
      <c r="T14" s="7"/>
      <c r="U14" s="7"/>
      <c r="V14" s="7"/>
      <c r="W14" s="7"/>
      <c r="X14" s="7"/>
      <c r="Y14" s="7"/>
      <c r="Z14" s="7"/>
    </row>
    <row r="15" spans="1:26" ht="182" outlineLevel="1" x14ac:dyDescent="0.25">
      <c r="A15" s="116" t="s">
        <v>166</v>
      </c>
      <c r="B15" s="120" t="s">
        <v>167</v>
      </c>
      <c r="C15" s="115" t="s">
        <v>165</v>
      </c>
      <c r="D15" s="107" t="s">
        <v>109</v>
      </c>
      <c r="E15" s="115" t="s">
        <v>168</v>
      </c>
      <c r="F15" s="107" t="s">
        <v>25</v>
      </c>
      <c r="G15" s="108">
        <v>45360</v>
      </c>
      <c r="H15" s="107" t="s">
        <v>62</v>
      </c>
      <c r="I15" s="107" t="s">
        <v>25</v>
      </c>
      <c r="J15" s="108">
        <v>45360</v>
      </c>
      <c r="K15" s="107" t="s">
        <v>61</v>
      </c>
      <c r="L15" s="107" t="s">
        <v>25</v>
      </c>
      <c r="M15" s="108">
        <v>45360</v>
      </c>
      <c r="N15" s="107" t="s">
        <v>60</v>
      </c>
      <c r="O15" s="107"/>
      <c r="P15" s="7"/>
      <c r="Q15" s="110"/>
      <c r="R15" s="7"/>
      <c r="S15" s="7"/>
      <c r="T15" s="7"/>
      <c r="U15" s="7"/>
      <c r="V15" s="7"/>
      <c r="W15" s="7"/>
      <c r="X15" s="7"/>
      <c r="Y15" s="7"/>
      <c r="Z15" s="7"/>
    </row>
    <row r="16" spans="1:26" ht="14" outlineLevel="1" x14ac:dyDescent="0.3">
      <c r="A16" s="118" t="s">
        <v>169</v>
      </c>
      <c r="B16" s="118" t="s">
        <v>169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4"/>
      <c r="P16" s="7"/>
      <c r="Q16" s="110"/>
      <c r="R16" s="7"/>
      <c r="S16" s="7"/>
      <c r="T16" s="7"/>
      <c r="U16" s="7"/>
      <c r="V16" s="7"/>
      <c r="W16" s="7"/>
      <c r="X16" s="7"/>
      <c r="Y16" s="7"/>
      <c r="Z16" s="7"/>
    </row>
    <row r="17" spans="1:26" ht="70" outlineLevel="1" x14ac:dyDescent="0.25">
      <c r="A17" s="116" t="s">
        <v>171</v>
      </c>
      <c r="B17" s="120" t="s">
        <v>170</v>
      </c>
      <c r="C17" s="115" t="s">
        <v>175</v>
      </c>
      <c r="D17" s="107" t="s">
        <v>109</v>
      </c>
      <c r="E17" s="115" t="s">
        <v>173</v>
      </c>
      <c r="F17" s="107" t="s">
        <v>25</v>
      </c>
      <c r="G17" s="108">
        <v>45360</v>
      </c>
      <c r="H17" s="107" t="s">
        <v>62</v>
      </c>
      <c r="I17" s="107" t="s">
        <v>25</v>
      </c>
      <c r="J17" s="108">
        <v>45360</v>
      </c>
      <c r="K17" s="107" t="s">
        <v>61</v>
      </c>
      <c r="L17" s="107" t="s">
        <v>25</v>
      </c>
      <c r="M17" s="108">
        <v>45360</v>
      </c>
      <c r="N17" s="107" t="s">
        <v>60</v>
      </c>
      <c r="O17" s="107"/>
      <c r="P17" s="7"/>
      <c r="Q17" s="110"/>
      <c r="R17" s="7"/>
      <c r="S17" s="7"/>
      <c r="T17" s="7"/>
      <c r="U17" s="7"/>
      <c r="V17" s="7"/>
      <c r="W17" s="7"/>
      <c r="X17" s="7"/>
      <c r="Y17" s="7"/>
      <c r="Z17" s="7"/>
    </row>
    <row r="18" spans="1:26" ht="70" outlineLevel="1" x14ac:dyDescent="0.25">
      <c r="A18" s="116" t="s">
        <v>172</v>
      </c>
      <c r="B18" s="120" t="s">
        <v>174</v>
      </c>
      <c r="C18" s="115" t="s">
        <v>175</v>
      </c>
      <c r="D18" s="114" t="s">
        <v>59</v>
      </c>
      <c r="E18" s="115" t="s">
        <v>176</v>
      </c>
      <c r="F18" s="107" t="s">
        <v>25</v>
      </c>
      <c r="G18" s="108">
        <v>45360</v>
      </c>
      <c r="H18" s="107" t="s">
        <v>62</v>
      </c>
      <c r="I18" s="107" t="s">
        <v>25</v>
      </c>
      <c r="J18" s="108">
        <v>45360</v>
      </c>
      <c r="K18" s="107" t="s">
        <v>61</v>
      </c>
      <c r="L18" s="107" t="s">
        <v>25</v>
      </c>
      <c r="M18" s="108">
        <v>45360</v>
      </c>
      <c r="N18" s="107" t="s">
        <v>60</v>
      </c>
      <c r="O18" s="107"/>
      <c r="P18" s="7"/>
      <c r="Q18" s="110"/>
      <c r="R18" s="7"/>
      <c r="S18" s="7"/>
      <c r="T18" s="7"/>
      <c r="U18" s="7"/>
      <c r="V18" s="7"/>
      <c r="W18" s="7"/>
      <c r="X18" s="7"/>
      <c r="Y18" s="7"/>
      <c r="Z18" s="7"/>
    </row>
    <row r="19" spans="1:26" ht="14" outlineLevel="1" x14ac:dyDescent="0.3">
      <c r="A19" s="118" t="s">
        <v>177</v>
      </c>
      <c r="B19" s="118" t="s">
        <v>177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  <c r="P19" s="7"/>
      <c r="Q19" s="110"/>
      <c r="R19" s="7"/>
      <c r="S19" s="7"/>
      <c r="T19" s="7"/>
      <c r="U19" s="7"/>
      <c r="V19" s="7"/>
      <c r="W19" s="7"/>
      <c r="X19" s="7"/>
      <c r="Y19" s="7"/>
      <c r="Z19" s="7"/>
    </row>
    <row r="20" spans="1:26" ht="252" outlineLevel="1" x14ac:dyDescent="0.25">
      <c r="A20" s="106" t="s">
        <v>178</v>
      </c>
      <c r="B20" s="112" t="s">
        <v>180</v>
      </c>
      <c r="C20" s="115" t="s">
        <v>183</v>
      </c>
      <c r="D20" s="107" t="s">
        <v>109</v>
      </c>
      <c r="E20" s="115" t="s">
        <v>191</v>
      </c>
      <c r="F20" s="107" t="s">
        <v>25</v>
      </c>
      <c r="G20" s="108">
        <v>45360</v>
      </c>
      <c r="H20" s="107" t="s">
        <v>62</v>
      </c>
      <c r="I20" s="107" t="s">
        <v>25</v>
      </c>
      <c r="J20" s="108">
        <v>45360</v>
      </c>
      <c r="K20" s="107" t="s">
        <v>61</v>
      </c>
      <c r="L20" s="107" t="s">
        <v>25</v>
      </c>
      <c r="M20" s="108">
        <v>45360</v>
      </c>
      <c r="N20" s="107" t="s">
        <v>60</v>
      </c>
      <c r="O20" s="107"/>
      <c r="P20" s="7"/>
      <c r="Q20" s="110"/>
      <c r="R20" s="7"/>
      <c r="S20" s="7"/>
      <c r="T20" s="7"/>
      <c r="U20" s="7"/>
      <c r="V20" s="7"/>
      <c r="W20" s="7"/>
      <c r="X20" s="7"/>
      <c r="Y20" s="7"/>
      <c r="Z20" s="7"/>
    </row>
    <row r="21" spans="1:26" ht="224" outlineLevel="1" x14ac:dyDescent="0.25">
      <c r="A21" s="106" t="s">
        <v>179</v>
      </c>
      <c r="B21" s="112" t="s">
        <v>182</v>
      </c>
      <c r="C21" s="115" t="s">
        <v>183</v>
      </c>
      <c r="D21" s="114" t="s">
        <v>59</v>
      </c>
      <c r="E21" s="115" t="s">
        <v>192</v>
      </c>
      <c r="F21" s="107" t="s">
        <v>26</v>
      </c>
      <c r="G21" s="108">
        <v>45360</v>
      </c>
      <c r="H21" s="107" t="s">
        <v>62</v>
      </c>
      <c r="I21" s="107" t="s">
        <v>26</v>
      </c>
      <c r="J21" s="108">
        <v>45360</v>
      </c>
      <c r="K21" s="107" t="s">
        <v>61</v>
      </c>
      <c r="L21" s="107" t="s">
        <v>26</v>
      </c>
      <c r="M21" s="108">
        <v>45360</v>
      </c>
      <c r="N21" s="107" t="s">
        <v>60</v>
      </c>
      <c r="O21" s="107" t="s">
        <v>184</v>
      </c>
      <c r="P21" s="7"/>
      <c r="Q21" s="110"/>
      <c r="R21" s="7"/>
      <c r="S21" s="7"/>
      <c r="T21" s="7"/>
      <c r="U21" s="7"/>
      <c r="V21" s="7"/>
      <c r="W21" s="7"/>
      <c r="X21" s="7"/>
      <c r="Y21" s="7"/>
      <c r="Z21" s="7"/>
    </row>
    <row r="22" spans="1:26" ht="14" outlineLevel="1" x14ac:dyDescent="0.3">
      <c r="A22" s="118" t="s">
        <v>185</v>
      </c>
      <c r="B22" s="118" t="s">
        <v>185</v>
      </c>
      <c r="C22" s="118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4"/>
      <c r="P22" s="7"/>
      <c r="Q22" s="110"/>
      <c r="R22" s="7"/>
      <c r="S22" s="7"/>
      <c r="T22" s="7"/>
      <c r="U22" s="7"/>
      <c r="V22" s="7"/>
      <c r="W22" s="7"/>
      <c r="X22" s="7"/>
      <c r="Y22" s="7"/>
      <c r="Z22" s="7"/>
    </row>
    <row r="23" spans="1:26" ht="182" outlineLevel="1" x14ac:dyDescent="0.25">
      <c r="A23" s="106" t="s">
        <v>188</v>
      </c>
      <c r="B23" s="112" t="s">
        <v>186</v>
      </c>
      <c r="C23" s="115" t="s">
        <v>187</v>
      </c>
      <c r="D23" s="114" t="s">
        <v>59</v>
      </c>
      <c r="E23" s="115" t="s">
        <v>189</v>
      </c>
      <c r="F23" s="107" t="s">
        <v>26</v>
      </c>
      <c r="G23" s="108">
        <v>45360</v>
      </c>
      <c r="H23" s="107" t="s">
        <v>62</v>
      </c>
      <c r="I23" s="107" t="s">
        <v>26</v>
      </c>
      <c r="J23" s="108">
        <v>45360</v>
      </c>
      <c r="K23" s="107" t="s">
        <v>223</v>
      </c>
      <c r="L23" s="107" t="s">
        <v>26</v>
      </c>
      <c r="M23" s="108">
        <v>45360</v>
      </c>
      <c r="N23" s="107" t="s">
        <v>60</v>
      </c>
      <c r="O23" s="107"/>
      <c r="P23" s="113"/>
      <c r="Q23" s="117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210" outlineLevel="1" x14ac:dyDescent="0.25">
      <c r="A24" s="106" t="s">
        <v>194</v>
      </c>
      <c r="B24" s="112" t="s">
        <v>193</v>
      </c>
      <c r="C24" s="115" t="s">
        <v>187</v>
      </c>
      <c r="D24" s="107" t="s">
        <v>109</v>
      </c>
      <c r="E24" s="115" t="s">
        <v>190</v>
      </c>
      <c r="F24" s="107" t="s">
        <v>25</v>
      </c>
      <c r="G24" s="108">
        <v>45360</v>
      </c>
      <c r="H24" s="107" t="s">
        <v>62</v>
      </c>
      <c r="I24" s="107" t="s">
        <v>25</v>
      </c>
      <c r="J24" s="108">
        <v>45360</v>
      </c>
      <c r="K24" s="107" t="s">
        <v>223</v>
      </c>
      <c r="L24" s="107" t="s">
        <v>25</v>
      </c>
      <c r="M24" s="108">
        <v>45360</v>
      </c>
      <c r="N24" s="107" t="s">
        <v>60</v>
      </c>
      <c r="O24" s="107"/>
      <c r="P24" s="7"/>
      <c r="Q24" s="110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113"/>
      <c r="C25" s="1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9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113"/>
      <c r="C26" s="1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9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113"/>
      <c r="C27" s="1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9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113"/>
      <c r="C28" s="1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9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113"/>
      <c r="C29" s="1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9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1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9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1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9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1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9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9"/>
      <c r="R33" s="7"/>
      <c r="S33" s="7"/>
      <c r="T33" s="7"/>
      <c r="U33" s="7"/>
      <c r="V33" s="7"/>
      <c r="W33" s="7"/>
      <c r="X33" s="7"/>
      <c r="Y33" s="7"/>
      <c r="Z33" s="7"/>
    </row>
    <row r="34" spans="1:26" ht="13.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9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9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9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9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9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9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9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9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9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9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9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9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9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9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9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9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9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9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9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9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9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9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9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9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9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9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9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9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9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9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9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9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9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9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9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9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9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9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9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9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9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9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9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9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9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9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9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9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9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9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9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9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9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9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9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9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9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9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9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9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9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9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9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9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9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9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9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9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9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9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9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9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9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9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9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9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9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9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9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9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9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9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9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9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9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9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9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9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9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9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9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9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9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9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9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9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9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9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9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9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9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9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9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9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9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9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9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9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9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9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9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9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9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9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9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9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9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9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9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9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9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9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9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9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9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9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9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9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9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9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9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9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9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9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9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9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9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9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9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9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9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9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9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9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9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9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9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9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9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9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9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9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9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9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9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9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9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9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9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9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9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9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9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9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9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9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9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9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9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9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9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9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9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9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9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9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9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9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9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9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9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9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9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9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9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9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9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9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9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9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9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9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9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9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9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9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9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9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9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9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9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9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9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9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9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9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9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9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9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9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9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9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9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9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9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9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9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9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9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9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9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9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9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9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9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9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9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9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9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9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9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9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9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9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9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9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9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9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9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9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9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9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9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9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9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9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9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9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9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9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9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9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9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9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9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9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9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9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9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9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9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9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9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9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9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9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9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9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9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9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9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9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9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9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9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9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9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9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9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9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9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9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9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9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9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9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9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9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9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9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9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9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9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9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9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9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9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9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9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9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9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9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9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9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9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9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9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9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9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9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9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9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9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9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9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9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9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9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9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9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9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9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9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9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9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9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9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9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9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9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9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9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9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9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9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9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9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9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9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9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9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9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9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9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9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9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9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9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9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9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9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9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9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9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9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9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9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9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9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9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9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9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9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9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9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9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9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9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9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9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9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9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9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9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9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9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9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9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9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9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9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9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9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9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9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9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9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9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9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9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9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9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9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9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9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9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9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9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9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9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9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9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9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9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9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9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9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9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9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9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9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9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9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9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9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9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9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9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9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9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9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9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9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9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9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9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9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9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9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9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9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9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9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9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9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9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9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9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9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9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9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9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9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9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9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9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9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9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9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9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9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9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9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9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9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9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9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9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9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9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9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9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9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9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9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9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9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9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9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9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9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9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9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9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9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9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9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9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9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9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9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9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9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9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9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9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9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9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9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9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9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9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9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9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9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9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9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9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9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9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9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9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9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9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9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9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9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9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9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9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9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9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9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9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9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9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9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9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9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9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9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9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9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9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9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9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9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9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9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9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9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9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9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9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9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9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9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9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9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9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9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9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9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9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9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9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9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9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9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9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9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9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9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9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9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9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9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9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9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9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9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9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9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9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9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9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9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9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9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9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9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9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9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9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9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9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9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9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9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9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9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9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9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9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9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9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9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9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9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9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9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9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9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9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9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9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9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9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9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9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9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9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9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9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9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9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9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9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9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9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9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9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9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9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9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9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9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9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9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9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9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9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9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9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9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9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9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9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9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9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9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9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9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9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9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9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9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9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9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9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9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9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9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9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9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9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9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9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9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9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9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9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9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9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9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9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9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9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9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9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9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9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9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9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9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9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9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9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9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9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9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9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9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9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9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9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9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9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9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9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9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9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9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9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9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9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9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9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9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9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9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9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9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9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9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9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9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9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9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9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9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9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9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9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9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9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9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9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9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9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9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9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9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9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9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9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9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9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9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9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9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9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9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9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9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9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9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9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9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9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9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9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9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9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9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9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9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9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9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9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9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9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9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9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9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9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9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9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9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9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9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9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9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9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9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9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9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9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9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9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9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9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9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9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9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9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9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9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9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9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9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9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9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9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9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9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9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9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9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9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9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9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9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9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9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9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9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9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9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9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9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9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9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9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9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9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9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9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9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9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9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9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9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9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9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9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9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9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9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9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9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9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9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9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9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9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9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9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9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9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9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9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9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9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9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9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9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9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9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9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9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9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9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9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9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9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9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9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9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9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9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9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9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9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9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9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9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9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9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9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9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9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9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9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9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9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9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9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9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9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9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9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9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9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9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9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9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9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9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9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9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9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9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9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9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9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9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9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9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9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9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9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9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9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9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9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9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9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9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9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9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9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9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9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9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9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9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9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9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9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9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9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9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9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9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9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9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9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9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9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9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9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9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9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9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9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9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9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9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9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9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9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9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9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9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9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9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9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9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9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9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9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9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9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9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9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9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9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9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9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9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9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9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9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9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9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9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9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9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9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9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9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9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9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9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9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9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9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9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9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9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9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9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9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9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9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9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9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9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9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A1006" s="7"/>
      <c r="B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9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A1007" s="7"/>
      <c r="B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9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5">
      <c r="A1008" s="7"/>
      <c r="B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9"/>
      <c r="R1008" s="7"/>
      <c r="S1008" s="7"/>
      <c r="T1008" s="7"/>
      <c r="U1008" s="7"/>
      <c r="V1008" s="7"/>
      <c r="W1008" s="7"/>
      <c r="X1008" s="7"/>
      <c r="Y1008" s="7"/>
      <c r="Z1008" s="7"/>
    </row>
  </sheetData>
  <mergeCells count="3">
    <mergeCell ref="B2:E2"/>
    <mergeCell ref="B3:E3"/>
    <mergeCell ref="B4:E4"/>
  </mergeCells>
  <dataValidations count="1">
    <dataValidation type="list" allowBlank="1" showErrorMessage="1" sqref="G2:G3 J2:J3 M2:M3 G9 J9 M9 M32:M155 I12:I13 G32:G155 J32:J155 F12:F13 I17:I18 L15 F15 F17:F18 I15 L12:L13 L17:L18 L20:L21 I20:I21 F20:F21 F23:F31 I23:I31 L23:L31" xr:uid="{87370FE3-CDE1-4A2E-B4FA-6685A3FD575E}">
      <formula1>$R$2:$R$5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2400-A21C-44F4-8FC8-67866589F7FD}">
  <dimension ref="A1:Z1007"/>
  <sheetViews>
    <sheetView zoomScale="67" workbookViewId="0">
      <selection activeCell="H16" sqref="H16"/>
    </sheetView>
  </sheetViews>
  <sheetFormatPr defaultColWidth="12.6328125" defaultRowHeight="13" outlineLevelRow="1" outlineLevelCol="1" x14ac:dyDescent="0.2"/>
  <cols>
    <col min="1" max="1" width="38.54296875" customWidth="1"/>
    <col min="2" max="2" width="37.90625" customWidth="1"/>
    <col min="3" max="3" width="34.08984375" customWidth="1"/>
    <col min="4" max="4" width="34.6328125" customWidth="1"/>
    <col min="5" max="5" width="30.08984375" customWidth="1"/>
    <col min="6" max="6" width="9.36328125" customWidth="1"/>
    <col min="7" max="7" width="10.6328125" customWidth="1" outlineLevel="1"/>
    <col min="8" max="8" width="11.1796875" customWidth="1" outlineLevel="1"/>
    <col min="9" max="9" width="9.36328125" customWidth="1"/>
    <col min="10" max="10" width="10.6328125" customWidth="1" outlineLevel="1"/>
    <col min="11" max="11" width="10.08984375" customWidth="1" outlineLevel="1"/>
    <col min="12" max="12" width="11.08984375" customWidth="1"/>
    <col min="13" max="13" width="10.6328125" customWidth="1" outlineLevel="1"/>
    <col min="14" max="14" width="9.90625" customWidth="1" outlineLevel="1"/>
    <col min="15" max="15" width="28.6328125" customWidth="1"/>
    <col min="16" max="16" width="10.08984375" customWidth="1"/>
    <col min="17" max="17" width="8.08984375" customWidth="1"/>
    <col min="18" max="18" width="7.6328125" hidden="1" customWidth="1"/>
    <col min="19" max="26" width="9" customWidth="1"/>
  </cols>
  <sheetData>
    <row r="1" spans="1:26" ht="12.75" customHeight="1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9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thickBot="1" x14ac:dyDescent="0.3">
      <c r="A2" s="80" t="s">
        <v>34</v>
      </c>
      <c r="B2" s="177" t="s">
        <v>195</v>
      </c>
      <c r="C2" s="178"/>
      <c r="D2" s="178"/>
      <c r="E2" s="179"/>
      <c r="F2" s="81"/>
      <c r="G2" s="82"/>
      <c r="H2" s="37"/>
      <c r="I2" s="81"/>
      <c r="J2" s="82"/>
      <c r="K2" s="37"/>
      <c r="L2" s="81"/>
      <c r="M2" s="82"/>
      <c r="N2" s="37"/>
      <c r="O2" s="37"/>
      <c r="P2" s="37"/>
      <c r="Q2" s="83"/>
      <c r="R2" s="84" t="s">
        <v>25</v>
      </c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5">
      <c r="A3" s="85" t="s">
        <v>35</v>
      </c>
      <c r="B3" s="177" t="s">
        <v>196</v>
      </c>
      <c r="C3" s="178"/>
      <c r="D3" s="178"/>
      <c r="E3" s="179"/>
      <c r="F3" s="86"/>
      <c r="G3" s="82"/>
      <c r="H3" s="37"/>
      <c r="I3" s="81"/>
      <c r="J3" s="82"/>
      <c r="K3" s="37"/>
      <c r="L3" s="81"/>
      <c r="M3" s="82"/>
      <c r="N3" s="37"/>
      <c r="O3" s="37"/>
      <c r="P3" s="37"/>
      <c r="Q3" s="83"/>
      <c r="R3" s="84" t="s">
        <v>26</v>
      </c>
      <c r="S3" s="84"/>
      <c r="T3" s="84"/>
      <c r="U3" s="84"/>
      <c r="V3" s="84"/>
      <c r="W3" s="84"/>
      <c r="X3" s="84"/>
      <c r="Y3" s="84"/>
      <c r="Z3" s="84"/>
    </row>
    <row r="4" spans="1:26" ht="18" customHeight="1" x14ac:dyDescent="0.25">
      <c r="A4" s="85" t="s">
        <v>37</v>
      </c>
      <c r="B4" s="180">
        <v>3</v>
      </c>
      <c r="C4" s="163"/>
      <c r="D4" s="163"/>
      <c r="E4" s="181"/>
      <c r="F4" s="81"/>
      <c r="G4" s="82"/>
      <c r="H4" s="37"/>
      <c r="I4" s="81"/>
      <c r="J4" s="82"/>
      <c r="K4" s="37"/>
      <c r="L4" s="81"/>
      <c r="M4" s="82"/>
      <c r="N4" s="37"/>
      <c r="O4" s="37"/>
      <c r="P4" s="37"/>
      <c r="Q4" s="83"/>
      <c r="R4" s="84" t="s">
        <v>27</v>
      </c>
      <c r="S4" s="84"/>
      <c r="T4" s="84"/>
      <c r="U4" s="84"/>
      <c r="V4" s="84"/>
      <c r="W4" s="84"/>
      <c r="X4" s="84"/>
      <c r="Y4" s="84"/>
      <c r="Z4" s="84"/>
    </row>
    <row r="5" spans="1:26" ht="19.5" customHeight="1" x14ac:dyDescent="0.25">
      <c r="A5" s="87" t="s">
        <v>38</v>
      </c>
      <c r="B5" s="88" t="s">
        <v>25</v>
      </c>
      <c r="C5" s="88" t="s">
        <v>26</v>
      </c>
      <c r="D5" s="88" t="s">
        <v>27</v>
      </c>
      <c r="E5" s="89" t="s">
        <v>28</v>
      </c>
      <c r="F5" s="90"/>
      <c r="G5" s="90"/>
      <c r="H5" s="91"/>
      <c r="I5" s="90"/>
      <c r="J5" s="90"/>
      <c r="K5" s="91"/>
      <c r="L5" s="90"/>
      <c r="M5" s="90"/>
      <c r="N5" s="91"/>
      <c r="O5" s="91"/>
      <c r="P5" s="91"/>
      <c r="Q5" s="92"/>
      <c r="R5" s="84" t="s">
        <v>28</v>
      </c>
      <c r="S5" s="84"/>
      <c r="T5" s="84"/>
      <c r="U5" s="84"/>
      <c r="V5" s="84"/>
      <c r="W5" s="84"/>
      <c r="X5" s="84"/>
      <c r="Y5" s="84"/>
      <c r="Z5" s="84"/>
    </row>
    <row r="6" spans="1:26" ht="15" customHeight="1" x14ac:dyDescent="0.25">
      <c r="A6" s="87" t="s">
        <v>39</v>
      </c>
      <c r="B6" s="93">
        <f>COUNTIF($F10:$F1005,B5)</f>
        <v>3</v>
      </c>
      <c r="C6" s="93">
        <f>COUNTIF($F10:$F1015,C5)</f>
        <v>0</v>
      </c>
      <c r="D6" s="93">
        <f>COUNTIF($F10:$F1005,D5)</f>
        <v>0</v>
      </c>
      <c r="E6" s="94">
        <f>COUNTIF($F10:$F1005,E5)</f>
        <v>0</v>
      </c>
      <c r="F6" s="95"/>
      <c r="G6" s="95"/>
      <c r="H6" s="91"/>
      <c r="I6" s="95"/>
      <c r="J6" s="95"/>
      <c r="K6" s="91"/>
      <c r="L6" s="95"/>
      <c r="M6" s="95"/>
      <c r="N6" s="91"/>
      <c r="O6" s="91"/>
      <c r="P6" s="91"/>
      <c r="Q6" s="92"/>
      <c r="R6" s="84"/>
      <c r="S6" s="84"/>
      <c r="T6" s="84"/>
      <c r="U6" s="84"/>
      <c r="V6" s="84"/>
      <c r="W6" s="84"/>
      <c r="X6" s="84"/>
      <c r="Y6" s="84"/>
      <c r="Z6" s="84"/>
    </row>
    <row r="7" spans="1:26" ht="15" customHeight="1" x14ac:dyDescent="0.25">
      <c r="A7" s="87" t="s">
        <v>40</v>
      </c>
      <c r="B7" s="93">
        <f>COUNTIF($I10:$I1005,B5)</f>
        <v>3</v>
      </c>
      <c r="C7" s="93">
        <f>COUNTIF($I10:$I1015,C5)</f>
        <v>0</v>
      </c>
      <c r="D7" s="93">
        <f>COUNTIF($F10:$F1005,D5)</f>
        <v>0</v>
      </c>
      <c r="E7" s="94">
        <f>COUNTIF($F10:$F1005,E5)</f>
        <v>0</v>
      </c>
      <c r="F7" s="95"/>
      <c r="G7" s="95"/>
      <c r="H7" s="91"/>
      <c r="I7" s="95"/>
      <c r="J7" s="95"/>
      <c r="K7" s="91"/>
      <c r="L7" s="95"/>
      <c r="M7" s="95"/>
      <c r="N7" s="91"/>
      <c r="O7" s="91"/>
      <c r="P7" s="91"/>
      <c r="Q7" s="92"/>
      <c r="R7" s="84"/>
      <c r="S7" s="84"/>
      <c r="T7" s="84"/>
      <c r="U7" s="84"/>
      <c r="V7" s="84"/>
      <c r="W7" s="84"/>
      <c r="X7" s="84"/>
      <c r="Y7" s="84"/>
      <c r="Z7" s="84"/>
    </row>
    <row r="8" spans="1:26" ht="15" customHeight="1" thickBot="1" x14ac:dyDescent="0.3">
      <c r="A8" s="96" t="s">
        <v>41</v>
      </c>
      <c r="B8" s="97">
        <f>COUNTIF($L10:$L1005,B5)</f>
        <v>3</v>
      </c>
      <c r="C8" s="97">
        <f>COUNTIF($L10:$L1015,C5)</f>
        <v>0</v>
      </c>
      <c r="D8" s="97">
        <f>COUNTIF($F10:$F1005,D5)</f>
        <v>0</v>
      </c>
      <c r="E8" s="98">
        <f>COUNTIF($F10:$F1005,E5)</f>
        <v>0</v>
      </c>
      <c r="F8" s="95"/>
      <c r="G8" s="95"/>
      <c r="H8" s="91"/>
      <c r="I8" s="95"/>
      <c r="J8" s="95"/>
      <c r="K8" s="91"/>
      <c r="L8" s="95"/>
      <c r="M8" s="95"/>
      <c r="N8" s="91"/>
      <c r="O8" s="91"/>
      <c r="P8" s="91"/>
      <c r="Q8" s="92"/>
      <c r="R8" s="84"/>
      <c r="S8" s="84"/>
      <c r="T8" s="84"/>
      <c r="U8" s="84"/>
      <c r="V8" s="84"/>
      <c r="W8" s="84"/>
      <c r="X8" s="84"/>
      <c r="Y8" s="84"/>
      <c r="Z8" s="84"/>
    </row>
    <row r="9" spans="1:26" ht="15" customHeight="1" x14ac:dyDescent="0.25">
      <c r="A9" s="91"/>
      <c r="B9" s="91"/>
      <c r="C9" s="91"/>
      <c r="D9" s="91"/>
      <c r="E9" s="91"/>
      <c r="F9" s="78"/>
      <c r="G9" s="91"/>
      <c r="H9" s="91"/>
      <c r="I9" s="78"/>
      <c r="J9" s="91"/>
      <c r="K9" s="91"/>
      <c r="L9" s="78"/>
      <c r="M9" s="91"/>
      <c r="N9" s="91"/>
      <c r="O9" s="91"/>
      <c r="P9" s="91"/>
      <c r="Q9" s="92"/>
      <c r="R9" s="84"/>
      <c r="S9" s="84"/>
      <c r="T9" s="84"/>
      <c r="U9" s="84"/>
      <c r="V9" s="84"/>
      <c r="W9" s="84"/>
      <c r="X9" s="84"/>
      <c r="Y9" s="84"/>
      <c r="Z9" s="84"/>
    </row>
    <row r="10" spans="1:26" ht="25.5" customHeight="1" x14ac:dyDescent="0.3">
      <c r="A10" s="99" t="s">
        <v>42</v>
      </c>
      <c r="B10" s="100" t="s">
        <v>43</v>
      </c>
      <c r="C10" s="100" t="s">
        <v>44</v>
      </c>
      <c r="D10" s="100" t="s">
        <v>45</v>
      </c>
      <c r="E10" s="100" t="s">
        <v>46</v>
      </c>
      <c r="F10" s="100" t="s">
        <v>39</v>
      </c>
      <c r="G10" s="100" t="s">
        <v>47</v>
      </c>
      <c r="H10" s="100" t="s">
        <v>48</v>
      </c>
      <c r="I10" s="100" t="s">
        <v>40</v>
      </c>
      <c r="J10" s="100" t="s">
        <v>47</v>
      </c>
      <c r="K10" s="100" t="s">
        <v>48</v>
      </c>
      <c r="L10" s="100" t="s">
        <v>41</v>
      </c>
      <c r="M10" s="100" t="s">
        <v>47</v>
      </c>
      <c r="N10" s="100" t="s">
        <v>48</v>
      </c>
      <c r="O10" s="100" t="s">
        <v>49</v>
      </c>
      <c r="P10" s="84"/>
      <c r="Q10" s="101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5.75" customHeight="1" x14ac:dyDescent="0.3">
      <c r="A11" s="102" t="s">
        <v>199</v>
      </c>
      <c r="B11" s="102" t="s">
        <v>199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84"/>
      <c r="Q11" s="105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322" outlineLevel="1" x14ac:dyDescent="0.2">
      <c r="A12" s="106" t="s">
        <v>200</v>
      </c>
      <c r="B12" s="107" t="s">
        <v>198</v>
      </c>
      <c r="C12" s="115" t="s">
        <v>197</v>
      </c>
      <c r="D12" s="107" t="s">
        <v>109</v>
      </c>
      <c r="E12" s="115" t="s">
        <v>201</v>
      </c>
      <c r="F12" s="107" t="s">
        <v>25</v>
      </c>
      <c r="G12" s="108">
        <v>45360</v>
      </c>
      <c r="H12" s="107" t="s">
        <v>62</v>
      </c>
      <c r="I12" s="107" t="s">
        <v>25</v>
      </c>
      <c r="J12" s="108">
        <v>45360</v>
      </c>
      <c r="K12" s="107" t="s">
        <v>61</v>
      </c>
      <c r="L12" s="107" t="s">
        <v>25</v>
      </c>
      <c r="M12" s="108">
        <v>45360</v>
      </c>
      <c r="N12" s="107" t="s">
        <v>223</v>
      </c>
      <c r="O12" s="107"/>
      <c r="P12" s="109"/>
      <c r="Q12" s="110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14" outlineLevel="1" x14ac:dyDescent="0.3">
      <c r="A13" s="102" t="s">
        <v>202</v>
      </c>
      <c r="B13" s="102" t="s">
        <v>202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  <c r="P13" s="7"/>
      <c r="Q13" s="110"/>
      <c r="R13" s="7"/>
      <c r="S13" s="7"/>
      <c r="T13" s="7"/>
      <c r="U13" s="7"/>
      <c r="V13" s="7"/>
      <c r="W13" s="7"/>
      <c r="X13" s="7"/>
      <c r="Y13" s="7"/>
      <c r="Z13" s="7"/>
    </row>
    <row r="14" spans="1:26" ht="238" outlineLevel="1" x14ac:dyDescent="0.25">
      <c r="A14" s="116" t="s">
        <v>203</v>
      </c>
      <c r="B14" s="120" t="s">
        <v>205</v>
      </c>
      <c r="C14" s="115" t="s">
        <v>206</v>
      </c>
      <c r="D14" s="107" t="s">
        <v>109</v>
      </c>
      <c r="E14" s="115" t="s">
        <v>204</v>
      </c>
      <c r="F14" s="107" t="s">
        <v>25</v>
      </c>
      <c r="G14" s="108">
        <v>45360</v>
      </c>
      <c r="H14" s="107" t="s">
        <v>62</v>
      </c>
      <c r="I14" s="107" t="s">
        <v>25</v>
      </c>
      <c r="J14" s="108">
        <v>45360</v>
      </c>
      <c r="K14" s="107" t="s">
        <v>61</v>
      </c>
      <c r="L14" s="107" t="s">
        <v>25</v>
      </c>
      <c r="M14" s="108">
        <v>45360</v>
      </c>
      <c r="N14" s="107" t="s">
        <v>60</v>
      </c>
      <c r="O14" s="107"/>
      <c r="P14" s="7"/>
      <c r="Q14" s="110"/>
      <c r="R14" s="7"/>
      <c r="S14" s="7"/>
      <c r="T14" s="7"/>
      <c r="U14" s="7"/>
      <c r="V14" s="7"/>
      <c r="W14" s="7"/>
      <c r="X14" s="7"/>
      <c r="Y14" s="7"/>
      <c r="Z14" s="7"/>
    </row>
    <row r="15" spans="1:26" ht="14" outlineLevel="1" x14ac:dyDescent="0.3">
      <c r="A15" s="118" t="s">
        <v>207</v>
      </c>
      <c r="B15" s="118" t="s">
        <v>207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4"/>
      <c r="P15" s="7"/>
      <c r="Q15" s="110"/>
      <c r="R15" s="7"/>
      <c r="S15" s="7"/>
      <c r="T15" s="7"/>
      <c r="U15" s="7"/>
      <c r="V15" s="7"/>
      <c r="W15" s="7"/>
      <c r="X15" s="7"/>
      <c r="Y15" s="7"/>
      <c r="Z15" s="7"/>
    </row>
    <row r="16" spans="1:26" ht="70" outlineLevel="1" x14ac:dyDescent="0.25">
      <c r="A16" s="116" t="s">
        <v>209</v>
      </c>
      <c r="B16" s="120" t="s">
        <v>210</v>
      </c>
      <c r="C16" s="115" t="s">
        <v>208</v>
      </c>
      <c r="D16" s="107" t="s">
        <v>212</v>
      </c>
      <c r="E16" s="115" t="s">
        <v>211</v>
      </c>
      <c r="F16" s="107" t="s">
        <v>25</v>
      </c>
      <c r="G16" s="108">
        <v>45360</v>
      </c>
      <c r="H16" s="107" t="s">
        <v>62</v>
      </c>
      <c r="I16" s="107" t="s">
        <v>25</v>
      </c>
      <c r="J16" s="108">
        <v>45360</v>
      </c>
      <c r="K16" s="107" t="s">
        <v>61</v>
      </c>
      <c r="L16" s="107" t="s">
        <v>25</v>
      </c>
      <c r="M16" s="108">
        <v>45360</v>
      </c>
      <c r="N16" s="107" t="s">
        <v>60</v>
      </c>
      <c r="O16" s="107"/>
      <c r="P16" s="7"/>
      <c r="Q16" s="110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113"/>
      <c r="C17" s="1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9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113"/>
      <c r="C18" s="1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9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113"/>
      <c r="C19" s="1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9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113"/>
      <c r="C20" s="1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9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113"/>
      <c r="C21" s="1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9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113"/>
      <c r="C22" s="1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9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113"/>
      <c r="C23" s="1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9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113"/>
      <c r="C24" s="1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9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113"/>
      <c r="C25" s="1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9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113"/>
      <c r="C26" s="1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9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113"/>
      <c r="C27" s="1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9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113"/>
      <c r="C28" s="1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9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1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9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1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9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1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9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9"/>
      <c r="R32" s="7"/>
      <c r="S32" s="7"/>
      <c r="T32" s="7"/>
      <c r="U32" s="7"/>
      <c r="V32" s="7"/>
      <c r="W32" s="7"/>
      <c r="X32" s="7"/>
      <c r="Y32" s="7"/>
      <c r="Z32" s="7"/>
    </row>
    <row r="33" spans="1:26" ht="13.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9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9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9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9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9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9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9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9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9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9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9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9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9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9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9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9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9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9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9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9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9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9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9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9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9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9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9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9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9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9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9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9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9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9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9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9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9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9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9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9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9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9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9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9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9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9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9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9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9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9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9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9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9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9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9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9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9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9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9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9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9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9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9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9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9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9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9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9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9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9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9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9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9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9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9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9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9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9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9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9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9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9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9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9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9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9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9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9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9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9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9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9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9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9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9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9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9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9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9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9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9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9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9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9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9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9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9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9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9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9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9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9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9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9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9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9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9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9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9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9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9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9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9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9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9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9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9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9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9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9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9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9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9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9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9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9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9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9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9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9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9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9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9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9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9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9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9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9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9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9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9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9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9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9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9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9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9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9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9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9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9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9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9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9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9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9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9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9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9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9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9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9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9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9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9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9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9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9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9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9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9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9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9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9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9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9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9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9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9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9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9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9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9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9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9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9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9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9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9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9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9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9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9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9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9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9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9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9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9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9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9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9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9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9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9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9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9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9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9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9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9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9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9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9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9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9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9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9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9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9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9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9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9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9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9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9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9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9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9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9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9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9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9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9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9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9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9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9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9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9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9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9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9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9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9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9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9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9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9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9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9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9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9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9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9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9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9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9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9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9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9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9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9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9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9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9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9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9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9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9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9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9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9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9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9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9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9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9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9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9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9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9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9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9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9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9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9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9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9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9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9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9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9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9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9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9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9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9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9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9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9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9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9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9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9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9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9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9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9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9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9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9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9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9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9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9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9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9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9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9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9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9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9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9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9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9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9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9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9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9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9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9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9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9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9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9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9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9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9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9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9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9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9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9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9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9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9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9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9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9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9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9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9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9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9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9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9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9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9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9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9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9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9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9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9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9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9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9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9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9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9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9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9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9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9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9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9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9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9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9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9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9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9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9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9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9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9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9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9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9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9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9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9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9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9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9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9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9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9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9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9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9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9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9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9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9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9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9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9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9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9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9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9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9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9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9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9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9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9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9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9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9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9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9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9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9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9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9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9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9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9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9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9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9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9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9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9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9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9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9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9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9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9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9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9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9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9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9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9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9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9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9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9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9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9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9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9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9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9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9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9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9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9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9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9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9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9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9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9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9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9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9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9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9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9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9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9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9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9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9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9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9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9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9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9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9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9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9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9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9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9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9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9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9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9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9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9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9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9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9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9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9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9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9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9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9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9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9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9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9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9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9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9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9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9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9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9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9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9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9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9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9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9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9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9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9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9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9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9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9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9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9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9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9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9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9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9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9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9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9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9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9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9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9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9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9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9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9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9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9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9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9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9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9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9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9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9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9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9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9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9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9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9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9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9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9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9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9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9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9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9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9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9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9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9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9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9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9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9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9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9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9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9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9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9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9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9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9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9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9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9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9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9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9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9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9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9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9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9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9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9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9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9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9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9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9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9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9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9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9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9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9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9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9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9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9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9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9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9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9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9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9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9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9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9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9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9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9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9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9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9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9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9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9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9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9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9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9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9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9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9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9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9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9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9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9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9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9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9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9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9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9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9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9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9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9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9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9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9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9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9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9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9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9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9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9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9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9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9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9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9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9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9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9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9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9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9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9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9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9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9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9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9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9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9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9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9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9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9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9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9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9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9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9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9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9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9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9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9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9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9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9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9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9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9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9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9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9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9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9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9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9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9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9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9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9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9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9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9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9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9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9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9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9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9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9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9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9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9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9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9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9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9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9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9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9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9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9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9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9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9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9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9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9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9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9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9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9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9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9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9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9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9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9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9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9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9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9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9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9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9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9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9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9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9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9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9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9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9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9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9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9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9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9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9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9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9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9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9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9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9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9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9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9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9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9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9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9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9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9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9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9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9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9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9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9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9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9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9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9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9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9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9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9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9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9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9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9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9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9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9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9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9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9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9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9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9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9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9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9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9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9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9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9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9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9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9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9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9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9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9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9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9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9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9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9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9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9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9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9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9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9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9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9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9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9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9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9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9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9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9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9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9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9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9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9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9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9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9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9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9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9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9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9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9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9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9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9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9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9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9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9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9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9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9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9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9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9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9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9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9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9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9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9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9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9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9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9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9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9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9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9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9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9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9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9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9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9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9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9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9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9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9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9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9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9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9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9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9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9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9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9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9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9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9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9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9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9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9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9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9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9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9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9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9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9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9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9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9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9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9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9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9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9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9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9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9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9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9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9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9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9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9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9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9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9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9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9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9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9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9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9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9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9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9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9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9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9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9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9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5">
      <c r="A1005" s="7"/>
      <c r="B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9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5">
      <c r="A1006" s="7"/>
      <c r="B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9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5">
      <c r="A1007" s="7"/>
      <c r="B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9"/>
      <c r="R1007" s="7"/>
      <c r="S1007" s="7"/>
      <c r="T1007" s="7"/>
      <c r="U1007" s="7"/>
      <c r="V1007" s="7"/>
      <c r="W1007" s="7"/>
      <c r="X1007" s="7"/>
      <c r="Y1007" s="7"/>
      <c r="Z1007" s="7"/>
    </row>
  </sheetData>
  <mergeCells count="3">
    <mergeCell ref="B2:E2"/>
    <mergeCell ref="B3:E3"/>
    <mergeCell ref="B4:E4"/>
  </mergeCells>
  <dataValidations count="1">
    <dataValidation type="list" allowBlank="1" showErrorMessage="1" sqref="G2:G3 J2:J3 M2:M3 G9 J9 M9 M31:M154 I12 G31:G154 J31:J154 F12 I16:I17 L14 F14 F16:F17 I14 L12 L16:L17 L19:L20 I19:I20 F19:F20 F22:F30 I22:I30 L22:L30" xr:uid="{23389B98-BBB3-4845-B14B-7DDBB50EBD2D}">
      <formula1>$R$2:$R$5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 Cases</vt:lpstr>
      <vt:lpstr>Test Statistics</vt:lpstr>
      <vt:lpstr>Unit Test</vt:lpstr>
      <vt:lpstr>Authentication (API)</vt:lpstr>
      <vt:lpstr>Order Request (API)</vt:lpstr>
      <vt:lpstr>Manage Artwork (API)</vt:lpstr>
      <vt:lpstr>Manage User (API)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Trân Nguyễn</cp:lastModifiedBy>
  <dcterms:created xsi:type="dcterms:W3CDTF">2020-03-17T17:34:29Z</dcterms:created>
  <dcterms:modified xsi:type="dcterms:W3CDTF">2024-03-13T06:37:22Z</dcterms:modified>
</cp:coreProperties>
</file>