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g-IIT\Desktop\"/>
    </mc:Choice>
  </mc:AlternateContent>
  <bookViews>
    <workbookView xWindow="0" yWindow="0" windowWidth="19200" windowHeight="6950" firstSheet="3" activeTab="3"/>
  </bookViews>
  <sheets>
    <sheet name="CEO's Annual Stock Award Table" sheetId="10" r:id="rId1"/>
    <sheet name="CEO's total vested stock" sheetId="9" r:id="rId2"/>
    <sheet name="CEO's Annual Salary Table" sheetId="8" r:id="rId3"/>
    <sheet name="CEO's Annual Compensation Table" sheetId="7" r:id="rId4"/>
    <sheet name="Navistar" sheetId="1" r:id="rId5"/>
    <sheet name="Boeing" sheetId="2" r:id="rId6"/>
    <sheet name="Costco" sheetId="4" r:id="rId7"/>
    <sheet name="Yahoo" sheetId="3" r:id="rId8"/>
    <sheet name="Microsoft" sheetId="5" r:id="rId9"/>
  </sheets>
  <definedNames>
    <definedName name="_xlnm.Print_Area" localSheetId="4">Navistar!$A$1:$J$32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C30" i="4"/>
  <c r="D30" i="4"/>
  <c r="E30" i="4"/>
  <c r="F30" i="4"/>
  <c r="G30" i="4"/>
  <c r="H30" i="4"/>
  <c r="I30" i="4"/>
  <c r="J30" i="4"/>
  <c r="S6" i="9" l="1"/>
  <c r="O12" i="9"/>
  <c r="O7" i="9"/>
  <c r="K29" i="9"/>
  <c r="K8" i="9"/>
  <c r="G28" i="9"/>
  <c r="G16" i="9"/>
  <c r="C33" i="9"/>
  <c r="C7" i="9"/>
  <c r="C28" i="9" s="1"/>
  <c r="C19" i="9" l="1"/>
  <c r="D20" i="5"/>
  <c r="E20" i="5"/>
  <c r="F20" i="5"/>
  <c r="C20" i="5"/>
  <c r="D15" i="3"/>
  <c r="E15" i="3"/>
  <c r="F15" i="3"/>
  <c r="G15" i="3"/>
  <c r="H15" i="3"/>
  <c r="I15" i="3"/>
  <c r="C15" i="3"/>
  <c r="D29" i="2"/>
  <c r="E29" i="2"/>
  <c r="F29" i="2"/>
  <c r="G29" i="2"/>
  <c r="H29" i="2"/>
  <c r="I29" i="2"/>
  <c r="J29" i="2"/>
  <c r="K29" i="2"/>
  <c r="L29" i="2"/>
  <c r="M29" i="2"/>
  <c r="C29" i="2"/>
  <c r="H32" i="1"/>
  <c r="I32" i="1"/>
  <c r="D32" i="1"/>
  <c r="E32" i="1"/>
  <c r="F32" i="1"/>
  <c r="G32" i="1"/>
  <c r="C32" i="1"/>
  <c r="G16" i="5"/>
  <c r="G17" i="5"/>
  <c r="G18" i="5"/>
  <c r="G19" i="5"/>
  <c r="G15" i="5"/>
  <c r="N28" i="2"/>
  <c r="N27" i="2"/>
  <c r="N26" i="2"/>
  <c r="N25" i="2"/>
  <c r="N24" i="2"/>
  <c r="N23" i="2"/>
  <c r="N22" i="2"/>
  <c r="N20" i="2"/>
  <c r="N18" i="2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8" i="1"/>
  <c r="G20" i="5" l="1"/>
  <c r="N29" i="2"/>
  <c r="J32" i="1"/>
</calcChain>
</file>

<file path=xl/sharedStrings.xml><?xml version="1.0" encoding="utf-8"?>
<sst xmlns="http://schemas.openxmlformats.org/spreadsheetml/2006/main" count="198" uniqueCount="85">
  <si>
    <t>Year</t>
  </si>
  <si>
    <t>SUMMARY COMPENSATION TABLE</t>
  </si>
  <si>
    <t>James C. Cotting</t>
  </si>
  <si>
    <t>Chairman and Chief Executive Officer</t>
  </si>
  <si>
    <t>Salary($)</t>
  </si>
  <si>
    <t>Bonus($)</t>
  </si>
  <si>
    <t>All Other Compensation ($)</t>
  </si>
  <si>
    <t>John R. Horne</t>
  </si>
  <si>
    <t>Chairman , President and Chief Executive Officer</t>
  </si>
  <si>
    <t>Daniel C. Ustian</t>
  </si>
  <si>
    <t>President and Chief Executive Officer</t>
  </si>
  <si>
    <t xml:space="preserve"> </t>
  </si>
  <si>
    <t>Change in Pension Value &amp; Non-Qualified Deferred Compensation Earnings ($)</t>
  </si>
  <si>
    <t>Non-Equity Incentive Plan Compensation ($)</t>
  </si>
  <si>
    <t>Troy A. Clarke</t>
  </si>
  <si>
    <t>Stock Award ($)</t>
  </si>
  <si>
    <t>Option Awards ($)</t>
  </si>
  <si>
    <t>Lewis B. Campbell</t>
  </si>
  <si>
    <t>Executive Chairman and Chief Executive Officer</t>
  </si>
  <si>
    <t>Chairman, President &amp; Chief Executive Officer</t>
  </si>
  <si>
    <t xml:space="preserve">  </t>
  </si>
  <si>
    <t>Name and Principal Position</t>
  </si>
  <si>
    <t xml:space="preserve">Navistar International Corporation </t>
  </si>
  <si>
    <t>The Boeing Company</t>
  </si>
  <si>
    <t>Change in Pension Value ($)</t>
  </si>
  <si>
    <t>Dennis A. Muilenburg</t>
  </si>
  <si>
    <t>W. James McNerney, Jr.</t>
  </si>
  <si>
    <t>James A. Bell</t>
  </si>
  <si>
    <t>President and Chief Executive Officer; Executive V.P. and Chief Financial Officer</t>
  </si>
  <si>
    <t>LTIP Payouts($)</t>
  </si>
  <si>
    <t>Harry C. Stonecipher</t>
  </si>
  <si>
    <t>Other Annual Compensation($)</t>
  </si>
  <si>
    <t>Securities Underlying Options($)</t>
  </si>
  <si>
    <t>Philip M. Condit</t>
  </si>
  <si>
    <t>Under-LTIP Options($)</t>
  </si>
  <si>
    <t>Marissa A. Mayer</t>
  </si>
  <si>
    <t>Chief Executive Officer</t>
  </si>
  <si>
    <t>Ross B. Levinsohn</t>
  </si>
  <si>
    <t>Interim Chief Executive Officer and President</t>
  </si>
  <si>
    <t>Carol Bartz</t>
  </si>
  <si>
    <t xml:space="preserve">Chief Executive Officer </t>
  </si>
  <si>
    <t>Jerry Yang</t>
  </si>
  <si>
    <t xml:space="preserve">Yahoo! Inc. </t>
  </si>
  <si>
    <t xml:space="preserve">W. Craig Jelinek </t>
  </si>
  <si>
    <t>James D. Sinegal</t>
  </si>
  <si>
    <t>Option Awards($)</t>
  </si>
  <si>
    <t xml:space="preserve">Other Annual Compensation($) </t>
  </si>
  <si>
    <t>Price/Costco INC</t>
  </si>
  <si>
    <t>Microsoft Corporation</t>
  </si>
  <si>
    <t>Satya Nadella</t>
  </si>
  <si>
    <t>Chief Executive Officer and Director</t>
  </si>
  <si>
    <t>Steven A. Ballmer</t>
  </si>
  <si>
    <t>Total Compensation($)</t>
  </si>
  <si>
    <t>Average</t>
  </si>
  <si>
    <t>CEO's Annual Compensation Table</t>
  </si>
  <si>
    <t>Navistar CEO's Annual Compensation($)</t>
  </si>
  <si>
    <t>Boein CEO's Annual Compensation($)</t>
  </si>
  <si>
    <t>Costc CEO's Annual Compensation($)</t>
  </si>
  <si>
    <t>Yahoo CEO's Annual Compensation($)</t>
  </si>
  <si>
    <t>Microsoft CEO's Annual Compensation($)</t>
  </si>
  <si>
    <t>CEO's Annual Salary Table</t>
  </si>
  <si>
    <t>Navistar CEO's Annual Salary($)</t>
  </si>
  <si>
    <t>Boein CEO's Annual Salary($)</t>
  </si>
  <si>
    <t>Costc CEO's Annual Salary($)</t>
  </si>
  <si>
    <t>Yahoo CEO's Annual Salary($)</t>
  </si>
  <si>
    <t>Microsoft CEO's Annual Salary($)</t>
  </si>
  <si>
    <t>Navistar CEO</t>
  </si>
  <si>
    <t>Total</t>
  </si>
  <si>
    <t>Boeing CEO</t>
  </si>
  <si>
    <t>Costco CEO</t>
  </si>
  <si>
    <t>Yahoo CEO</t>
  </si>
  <si>
    <t>Microsoft CEO</t>
  </si>
  <si>
    <t>CEO's Annual Stock Award Table</t>
  </si>
  <si>
    <t>Navistar CEO's Annual Stock Award($)</t>
  </si>
  <si>
    <t>Boein CEO's Annual Stock Award($)</t>
  </si>
  <si>
    <t>Costc CEO's Annual Stock Award($)</t>
  </si>
  <si>
    <t>Yahoo CEO's Annual Stock Awardn($)</t>
  </si>
  <si>
    <t>Microsoft CEO's Annual Stock Award($)</t>
  </si>
  <si>
    <t>Total Vested Stock Ownership of Navistar CEO($)</t>
  </si>
  <si>
    <t>Total Vested Stock Ownership of Boeing CEO($)</t>
  </si>
  <si>
    <t>Total Vested Stock Ownership of Costco CEO($)</t>
  </si>
  <si>
    <t>Total Vested Stock Ownership of Yahoo CEO($)</t>
  </si>
  <si>
    <t>Total Vested Stock Ownership of Microsoft CEO($)</t>
  </si>
  <si>
    <t>Total Vested Stock Ownership of the CEO</t>
  </si>
  <si>
    <t>CEO's total vested stock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</si>
</sst>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1" fillId="3" borderId="0" xfId="0" applyFont="1" applyFill="1" applyAlignment="1">
      <alignment vertic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164" fontId="0" fillId="2" borderId="0" xfId="0" applyNumberFormat="1" applyFill="1"/>
    <xf numFmtId="0" fontId="1" fillId="2" borderId="0" xfId="0" applyFont="1" applyFill="1" applyAlignment="1">
      <alignment horizontal="center"/>
    </xf>
    <xf numFmtId="164" fontId="0" fillId="2" borderId="0" xfId="0" applyNumberFormat="1" applyFont="1" applyFill="1"/>
    <xf numFmtId="164" fontId="0" fillId="3" borderId="0" xfId="0" applyNumberFormat="1" applyFont="1" applyFill="1"/>
    <xf numFmtId="0" fontId="0" fillId="3" borderId="0" xfId="0" applyFill="1"/>
    <xf numFmtId="164" fontId="0" fillId="2" borderId="0" xfId="0" applyNumberFormat="1" applyFill="1" applyAlignment="1">
      <alignment horizontal="right"/>
    </xf>
    <xf numFmtId="0" fontId="0" fillId="2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wrapText="1"/>
    </xf>
    <xf numFmtId="0" fontId="0" fillId="5" borderId="0" xfId="0" applyFill="1"/>
    <xf numFmtId="0" fontId="1" fillId="5" borderId="0" xfId="0" applyFont="1" applyFill="1"/>
    <xf numFmtId="0" fontId="0" fillId="3" borderId="0" xfId="0" applyNumberFormat="1" applyFont="1" applyFill="1"/>
    <xf numFmtId="0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CEO's Annual Stock Award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'CEO''s Annual Stock Award Table'!$B$3</c:f>
              <c:strCache>
                <c:ptCount val="1"/>
                <c:pt idx="0">
                  <c:v>Navistar CEO's Annual Stock Award($)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Stock Award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Stock Award Table'!$B$4:$B$28</c:f>
              <c:numCache>
                <c:formatCode>"$"#,##0.00</c:formatCode>
                <c:ptCount val="25"/>
                <c:pt idx="0">
                  <c:v>33300</c:v>
                </c:pt>
                <c:pt idx="1">
                  <c:v>42550</c:v>
                </c:pt>
                <c:pt idx="2">
                  <c:v>27750</c:v>
                </c:pt>
                <c:pt idx="3">
                  <c:v>53381</c:v>
                </c:pt>
                <c:pt idx="4">
                  <c:v>762244</c:v>
                </c:pt>
                <c:pt idx="5">
                  <c:v>29931</c:v>
                </c:pt>
                <c:pt idx="6">
                  <c:v>452575</c:v>
                </c:pt>
                <c:pt idx="7">
                  <c:v>0</c:v>
                </c:pt>
                <c:pt idx="8">
                  <c:v>0</c:v>
                </c:pt>
                <c:pt idx="9">
                  <c:v>4990375</c:v>
                </c:pt>
                <c:pt idx="10">
                  <c:v>0</c:v>
                </c:pt>
                <c:pt idx="11">
                  <c:v>0</c:v>
                </c:pt>
                <c:pt idx="12">
                  <c:v>47629</c:v>
                </c:pt>
                <c:pt idx="13">
                  <c:v>0</c:v>
                </c:pt>
                <c:pt idx="14">
                  <c:v>87106</c:v>
                </c:pt>
                <c:pt idx="15">
                  <c:v>0</c:v>
                </c:pt>
                <c:pt idx="16">
                  <c:v>0</c:v>
                </c:pt>
                <c:pt idx="17">
                  <c:v>2775216</c:v>
                </c:pt>
                <c:pt idx="18">
                  <c:v>409081</c:v>
                </c:pt>
                <c:pt idx="19">
                  <c:v>646567</c:v>
                </c:pt>
                <c:pt idx="20">
                  <c:v>4671420</c:v>
                </c:pt>
                <c:pt idx="21">
                  <c:v>0</c:v>
                </c:pt>
                <c:pt idx="22">
                  <c:v>1333352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D-4251-81A9-8175D944E3CD}"/>
            </c:ext>
          </c:extLst>
        </c:ser>
        <c:ser>
          <c:idx val="1"/>
          <c:order val="1"/>
          <c:tx>
            <c:strRef>
              <c:f>'CEO''s Annual Stock Award Table'!$C$3</c:f>
              <c:strCache>
                <c:ptCount val="1"/>
                <c:pt idx="0">
                  <c:v>Boein CEO's Annual Stock Award($)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Stock Award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Stock Award Table'!$C$4:$C$28</c:f>
              <c:numCache>
                <c:formatCode>"$"#,##0.00</c:formatCode>
                <c:ptCount val="25"/>
                <c:pt idx="5">
                  <c:v>258701</c:v>
                </c:pt>
                <c:pt idx="6">
                  <c:v>204378</c:v>
                </c:pt>
                <c:pt idx="7">
                  <c:v>192156</c:v>
                </c:pt>
                <c:pt idx="8">
                  <c:v>1431543</c:v>
                </c:pt>
                <c:pt idx="9">
                  <c:v>3068596</c:v>
                </c:pt>
                <c:pt idx="10">
                  <c:v>1127150</c:v>
                </c:pt>
                <c:pt idx="11">
                  <c:v>903405</c:v>
                </c:pt>
                <c:pt idx="12">
                  <c:v>190473</c:v>
                </c:pt>
                <c:pt idx="13">
                  <c:v>491400</c:v>
                </c:pt>
                <c:pt idx="14">
                  <c:v>2297454</c:v>
                </c:pt>
                <c:pt idx="15">
                  <c:v>8712295</c:v>
                </c:pt>
                <c:pt idx="16">
                  <c:v>4845489</c:v>
                </c:pt>
                <c:pt idx="17">
                  <c:v>0</c:v>
                </c:pt>
                <c:pt idx="18">
                  <c:v>3136242</c:v>
                </c:pt>
                <c:pt idx="19">
                  <c:v>3300330</c:v>
                </c:pt>
                <c:pt idx="20">
                  <c:v>3420165</c:v>
                </c:pt>
                <c:pt idx="21">
                  <c:v>3763492</c:v>
                </c:pt>
                <c:pt idx="22">
                  <c:v>3763534</c:v>
                </c:pt>
                <c:pt idx="23">
                  <c:v>6272517</c:v>
                </c:pt>
                <c:pt idx="24">
                  <c:v>5105064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D-4251-81A9-8175D944E3CD}"/>
            </c:ext>
          </c:extLst>
        </c:ser>
        <c:ser>
          <c:idx val="2"/>
          <c:order val="2"/>
          <c:tx>
            <c:strRef>
              <c:f>'CEO''s Annual Stock Award Table'!$D$3</c:f>
              <c:strCache>
                <c:ptCount val="1"/>
                <c:pt idx="0">
                  <c:v>Costc CEO's Annual Stock Award($)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Stock Award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Stock Award Table'!$D$4:$D$28</c:f>
              <c:numCache>
                <c:formatCode>"$"#,##0.00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803739</c:v>
                </c:pt>
                <c:pt idx="17">
                  <c:v>3034471</c:v>
                </c:pt>
                <c:pt idx="18">
                  <c:v>1952867</c:v>
                </c:pt>
                <c:pt idx="19">
                  <c:v>2896030</c:v>
                </c:pt>
                <c:pt idx="20">
                  <c:v>1560015</c:v>
                </c:pt>
                <c:pt idx="21">
                  <c:v>3870300</c:v>
                </c:pt>
                <c:pt idx="22">
                  <c:v>4527994</c:v>
                </c:pt>
                <c:pt idx="23">
                  <c:v>4783200</c:v>
                </c:pt>
                <c:pt idx="24">
                  <c:v>5322962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D-4251-81A9-8175D944E3CD}"/>
            </c:ext>
          </c:extLst>
        </c:ser>
        <c:ser>
          <c:idx val="3"/>
          <c:order val="3"/>
          <c:tx>
            <c:strRef>
              <c:f>'CEO''s Annual Stock Award Table'!$E$3</c:f>
              <c:strCache>
                <c:ptCount val="1"/>
                <c:pt idx="0">
                  <c:v>Yahoo CEO's Annual Stock Awardn($)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Stock Award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Stock Award Table'!$E$4:$E$28</c:f>
              <c:numCache>
                <c:formatCode>General</c:formatCode>
                <c:ptCount val="25"/>
                <c:pt idx="15" formatCode="&quot;$&quot;#,##0.00">
                  <c:v>0</c:v>
                </c:pt>
                <c:pt idx="16" formatCode="&quot;$&quot;#,##0.00">
                  <c:v>0</c:v>
                </c:pt>
                <c:pt idx="17" formatCode="&quot;$&quot;#,##0.00">
                  <c:v>12974722</c:v>
                </c:pt>
                <c:pt idx="18" formatCode="&quot;$&quot;#,##0.00">
                  <c:v>6626995</c:v>
                </c:pt>
                <c:pt idx="19" formatCode="&quot;$&quot;#,##0.00">
                  <c:v>7728320</c:v>
                </c:pt>
                <c:pt idx="20" formatCode="&quot;$&quot;#,##0.00">
                  <c:v>7728320</c:v>
                </c:pt>
                <c:pt idx="21" formatCode="&quot;$&quot;#,##0.00">
                  <c:v>35000002</c:v>
                </c:pt>
                <c:pt idx="22" formatCode="&quot;$&quot;#,##0.00">
                  <c:v>8312316</c:v>
                </c:pt>
                <c:pt idx="23" formatCode="&quot;$&quot;#,##0.00">
                  <c:v>11752355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DD-4251-81A9-8175D944E3CD}"/>
            </c:ext>
          </c:extLst>
        </c:ser>
        <c:ser>
          <c:idx val="4"/>
          <c:order val="4"/>
          <c:tx>
            <c:strRef>
              <c:f>'CEO''s Annual Stock Award Table'!$F$3</c:f>
              <c:strCache>
                <c:ptCount val="1"/>
                <c:pt idx="0">
                  <c:v>Microsoft CEO's Annual Stock Award($)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Stock Award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Stock Award Table'!$F$4:$F$28</c:f>
              <c:numCache>
                <c:formatCode>General</c:formatCode>
                <c:ptCount val="25"/>
                <c:pt idx="10" formatCode="&quot;$&quot;#,##0.00">
                  <c:v>0</c:v>
                </c:pt>
                <c:pt idx="11" formatCode="&quot;$&quot;#,##0.00">
                  <c:v>0</c:v>
                </c:pt>
                <c:pt idx="12" formatCode="&quot;$&quot;#,##0.00">
                  <c:v>0</c:v>
                </c:pt>
                <c:pt idx="13" formatCode="&quot;$&quot;#,##0.00">
                  <c:v>0</c:v>
                </c:pt>
                <c:pt idx="14" formatCode="&quot;$&quot;#,##0.00">
                  <c:v>0</c:v>
                </c:pt>
                <c:pt idx="15" formatCode="&quot;$&quot;#,##0.00">
                  <c:v>0</c:v>
                </c:pt>
                <c:pt idx="16" formatCode="&quot;$&quot;#,##0.00">
                  <c:v>0</c:v>
                </c:pt>
                <c:pt idx="17" formatCode="&quot;$&quot;#,##0.00">
                  <c:v>0</c:v>
                </c:pt>
                <c:pt idx="18" formatCode="&quot;$&quot;#,##0.00">
                  <c:v>0</c:v>
                </c:pt>
                <c:pt idx="19" formatCode="&quot;$&quot;#,##0.00">
                  <c:v>0</c:v>
                </c:pt>
                <c:pt idx="20" formatCode="&quot;$&quot;#,##0.00">
                  <c:v>0</c:v>
                </c:pt>
                <c:pt idx="21" formatCode="&quot;$&quot;#,##0.00">
                  <c:v>0</c:v>
                </c:pt>
                <c:pt idx="22" formatCode="&quot;$&quot;#,##0.00">
                  <c:v>0</c:v>
                </c:pt>
                <c:pt idx="23" formatCode="&quot;$&quot;#,##0.00">
                  <c:v>79777109</c:v>
                </c:pt>
                <c:pt idx="24" formatCode="&quot;$&quot;#,##0.00">
                  <c:v>12761263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DD-4251-81A9-8175D944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85224"/>
        <c:axId val="325786208"/>
      </c:scatterChart>
      <c:valAx>
        <c:axId val="32578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6208"/>
        <c:crosses val="autoZero"/>
        <c:crossBetween val="midCat"/>
      </c:valAx>
      <c:valAx>
        <c:axId val="3257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Vested Stock Ownership of the CEO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Navistar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'CEO''s total vested stock'!$A$37:$A$41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'CEO''s total vested stock'!$B$37:$B$41</c:f>
              <c:numCache>
                <c:formatCode>"$"#,##0.00</c:formatCode>
                <c:ptCount val="5"/>
                <c:pt idx="0">
                  <c:v>0</c:v>
                </c:pt>
                <c:pt idx="1">
                  <c:v>156981</c:v>
                </c:pt>
                <c:pt idx="2">
                  <c:v>1333352</c:v>
                </c:pt>
                <c:pt idx="3">
                  <c:v>6235125</c:v>
                </c:pt>
                <c:pt idx="4">
                  <c:v>8637019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0-403F-A6E0-0EA2E4A1B7B9}"/>
            </c:ext>
          </c:extLst>
        </c:ser>
        <c:ser>
          <c:idx val="1"/>
          <c:order val="1"/>
          <c:tx>
            <c:v>Boeing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'CEO''s total vested stock'!$A$37:$A$41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'CEO''s total vested stock'!$C$37:$C$41</c:f>
              <c:numCache>
                <c:formatCode>"$"#,##0.00</c:formatCode>
                <c:ptCount val="5"/>
                <c:pt idx="0">
                  <c:v>190473</c:v>
                </c:pt>
                <c:pt idx="1">
                  <c:v>491400</c:v>
                </c:pt>
                <c:pt idx="2">
                  <c:v>5105064</c:v>
                </c:pt>
                <c:pt idx="3">
                  <c:v>7185929</c:v>
                </c:pt>
                <c:pt idx="4">
                  <c:v>39511518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0-403F-A6E0-0EA2E4A1B7B9}"/>
            </c:ext>
          </c:extLst>
        </c:ser>
        <c:ser>
          <c:idx val="2"/>
          <c:order val="2"/>
          <c:tx>
            <c:v>Costco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'CEO''s total vested stock'!$A$37:$A$41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'CEO''s total vested stock'!$D$37:$D$38</c:f>
              <c:numCache>
                <c:formatCode>"$"#,##0.00</c:formatCode>
                <c:ptCount val="2"/>
                <c:pt idx="0">
                  <c:v>10247122</c:v>
                </c:pt>
                <c:pt idx="1">
                  <c:v>18504456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00-403F-A6E0-0EA2E4A1B7B9}"/>
            </c:ext>
          </c:extLst>
        </c:ser>
        <c:ser>
          <c:idx val="3"/>
          <c:order val="3"/>
          <c:tx>
            <c:v>Yahoo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'CEO''s total vested stock'!$A$37:$A$41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'CEO''s total vested stock'!$E$37:$E$40</c:f>
              <c:numCache>
                <c:formatCode>"$"#,##0.00</c:formatCode>
                <c:ptCount val="4"/>
                <c:pt idx="0">
                  <c:v>0</c:v>
                </c:pt>
                <c:pt idx="1">
                  <c:v>7728320</c:v>
                </c:pt>
                <c:pt idx="2">
                  <c:v>19601717</c:v>
                </c:pt>
                <c:pt idx="3">
                  <c:v>55064673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00-403F-A6E0-0EA2E4A1B7B9}"/>
            </c:ext>
          </c:extLst>
        </c:ser>
        <c:ser>
          <c:idx val="4"/>
          <c:order val="4"/>
          <c:tx>
            <c:v>Microsoft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'CEO''s total vested stock'!$A$37:$A$41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'CEO''s total vested stock'!$F$37:$F$38</c:f>
              <c:numCache>
                <c:formatCode>"$"#,##0.00</c:formatCode>
                <c:ptCount val="2"/>
                <c:pt idx="0">
                  <c:v>0</c:v>
                </c:pt>
                <c:pt idx="1">
                  <c:v>92538372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00-403F-A6E0-0EA2E4A1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9072"/>
        <c:axId val="380067760"/>
      </c:scatterChart>
      <c:valAx>
        <c:axId val="3800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67760"/>
        <c:crosses val="autoZero"/>
        <c:crossBetween val="midCat"/>
      </c:valAx>
      <c:valAx>
        <c:axId val="380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CEO's Annual Salary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'CEO''s Annual Salary Table'!$B$3</c:f>
              <c:strCache>
                <c:ptCount val="1"/>
                <c:pt idx="0">
                  <c:v>Navistar CEO's Annual Salary($)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Salary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Salary Table'!$B$4:$B$28</c:f>
              <c:numCache>
                <c:formatCode>"$"#,##0.00</c:formatCode>
                <c:ptCount val="25"/>
                <c:pt idx="0">
                  <c:v>450000</c:v>
                </c:pt>
                <c:pt idx="1">
                  <c:v>450000</c:v>
                </c:pt>
                <c:pt idx="2">
                  <c:v>450000</c:v>
                </c:pt>
                <c:pt idx="3">
                  <c:v>491250</c:v>
                </c:pt>
                <c:pt idx="4">
                  <c:v>544166</c:v>
                </c:pt>
                <c:pt idx="5">
                  <c:v>650000</c:v>
                </c:pt>
                <c:pt idx="6">
                  <c:v>650000</c:v>
                </c:pt>
                <c:pt idx="7">
                  <c:v>716667</c:v>
                </c:pt>
                <c:pt idx="8">
                  <c:v>833333</c:v>
                </c:pt>
                <c:pt idx="9">
                  <c:v>975000</c:v>
                </c:pt>
                <c:pt idx="10">
                  <c:v>1083333</c:v>
                </c:pt>
                <c:pt idx="11">
                  <c:v>1183333</c:v>
                </c:pt>
                <c:pt idx="12">
                  <c:v>741667</c:v>
                </c:pt>
                <c:pt idx="13">
                  <c:v>933333</c:v>
                </c:pt>
                <c:pt idx="14">
                  <c:v>993333</c:v>
                </c:pt>
                <c:pt idx="15">
                  <c:v>1104167</c:v>
                </c:pt>
                <c:pt idx="16">
                  <c:v>1125000</c:v>
                </c:pt>
                <c:pt idx="17">
                  <c:v>1170833</c:v>
                </c:pt>
                <c:pt idx="18">
                  <c:v>1180000</c:v>
                </c:pt>
                <c:pt idx="19">
                  <c:v>1180000</c:v>
                </c:pt>
                <c:pt idx="20">
                  <c:v>1238333</c:v>
                </c:pt>
                <c:pt idx="21">
                  <c:v>94203</c:v>
                </c:pt>
                <c:pt idx="22">
                  <c:v>843182</c:v>
                </c:pt>
                <c:pt idx="23">
                  <c:v>900000</c:v>
                </c:pt>
                <c:pt idx="24">
                  <c:v>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C-455A-AB86-A69DF5DC3B80}"/>
            </c:ext>
          </c:extLst>
        </c:ser>
        <c:ser>
          <c:idx val="1"/>
          <c:order val="1"/>
          <c:tx>
            <c:strRef>
              <c:f>'CEO''s Annual Salary Table'!$C$3</c:f>
              <c:strCache>
                <c:ptCount val="1"/>
                <c:pt idx="0">
                  <c:v>Boein CEO's Annual Salary($)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Salary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Salary Table'!$C$4:$C$28</c:f>
              <c:numCache>
                <c:formatCode>General</c:formatCode>
                <c:ptCount val="25"/>
                <c:pt idx="5" formatCode="&quot;$&quot;#,##0.00">
                  <c:v>94829</c:v>
                </c:pt>
                <c:pt idx="6" formatCode="&quot;$&quot;#,##0.00">
                  <c:v>884675</c:v>
                </c:pt>
                <c:pt idx="7" formatCode="&quot;$&quot;#,##0.00">
                  <c:v>998896</c:v>
                </c:pt>
                <c:pt idx="8" formatCode="&quot;$&quot;#,##0.00">
                  <c:v>1093079</c:v>
                </c:pt>
                <c:pt idx="9" formatCode="&quot;$&quot;#,##0.00">
                  <c:v>1359231</c:v>
                </c:pt>
                <c:pt idx="10" formatCode="&quot;$&quot;#,##0.00">
                  <c:v>1479231</c:v>
                </c:pt>
                <c:pt idx="11" formatCode="&quot;$&quot;#,##0.00">
                  <c:v>1547308</c:v>
                </c:pt>
                <c:pt idx="12" formatCode="&quot;$&quot;#,##0.00">
                  <c:v>109615</c:v>
                </c:pt>
                <c:pt idx="13" formatCode="&quot;$&quot;#,##0.00">
                  <c:v>596154</c:v>
                </c:pt>
                <c:pt idx="14" formatCode="&quot;$&quot;#,##0.00">
                  <c:v>841346</c:v>
                </c:pt>
                <c:pt idx="15" formatCode="&quot;$&quot;#,##0.00">
                  <c:v>1750000</c:v>
                </c:pt>
                <c:pt idx="16" formatCode="&quot;$&quot;#,##0.00">
                  <c:v>1800077</c:v>
                </c:pt>
                <c:pt idx="17" formatCode="&quot;$&quot;#,##0.00">
                  <c:v>1915288</c:v>
                </c:pt>
                <c:pt idx="18" formatCode="&quot;$&quot;#,##0.00">
                  <c:v>1930000</c:v>
                </c:pt>
                <c:pt idx="19" formatCode="&quot;$&quot;#,##0.00">
                  <c:v>1930000</c:v>
                </c:pt>
                <c:pt idx="20" formatCode="&quot;$&quot;#,##0.00">
                  <c:v>1930000</c:v>
                </c:pt>
                <c:pt idx="21" formatCode="&quot;$&quot;#,##0.00">
                  <c:v>1930000</c:v>
                </c:pt>
                <c:pt idx="22" formatCode="&quot;$&quot;#,##0.00">
                  <c:v>1930000</c:v>
                </c:pt>
                <c:pt idx="23" formatCode="&quot;$&quot;#,##0.00">
                  <c:v>2004231</c:v>
                </c:pt>
                <c:pt idx="24" formatCode="&quot;$&quot;#,##0.00">
                  <c:v>1354269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55A-AB86-A69DF5DC3B80}"/>
            </c:ext>
          </c:extLst>
        </c:ser>
        <c:ser>
          <c:idx val="2"/>
          <c:order val="2"/>
          <c:tx>
            <c:strRef>
              <c:f>'CEO''s Annual Salary Table'!$D$3</c:f>
              <c:strCache>
                <c:ptCount val="1"/>
                <c:pt idx="0">
                  <c:v>Costc CEO's Annual Salary($)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Salary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Salary Table'!$D$4:$D$28</c:f>
              <c:numCache>
                <c:formatCode>"$"#,##0.00</c:formatCode>
                <c:ptCount val="25"/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305769</c:v>
                </c:pt>
                <c:pt idx="5">
                  <c:v>300000</c:v>
                </c:pt>
                <c:pt idx="6">
                  <c:v>300000</c:v>
                </c:pt>
                <c:pt idx="7">
                  <c:v>332692</c:v>
                </c:pt>
                <c:pt idx="8">
                  <c:v>350000</c:v>
                </c:pt>
                <c:pt idx="9">
                  <c:v>356731</c:v>
                </c:pt>
                <c:pt idx="10">
                  <c:v>350000</c:v>
                </c:pt>
                <c:pt idx="11">
                  <c:v>350000</c:v>
                </c:pt>
                <c:pt idx="12">
                  <c:v>350000</c:v>
                </c:pt>
                <c:pt idx="13">
                  <c:v>350000</c:v>
                </c:pt>
                <c:pt idx="14">
                  <c:v>350000</c:v>
                </c:pt>
                <c:pt idx="15">
                  <c:v>350000</c:v>
                </c:pt>
                <c:pt idx="16">
                  <c:v>350000</c:v>
                </c:pt>
                <c:pt idx="17">
                  <c:v>350000</c:v>
                </c:pt>
                <c:pt idx="18">
                  <c:v>350000</c:v>
                </c:pt>
                <c:pt idx="19">
                  <c:v>350000</c:v>
                </c:pt>
                <c:pt idx="20">
                  <c:v>350000</c:v>
                </c:pt>
                <c:pt idx="21">
                  <c:v>662500</c:v>
                </c:pt>
                <c:pt idx="22">
                  <c:v>650000</c:v>
                </c:pt>
                <c:pt idx="23">
                  <c:v>650000</c:v>
                </c:pt>
                <c:pt idx="24">
                  <c:v>699810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C-455A-AB86-A69DF5DC3B80}"/>
            </c:ext>
          </c:extLst>
        </c:ser>
        <c:ser>
          <c:idx val="3"/>
          <c:order val="3"/>
          <c:tx>
            <c:strRef>
              <c:f>'CEO''s Annual Salary Table'!$E$3</c:f>
              <c:strCache>
                <c:ptCount val="1"/>
                <c:pt idx="0">
                  <c:v>Yahoo CEO's Annual Salary($)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Salary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Salary Table'!$E$4:$E$28</c:f>
              <c:numCache>
                <c:formatCode>General</c:formatCode>
                <c:ptCount val="25"/>
                <c:pt idx="16" formatCode="&quot;$&quot;#,##0.00">
                  <c:v>1</c:v>
                </c:pt>
                <c:pt idx="17" formatCode="&quot;$&quot;#,##0.00">
                  <c:v>1</c:v>
                </c:pt>
                <c:pt idx="18" formatCode="&quot;$&quot;#,##0.00">
                  <c:v>969872</c:v>
                </c:pt>
                <c:pt idx="19" formatCode="&quot;$&quot;#,##0.00">
                  <c:v>1000000</c:v>
                </c:pt>
                <c:pt idx="20" formatCode="&quot;$&quot;#,##0.00">
                  <c:v>700000</c:v>
                </c:pt>
                <c:pt idx="21" formatCode="&quot;$&quot;#,##0.00">
                  <c:v>454862</c:v>
                </c:pt>
                <c:pt idx="22" formatCode="&quot;$&quot;#,##0.00">
                  <c:v>1000000</c:v>
                </c:pt>
                <c:pt idx="23" formatCode="&quot;$&quot;#,##0.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C-455A-AB86-A69DF5DC3B80}"/>
            </c:ext>
          </c:extLst>
        </c:ser>
        <c:ser>
          <c:idx val="4"/>
          <c:order val="4"/>
          <c:tx>
            <c:strRef>
              <c:f>'CEO''s Annual Salary Table'!$F$3</c:f>
              <c:strCache>
                <c:ptCount val="1"/>
                <c:pt idx="0">
                  <c:v>Microsoft CEO's Annual Salary($)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'CEO''s Annual Salary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Salary Table'!$F$4:$F$28</c:f>
              <c:numCache>
                <c:formatCode>General</c:formatCode>
                <c:ptCount val="25"/>
                <c:pt idx="11" formatCode="&quot;$&quot;#,##0.00">
                  <c:v>545833</c:v>
                </c:pt>
                <c:pt idx="12" formatCode="&quot;$&quot;#,##0.00">
                  <c:v>550000</c:v>
                </c:pt>
                <c:pt idx="13" formatCode="&quot;$&quot;#,##0.00">
                  <c:v>591667</c:v>
                </c:pt>
                <c:pt idx="14" formatCode="&quot;$&quot;#,##0.00">
                  <c:v>600000</c:v>
                </c:pt>
                <c:pt idx="15" formatCode="&quot;$&quot;#,##0.00">
                  <c:v>616667</c:v>
                </c:pt>
                <c:pt idx="16" formatCode="&quot;$&quot;#,##0.00">
                  <c:v>620000</c:v>
                </c:pt>
                <c:pt idx="17" formatCode="&quot;$&quot;#,##0.00">
                  <c:v>640833</c:v>
                </c:pt>
                <c:pt idx="18" formatCode="&quot;$&quot;#,##0.00">
                  <c:v>665833</c:v>
                </c:pt>
                <c:pt idx="19" formatCode="&quot;$&quot;#,##0.00">
                  <c:v>670000</c:v>
                </c:pt>
                <c:pt idx="20" formatCode="&quot;$&quot;#,##0.00">
                  <c:v>682500</c:v>
                </c:pt>
                <c:pt idx="21" formatCode="&quot;$&quot;#,##0.00">
                  <c:v>685000</c:v>
                </c:pt>
                <c:pt idx="22" formatCode="&quot;$&quot;#,##0.00">
                  <c:v>697500</c:v>
                </c:pt>
                <c:pt idx="23" formatCode="&quot;$&quot;#,##0.00">
                  <c:v>918917</c:v>
                </c:pt>
                <c:pt idx="24" formatCode="&quot;$&quot;#,##0.0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C-455A-AB86-A69DF5DC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46392"/>
        <c:axId val="371445080"/>
      </c:scatterChart>
      <c:valAx>
        <c:axId val="3714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5080"/>
        <c:crosses val="autoZero"/>
        <c:crossBetween val="midCat"/>
      </c:valAx>
      <c:valAx>
        <c:axId val="3714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CEO's Annual Compensation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'CEO''s Annual Compensation Table'!$B$3</c:f>
              <c:strCache>
                <c:ptCount val="1"/>
                <c:pt idx="0">
                  <c:v>Navistar CEO's Annual Compensation($)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'CEO''s Annual Compensation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Compensation Table'!$B$4:$B$28</c:f>
              <c:numCache>
                <c:formatCode>"$"#,##0.00</c:formatCode>
                <c:ptCount val="25"/>
                <c:pt idx="0">
                  <c:v>504315</c:v>
                </c:pt>
                <c:pt idx="1">
                  <c:v>498100</c:v>
                </c:pt>
                <c:pt idx="2">
                  <c:v>483852</c:v>
                </c:pt>
                <c:pt idx="3">
                  <c:v>805371</c:v>
                </c:pt>
                <c:pt idx="4">
                  <c:v>1791868</c:v>
                </c:pt>
                <c:pt idx="5">
                  <c:v>726998</c:v>
                </c:pt>
                <c:pt idx="6">
                  <c:v>1668268</c:v>
                </c:pt>
                <c:pt idx="7">
                  <c:v>1700801</c:v>
                </c:pt>
                <c:pt idx="8">
                  <c:v>2694833</c:v>
                </c:pt>
                <c:pt idx="9">
                  <c:v>6332503</c:v>
                </c:pt>
                <c:pt idx="10">
                  <c:v>1338708</c:v>
                </c:pt>
                <c:pt idx="11">
                  <c:v>1634780</c:v>
                </c:pt>
                <c:pt idx="12">
                  <c:v>962353</c:v>
                </c:pt>
                <c:pt idx="13">
                  <c:v>3082004</c:v>
                </c:pt>
                <c:pt idx="14">
                  <c:v>7657500</c:v>
                </c:pt>
                <c:pt idx="15">
                  <c:v>3604000</c:v>
                </c:pt>
                <c:pt idx="16">
                  <c:v>2233855</c:v>
                </c:pt>
                <c:pt idx="17">
                  <c:v>6642747</c:v>
                </c:pt>
                <c:pt idx="18">
                  <c:v>8181126</c:v>
                </c:pt>
                <c:pt idx="19">
                  <c:v>10382469</c:v>
                </c:pt>
                <c:pt idx="20">
                  <c:v>15167755</c:v>
                </c:pt>
                <c:pt idx="21">
                  <c:v>5767580</c:v>
                </c:pt>
                <c:pt idx="22">
                  <c:v>14527858</c:v>
                </c:pt>
                <c:pt idx="23">
                  <c:v>5363219</c:v>
                </c:pt>
                <c:pt idx="24">
                  <c:v>2082651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1-43AE-813F-0C207A36AD21}"/>
            </c:ext>
          </c:extLst>
        </c:ser>
        <c:ser>
          <c:idx val="1"/>
          <c:order val="1"/>
          <c:tx>
            <c:strRef>
              <c:f>'CEO''s Annual Compensation Table'!$C$3</c:f>
              <c:strCache>
                <c:ptCount val="1"/>
                <c:pt idx="0">
                  <c:v>Boein CEO's Annual Compensation($)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'CEO''s Annual Compensation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Compensation Table'!$C$4:$C$28</c:f>
              <c:numCache>
                <c:formatCode>General</c:formatCode>
                <c:ptCount val="25"/>
                <c:pt idx="5" formatCode="&quot;$&quot;#,##0.00">
                  <c:v>1200488</c:v>
                </c:pt>
                <c:pt idx="6" formatCode="&quot;$&quot;#,##0.00">
                  <c:v>1724573</c:v>
                </c:pt>
                <c:pt idx="7" formatCode="&quot;$&quot;#,##0.00">
                  <c:v>1272807</c:v>
                </c:pt>
                <c:pt idx="8" formatCode="&quot;$&quot;#,##0.00">
                  <c:v>4511692</c:v>
                </c:pt>
                <c:pt idx="9" formatCode="&quot;$&quot;#,##0.00">
                  <c:v>18697991</c:v>
                </c:pt>
                <c:pt idx="10" formatCode="&quot;$&quot;#,##0.00">
                  <c:v>4037035</c:v>
                </c:pt>
                <c:pt idx="11" formatCode="&quot;$&quot;#,##0.00">
                  <c:v>3877955</c:v>
                </c:pt>
                <c:pt idx="12" formatCode="&quot;$&quot;#,##0.00">
                  <c:v>1086615</c:v>
                </c:pt>
                <c:pt idx="13" formatCode="&quot;$&quot;#,##0.00">
                  <c:v>2063482</c:v>
                </c:pt>
                <c:pt idx="14" formatCode="&quot;$&quot;#,##0.00">
                  <c:v>34254</c:v>
                </c:pt>
                <c:pt idx="15" formatCode="&quot;$&quot;#,##0.00">
                  <c:v>20555734</c:v>
                </c:pt>
                <c:pt idx="16" formatCode="&quot;$&quot;#,##0.00">
                  <c:v>18997099</c:v>
                </c:pt>
                <c:pt idx="17" formatCode="&quot;$&quot;#,##0.00">
                  <c:v>16626254</c:v>
                </c:pt>
                <c:pt idx="18" formatCode="&quot;$&quot;#,##0.00">
                  <c:v>19443472</c:v>
                </c:pt>
                <c:pt idx="19" formatCode="&quot;$&quot;#,##0.00">
                  <c:v>19740023</c:v>
                </c:pt>
                <c:pt idx="20" formatCode="&quot;$&quot;#,##0.00">
                  <c:v>22958313</c:v>
                </c:pt>
                <c:pt idx="21" formatCode="&quot;$&quot;#,##0.00">
                  <c:v>27484138</c:v>
                </c:pt>
                <c:pt idx="22" formatCode="&quot;$&quot;#,##0.00">
                  <c:v>23263562</c:v>
                </c:pt>
                <c:pt idx="23" formatCode="&quot;$&quot;#,##0.00">
                  <c:v>28861920</c:v>
                </c:pt>
                <c:pt idx="24" formatCode="&quot;$&quot;#,##0.00">
                  <c:v>13226333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1-43AE-813F-0C207A36AD21}"/>
            </c:ext>
          </c:extLst>
        </c:ser>
        <c:ser>
          <c:idx val="2"/>
          <c:order val="2"/>
          <c:tx>
            <c:strRef>
              <c:f>'CEO''s Annual Compensation Table'!$D$3</c:f>
              <c:strCache>
                <c:ptCount val="1"/>
                <c:pt idx="0">
                  <c:v>Costc CEO's Annual Compensation($)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'CEO''s Annual Compensation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Compensation Table'!$D$4:$D$28</c:f>
              <c:numCache>
                <c:formatCode>"$"#,##0.00</c:formatCode>
                <c:ptCount val="25"/>
                <c:pt idx="1">
                  <c:v>506279</c:v>
                </c:pt>
                <c:pt idx="2">
                  <c:v>353625</c:v>
                </c:pt>
                <c:pt idx="3">
                  <c:v>329895</c:v>
                </c:pt>
                <c:pt idx="4">
                  <c:v>372669</c:v>
                </c:pt>
                <c:pt idx="5">
                  <c:v>467150</c:v>
                </c:pt>
                <c:pt idx="6">
                  <c:v>766836</c:v>
                </c:pt>
                <c:pt idx="7">
                  <c:v>649922</c:v>
                </c:pt>
                <c:pt idx="8">
                  <c:v>669045</c:v>
                </c:pt>
                <c:pt idx="9">
                  <c:v>701066</c:v>
                </c:pt>
                <c:pt idx="10">
                  <c:v>529664</c:v>
                </c:pt>
                <c:pt idx="11">
                  <c:v>523756</c:v>
                </c:pt>
                <c:pt idx="12">
                  <c:v>525460</c:v>
                </c:pt>
                <c:pt idx="13">
                  <c:v>728016</c:v>
                </c:pt>
                <c:pt idx="14">
                  <c:v>647971</c:v>
                </c:pt>
                <c:pt idx="15">
                  <c:v>454629</c:v>
                </c:pt>
                <c:pt idx="16">
                  <c:v>2986357</c:v>
                </c:pt>
                <c:pt idx="17">
                  <c:v>4913008</c:v>
                </c:pt>
                <c:pt idx="18">
                  <c:v>3353120</c:v>
                </c:pt>
                <c:pt idx="19">
                  <c:v>3529434</c:v>
                </c:pt>
                <c:pt idx="20">
                  <c:v>2191159</c:v>
                </c:pt>
                <c:pt idx="21">
                  <c:v>4810773</c:v>
                </c:pt>
                <c:pt idx="22">
                  <c:v>5385475</c:v>
                </c:pt>
                <c:pt idx="23">
                  <c:v>5622927</c:v>
                </c:pt>
                <c:pt idx="24">
                  <c:v>6342124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31-43AE-813F-0C207A36AD21}"/>
            </c:ext>
          </c:extLst>
        </c:ser>
        <c:ser>
          <c:idx val="3"/>
          <c:order val="3"/>
          <c:tx>
            <c:strRef>
              <c:f>'CEO''s Annual Compensation Table'!$E$3</c:f>
              <c:strCache>
                <c:ptCount val="1"/>
                <c:pt idx="0">
                  <c:v>Yahoo CEO's Annual Compensation($)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'CEO''s Annual Compensation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Compensation Table'!$E$4:$E$28</c:f>
              <c:numCache>
                <c:formatCode>General</c:formatCode>
                <c:ptCount val="25"/>
                <c:pt idx="16" formatCode="&quot;$&quot;#,##0.00">
                  <c:v>1</c:v>
                </c:pt>
                <c:pt idx="17" formatCode="&quot;$&quot;#,##0.00">
                  <c:v>1</c:v>
                </c:pt>
                <c:pt idx="18" formatCode="&quot;$&quot;#,##0.00">
                  <c:v>47229273</c:v>
                </c:pt>
                <c:pt idx="19" formatCode="&quot;$&quot;#,##0.00">
                  <c:v>11946834</c:v>
                </c:pt>
                <c:pt idx="20" formatCode="&quot;$&quot;#,##0.00">
                  <c:v>11988199</c:v>
                </c:pt>
                <c:pt idx="21" formatCode="&quot;$&quot;#,##0.00">
                  <c:v>36615404</c:v>
                </c:pt>
                <c:pt idx="22" formatCode="&quot;$&quot;#,##0.00">
                  <c:v>24935712</c:v>
                </c:pt>
                <c:pt idx="23" formatCode="&quot;$&quot;#,##0.00">
                  <c:v>42083508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31-43AE-813F-0C207A36AD21}"/>
            </c:ext>
          </c:extLst>
        </c:ser>
        <c:ser>
          <c:idx val="4"/>
          <c:order val="4"/>
          <c:tx>
            <c:strRef>
              <c:f>'CEO''s Annual Compensation Table'!$F$3</c:f>
              <c:strCache>
                <c:ptCount val="1"/>
                <c:pt idx="0">
                  <c:v>Microsoft CEO's Annual Compensation($)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'CEO''s Annual Compensation Table'!$A$4:$A$28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xVal>
          <c:yVal>
            <c:numRef>
              <c:f>'CEO''s Annual Compensation Table'!$F$4:$F$28</c:f>
              <c:numCache>
                <c:formatCode>General</c:formatCode>
                <c:ptCount val="25"/>
                <c:pt idx="11" formatCode="&quot;$&quot;#,##0.00">
                  <c:v>758810</c:v>
                </c:pt>
                <c:pt idx="12" formatCode="&quot;$&quot;#,##0.00">
                  <c:v>871114</c:v>
                </c:pt>
                <c:pt idx="13" formatCode="&quot;$&quot;#,##0.00">
                  <c:v>910604</c:v>
                </c:pt>
                <c:pt idx="14" formatCode="&quot;$&quot;#,##0.00">
                  <c:v>1009073</c:v>
                </c:pt>
                <c:pt idx="15" formatCode="&quot;$&quot;#,##0.00">
                  <c:v>976149</c:v>
                </c:pt>
                <c:pt idx="16" formatCode="&quot;$&quot;#,##0.00">
                  <c:v>1279821</c:v>
                </c:pt>
                <c:pt idx="17" formatCode="&quot;$&quot;#,##0.00">
                  <c:v>1350834</c:v>
                </c:pt>
                <c:pt idx="18" formatCode="&quot;$&quot;#,##0.00">
                  <c:v>1276627</c:v>
                </c:pt>
                <c:pt idx="19" formatCode="&quot;$&quot;#,##0.00">
                  <c:v>1351121</c:v>
                </c:pt>
                <c:pt idx="20" formatCode="&quot;$&quot;#,##0.00">
                  <c:v>1376915</c:v>
                </c:pt>
                <c:pt idx="21" formatCode="&quot;$&quot;#,##0.00">
                  <c:v>1318128</c:v>
                </c:pt>
                <c:pt idx="22" formatCode="&quot;$&quot;#,##0.00">
                  <c:v>1261218</c:v>
                </c:pt>
                <c:pt idx="23" formatCode="&quot;$&quot;#,##0.00">
                  <c:v>84308755</c:v>
                </c:pt>
                <c:pt idx="24" formatCode="&quot;$&quot;#,##0.00">
                  <c:v>18294270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1-43AE-813F-0C207A36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96296"/>
        <c:axId val="371496624"/>
      </c:scatterChart>
      <c:valAx>
        <c:axId val="37149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96624"/>
        <c:crosses val="autoZero"/>
        <c:crossBetween val="midCat"/>
      </c:valAx>
      <c:valAx>
        <c:axId val="3714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9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22225</xdr:rowOff>
    </xdr:from>
    <xdr:to>
      <xdr:col>5</xdr:col>
      <xdr:colOff>76200</xdr:colOff>
      <xdr:row>44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41</xdr:row>
      <xdr:rowOff>149225</xdr:rowOff>
    </xdr:from>
    <xdr:to>
      <xdr:col>4</xdr:col>
      <xdr:colOff>590550</xdr:colOff>
      <xdr:row>56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29</xdr:row>
      <xdr:rowOff>28575</xdr:rowOff>
    </xdr:from>
    <xdr:to>
      <xdr:col>6</xdr:col>
      <xdr:colOff>3175</xdr:colOff>
      <xdr:row>44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17117</xdr:rowOff>
    </xdr:from>
    <xdr:to>
      <xdr:col>5</xdr:col>
      <xdr:colOff>259522</xdr:colOff>
      <xdr:row>44</xdr:row>
      <xdr:rowOff>27056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4.5" x14ac:dyDescent="0.35"/>
  <cols>
    <col min="2" max="4" width="14.08984375" bestFit="1" customWidth="1"/>
    <col min="5" max="5" width="13.36328125" bestFit="1" customWidth="1"/>
    <col min="6" max="6" width="14.08984375" bestFit="1" customWidth="1"/>
  </cols>
  <sheetData>
    <row r="1" spans="1:6" x14ac:dyDescent="0.35">
      <c r="A1" s="29" t="s">
        <v>72</v>
      </c>
      <c r="B1" s="30"/>
    </row>
    <row r="3" spans="1:6" ht="43.5" x14ac:dyDescent="0.35">
      <c r="A3" s="28" t="s">
        <v>0</v>
      </c>
      <c r="B3" s="31" t="s">
        <v>73</v>
      </c>
      <c r="C3" s="31" t="s">
        <v>74</v>
      </c>
      <c r="D3" s="31" t="s">
        <v>75</v>
      </c>
      <c r="E3" s="31" t="s">
        <v>76</v>
      </c>
      <c r="F3" s="31" t="s">
        <v>77</v>
      </c>
    </row>
    <row r="4" spans="1:6" x14ac:dyDescent="0.35">
      <c r="A4" s="5">
        <v>1991</v>
      </c>
      <c r="B4" s="8">
        <v>33300</v>
      </c>
      <c r="C4" s="8"/>
      <c r="D4" s="20"/>
    </row>
    <row r="5" spans="1:6" x14ac:dyDescent="0.35">
      <c r="A5" s="5">
        <v>1992</v>
      </c>
      <c r="B5" s="8">
        <v>42550</v>
      </c>
      <c r="C5" s="8"/>
      <c r="D5" s="20">
        <v>0</v>
      </c>
    </row>
    <row r="6" spans="1:6" x14ac:dyDescent="0.35">
      <c r="A6" s="5">
        <v>1993</v>
      </c>
      <c r="B6" s="8">
        <v>27750</v>
      </c>
      <c r="C6" s="8"/>
      <c r="D6" s="20">
        <v>0</v>
      </c>
    </row>
    <row r="7" spans="1:6" x14ac:dyDescent="0.35">
      <c r="A7" s="4">
        <v>1994</v>
      </c>
      <c r="B7" s="8">
        <v>53381</v>
      </c>
      <c r="C7" s="8"/>
      <c r="D7" s="20">
        <v>0</v>
      </c>
    </row>
    <row r="8" spans="1:6" x14ac:dyDescent="0.35">
      <c r="A8" s="4">
        <v>1995</v>
      </c>
      <c r="B8" s="8">
        <v>762244</v>
      </c>
      <c r="C8" s="8"/>
      <c r="D8" s="20">
        <v>0</v>
      </c>
    </row>
    <row r="9" spans="1:6" x14ac:dyDescent="0.35">
      <c r="A9" s="4">
        <v>1996</v>
      </c>
      <c r="B9" s="8">
        <v>29931</v>
      </c>
      <c r="C9" s="8">
        <v>258701</v>
      </c>
      <c r="D9" s="20">
        <v>0</v>
      </c>
    </row>
    <row r="10" spans="1:6" x14ac:dyDescent="0.35">
      <c r="A10" s="4">
        <v>1997</v>
      </c>
      <c r="B10" s="8">
        <v>452575</v>
      </c>
      <c r="C10" s="8">
        <v>204378</v>
      </c>
      <c r="D10" s="20">
        <v>0</v>
      </c>
    </row>
    <row r="11" spans="1:6" x14ac:dyDescent="0.35">
      <c r="A11" s="4">
        <v>1998</v>
      </c>
      <c r="B11" s="8">
        <v>0</v>
      </c>
      <c r="C11" s="8">
        <v>192156</v>
      </c>
      <c r="D11" s="20">
        <v>0</v>
      </c>
    </row>
    <row r="12" spans="1:6" x14ac:dyDescent="0.35">
      <c r="A12" s="4">
        <v>1999</v>
      </c>
      <c r="B12" s="8">
        <v>0</v>
      </c>
      <c r="C12" s="8">
        <v>1431543</v>
      </c>
      <c r="D12" s="20">
        <v>0</v>
      </c>
    </row>
    <row r="13" spans="1:6" x14ac:dyDescent="0.35">
      <c r="A13" s="4">
        <v>2000</v>
      </c>
      <c r="B13" s="8">
        <v>4990375</v>
      </c>
      <c r="C13" s="8">
        <v>3068596</v>
      </c>
      <c r="D13" s="20">
        <v>0</v>
      </c>
    </row>
    <row r="14" spans="1:6" x14ac:dyDescent="0.35">
      <c r="A14" s="4">
        <v>2001</v>
      </c>
      <c r="B14" s="8">
        <v>0</v>
      </c>
      <c r="C14" s="8">
        <v>1127150</v>
      </c>
      <c r="D14" s="20">
        <v>0</v>
      </c>
      <c r="F14" s="14">
        <v>0</v>
      </c>
    </row>
    <row r="15" spans="1:6" x14ac:dyDescent="0.35">
      <c r="A15" s="4">
        <v>2002</v>
      </c>
      <c r="B15" s="8">
        <v>0</v>
      </c>
      <c r="C15" s="8">
        <v>903405</v>
      </c>
      <c r="D15" s="20">
        <v>0</v>
      </c>
      <c r="F15" s="14">
        <v>0</v>
      </c>
    </row>
    <row r="16" spans="1:6" x14ac:dyDescent="0.35">
      <c r="A16" s="4">
        <v>2003</v>
      </c>
      <c r="B16" s="8">
        <v>47629</v>
      </c>
      <c r="C16" s="8">
        <v>190473</v>
      </c>
      <c r="D16" s="20">
        <v>0</v>
      </c>
      <c r="F16" s="14">
        <v>0</v>
      </c>
    </row>
    <row r="17" spans="1:6" x14ac:dyDescent="0.35">
      <c r="A17" s="4">
        <v>2004</v>
      </c>
      <c r="B17" s="8">
        <v>0</v>
      </c>
      <c r="C17" s="8">
        <v>491400</v>
      </c>
      <c r="D17" s="20">
        <v>0</v>
      </c>
      <c r="F17" s="14">
        <v>0</v>
      </c>
    </row>
    <row r="18" spans="1:6" x14ac:dyDescent="0.35">
      <c r="A18" s="4">
        <v>2005</v>
      </c>
      <c r="B18" s="8">
        <v>87106</v>
      </c>
      <c r="C18" s="8">
        <v>2297454</v>
      </c>
      <c r="D18" s="20">
        <v>0</v>
      </c>
      <c r="F18" s="14">
        <v>0</v>
      </c>
    </row>
    <row r="19" spans="1:6" x14ac:dyDescent="0.35">
      <c r="A19" s="4">
        <v>2006</v>
      </c>
      <c r="B19" s="8">
        <v>0</v>
      </c>
      <c r="C19" s="8">
        <v>8712295</v>
      </c>
      <c r="D19" s="20">
        <v>0</v>
      </c>
      <c r="E19" s="14">
        <v>0</v>
      </c>
      <c r="F19" s="14">
        <v>0</v>
      </c>
    </row>
    <row r="20" spans="1:6" x14ac:dyDescent="0.35">
      <c r="A20" s="4">
        <v>2007</v>
      </c>
      <c r="B20" s="8">
        <v>0</v>
      </c>
      <c r="C20" s="8">
        <v>4845489</v>
      </c>
      <c r="D20" s="20">
        <v>803739</v>
      </c>
      <c r="E20" s="14">
        <v>0</v>
      </c>
      <c r="F20" s="14">
        <v>0</v>
      </c>
    </row>
    <row r="21" spans="1:6" x14ac:dyDescent="0.35">
      <c r="A21" s="4">
        <v>2008</v>
      </c>
      <c r="B21" s="8">
        <v>2775216</v>
      </c>
      <c r="C21" s="8">
        <v>0</v>
      </c>
      <c r="D21" s="20">
        <v>3034471</v>
      </c>
      <c r="E21" s="14">
        <v>12974722</v>
      </c>
      <c r="F21" s="14">
        <v>0</v>
      </c>
    </row>
    <row r="22" spans="1:6" x14ac:dyDescent="0.35">
      <c r="A22" s="4">
        <v>2009</v>
      </c>
      <c r="B22" s="8">
        <v>409081</v>
      </c>
      <c r="C22" s="8">
        <v>3136242</v>
      </c>
      <c r="D22" s="20">
        <v>1952867</v>
      </c>
      <c r="E22" s="14">
        <v>6626995</v>
      </c>
      <c r="F22" s="14">
        <v>0</v>
      </c>
    </row>
    <row r="23" spans="1:6" x14ac:dyDescent="0.35">
      <c r="A23" s="4">
        <v>2010</v>
      </c>
      <c r="B23" s="8">
        <v>646567</v>
      </c>
      <c r="C23" s="8">
        <v>3300330</v>
      </c>
      <c r="D23" s="20">
        <v>2896030</v>
      </c>
      <c r="E23" s="14">
        <v>7728320</v>
      </c>
      <c r="F23" s="14">
        <v>0</v>
      </c>
    </row>
    <row r="24" spans="1:6" x14ac:dyDescent="0.35">
      <c r="A24" s="4">
        <v>2011</v>
      </c>
      <c r="B24" s="8">
        <v>4671420</v>
      </c>
      <c r="C24" s="8">
        <v>3420165</v>
      </c>
      <c r="D24" s="20">
        <v>1560015</v>
      </c>
      <c r="E24" s="14">
        <v>7728320</v>
      </c>
      <c r="F24" s="14">
        <v>0</v>
      </c>
    </row>
    <row r="25" spans="1:6" x14ac:dyDescent="0.35">
      <c r="A25" s="4">
        <v>2012</v>
      </c>
      <c r="B25" s="8">
        <v>0</v>
      </c>
      <c r="C25" s="8">
        <v>3763492</v>
      </c>
      <c r="D25" s="20">
        <v>3870300</v>
      </c>
      <c r="E25" s="14">
        <v>35000002</v>
      </c>
      <c r="F25" s="14">
        <v>0</v>
      </c>
    </row>
    <row r="26" spans="1:6" x14ac:dyDescent="0.35">
      <c r="A26" s="4">
        <v>2013</v>
      </c>
      <c r="B26" s="8">
        <v>1333352</v>
      </c>
      <c r="C26" s="8">
        <v>3763534</v>
      </c>
      <c r="D26" s="20">
        <v>4527994</v>
      </c>
      <c r="E26" s="14">
        <v>8312316</v>
      </c>
      <c r="F26" s="14">
        <v>0</v>
      </c>
    </row>
    <row r="27" spans="1:6" x14ac:dyDescent="0.35">
      <c r="A27" s="4">
        <v>2014</v>
      </c>
      <c r="B27" s="8">
        <v>0</v>
      </c>
      <c r="C27" s="8">
        <v>6272517</v>
      </c>
      <c r="D27" s="20">
        <v>4783200</v>
      </c>
      <c r="E27" s="14">
        <v>11752355</v>
      </c>
      <c r="F27" s="14">
        <v>79777109</v>
      </c>
    </row>
    <row r="28" spans="1:6" x14ac:dyDescent="0.35">
      <c r="A28" s="4">
        <v>2015</v>
      </c>
      <c r="B28" s="8">
        <v>0</v>
      </c>
      <c r="C28" s="8">
        <v>5105064</v>
      </c>
      <c r="D28" s="20">
        <v>5322962</v>
      </c>
      <c r="F28" s="14">
        <v>12761263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46" workbookViewId="0">
      <selection activeCell="D1" sqref="D1:D1048576"/>
    </sheetView>
  </sheetViews>
  <sheetFormatPr defaultRowHeight="14.5" x14ac:dyDescent="0.35"/>
  <cols>
    <col min="1" max="1" width="16.08984375" customWidth="1"/>
    <col min="2" max="2" width="14.7265625" customWidth="1"/>
    <col min="3" max="3" width="17.7265625" customWidth="1"/>
    <col min="4" max="4" width="15.81640625" customWidth="1"/>
    <col min="5" max="5" width="20.81640625" bestFit="1" customWidth="1"/>
    <col min="6" max="6" width="17.1796875" customWidth="1"/>
    <col min="7" max="7" width="14.08984375" bestFit="1" customWidth="1"/>
    <col min="9" max="9" width="14.1796875" customWidth="1"/>
    <col min="11" max="11" width="14.08984375" bestFit="1" customWidth="1"/>
    <col min="13" max="13" width="15.6328125" bestFit="1" customWidth="1"/>
    <col min="15" max="15" width="14.08984375" bestFit="1" customWidth="1"/>
    <col min="16" max="16" width="8.81640625" customWidth="1"/>
    <col min="17" max="17" width="15.54296875" bestFit="1" customWidth="1"/>
    <col min="19" max="19" width="14.08984375" bestFit="1" customWidth="1"/>
  </cols>
  <sheetData>
    <row r="1" spans="1:19" x14ac:dyDescent="0.35">
      <c r="A1" t="s">
        <v>84</v>
      </c>
    </row>
    <row r="3" spans="1:19" x14ac:dyDescent="0.35">
      <c r="A3" s="28" t="s">
        <v>66</v>
      </c>
      <c r="B3" s="28" t="s">
        <v>0</v>
      </c>
      <c r="C3" s="28" t="s">
        <v>15</v>
      </c>
      <c r="E3" s="28" t="s">
        <v>68</v>
      </c>
      <c r="F3" s="28" t="s">
        <v>0</v>
      </c>
      <c r="G3" s="28" t="s">
        <v>15</v>
      </c>
      <c r="I3" s="28" t="s">
        <v>69</v>
      </c>
      <c r="J3" s="28" t="s">
        <v>0</v>
      </c>
      <c r="K3" s="28" t="s">
        <v>15</v>
      </c>
      <c r="M3" s="9" t="s">
        <v>70</v>
      </c>
      <c r="N3" s="9" t="s">
        <v>0</v>
      </c>
      <c r="O3" s="9" t="s">
        <v>15</v>
      </c>
      <c r="Q3" s="9" t="s">
        <v>71</v>
      </c>
      <c r="R3" s="9" t="s">
        <v>0</v>
      </c>
      <c r="S3" s="9" t="s">
        <v>15</v>
      </c>
    </row>
    <row r="4" spans="1:19" x14ac:dyDescent="0.35">
      <c r="A4" s="1" t="s">
        <v>14</v>
      </c>
      <c r="B4" s="4">
        <v>2015</v>
      </c>
      <c r="C4" s="8">
        <v>0</v>
      </c>
      <c r="E4" s="1" t="s">
        <v>25</v>
      </c>
      <c r="F4" s="5">
        <v>2015</v>
      </c>
      <c r="G4" s="8">
        <v>5105064</v>
      </c>
      <c r="I4" s="1" t="s">
        <v>43</v>
      </c>
      <c r="J4">
        <v>2015</v>
      </c>
      <c r="K4" s="20">
        <v>5322962</v>
      </c>
      <c r="M4" s="1" t="s">
        <v>35</v>
      </c>
      <c r="N4">
        <v>2014</v>
      </c>
      <c r="O4" s="14">
        <v>11752355</v>
      </c>
      <c r="Q4" s="1" t="s">
        <v>49</v>
      </c>
      <c r="R4">
        <v>2015</v>
      </c>
      <c r="S4" s="14">
        <v>12761263</v>
      </c>
    </row>
    <row r="5" spans="1:19" x14ac:dyDescent="0.35">
      <c r="A5" s="6"/>
      <c r="B5" s="4">
        <v>2014</v>
      </c>
      <c r="C5" s="8">
        <v>0</v>
      </c>
      <c r="E5" s="15"/>
      <c r="F5" s="27" t="s">
        <v>67</v>
      </c>
      <c r="G5" s="23">
        <v>5105064</v>
      </c>
      <c r="J5">
        <v>2014</v>
      </c>
      <c r="K5" s="20">
        <v>4783200</v>
      </c>
      <c r="N5">
        <v>2013</v>
      </c>
      <c r="O5" s="14">
        <v>8312316</v>
      </c>
      <c r="R5">
        <v>2014</v>
      </c>
      <c r="S5" s="14">
        <v>79777109</v>
      </c>
    </row>
    <row r="6" spans="1:19" x14ac:dyDescent="0.35">
      <c r="A6" s="1"/>
      <c r="B6" s="4">
        <v>2013</v>
      </c>
      <c r="C6" s="8">
        <v>1333352</v>
      </c>
      <c r="E6" s="1" t="s">
        <v>26</v>
      </c>
      <c r="F6" s="5">
        <v>2014</v>
      </c>
      <c r="G6" s="8">
        <v>6272517</v>
      </c>
      <c r="J6">
        <v>2013</v>
      </c>
      <c r="K6" s="20">
        <v>4527994</v>
      </c>
      <c r="N6">
        <v>2012</v>
      </c>
      <c r="O6" s="14">
        <v>35000002</v>
      </c>
      <c r="Q6" s="1"/>
      <c r="R6" s="11" t="s">
        <v>67</v>
      </c>
      <c r="S6" s="21">
        <f>SUM(S4:S5)</f>
        <v>92538372</v>
      </c>
    </row>
    <row r="7" spans="1:19" x14ac:dyDescent="0.35">
      <c r="A7" s="1"/>
      <c r="B7" s="27" t="s">
        <v>67</v>
      </c>
      <c r="C7" s="23">
        <f>SUM(C4:C6)</f>
        <v>1333352</v>
      </c>
      <c r="E7" s="15"/>
      <c r="F7" s="5">
        <v>2013</v>
      </c>
      <c r="G7" s="8">
        <v>3763534</v>
      </c>
      <c r="J7">
        <v>2012</v>
      </c>
      <c r="K7" s="20">
        <v>3870300</v>
      </c>
      <c r="M7" s="1"/>
      <c r="N7" s="11" t="s">
        <v>67</v>
      </c>
      <c r="O7" s="21">
        <f>SUM(O4:O6)</f>
        <v>55064673</v>
      </c>
      <c r="Q7" s="1" t="s">
        <v>51</v>
      </c>
      <c r="R7">
        <v>2013</v>
      </c>
      <c r="S7" s="14">
        <v>0</v>
      </c>
    </row>
    <row r="8" spans="1:19" x14ac:dyDescent="0.35">
      <c r="A8" s="1" t="s">
        <v>17</v>
      </c>
      <c r="B8" s="4">
        <v>2012</v>
      </c>
      <c r="C8" s="8">
        <v>0</v>
      </c>
      <c r="E8" s="5"/>
      <c r="F8" s="5">
        <v>2012</v>
      </c>
      <c r="G8" s="8">
        <v>3763492</v>
      </c>
      <c r="I8" s="1"/>
      <c r="J8" s="11" t="s">
        <v>67</v>
      </c>
      <c r="K8" s="26">
        <f>SUM(K4:K7)</f>
        <v>18504456</v>
      </c>
      <c r="M8" s="1" t="s">
        <v>37</v>
      </c>
      <c r="N8">
        <v>2011</v>
      </c>
      <c r="O8" s="14">
        <v>7728320</v>
      </c>
      <c r="R8">
        <v>2012</v>
      </c>
      <c r="S8" s="14">
        <v>0</v>
      </c>
    </row>
    <row r="9" spans="1:19" x14ac:dyDescent="0.35">
      <c r="A9" s="6"/>
      <c r="B9" s="27" t="s">
        <v>67</v>
      </c>
      <c r="C9" s="23">
        <v>0</v>
      </c>
      <c r="E9" s="5"/>
      <c r="F9" s="5">
        <v>2011</v>
      </c>
      <c r="G9" s="8">
        <v>3420165</v>
      </c>
      <c r="I9" s="1" t="s">
        <v>44</v>
      </c>
      <c r="J9">
        <v>2011</v>
      </c>
      <c r="K9" s="20">
        <v>1560015</v>
      </c>
      <c r="N9" s="11" t="s">
        <v>67</v>
      </c>
      <c r="O9" s="21">
        <v>7728320</v>
      </c>
      <c r="R9">
        <v>2011</v>
      </c>
      <c r="S9" s="14">
        <v>0</v>
      </c>
    </row>
    <row r="10" spans="1:19" x14ac:dyDescent="0.35">
      <c r="A10" s="1" t="s">
        <v>9</v>
      </c>
      <c r="B10" s="4">
        <v>2011</v>
      </c>
      <c r="C10" s="8">
        <v>4671420</v>
      </c>
      <c r="E10" s="5"/>
      <c r="F10" s="5">
        <v>2010</v>
      </c>
      <c r="G10" s="8">
        <v>3300330</v>
      </c>
      <c r="J10">
        <v>2010</v>
      </c>
      <c r="K10" s="20">
        <v>2896030</v>
      </c>
      <c r="M10" s="19" t="s">
        <v>39</v>
      </c>
      <c r="N10">
        <v>2010</v>
      </c>
      <c r="O10" s="14">
        <v>6626995</v>
      </c>
      <c r="R10">
        <v>2010</v>
      </c>
      <c r="S10" s="14">
        <v>0</v>
      </c>
    </row>
    <row r="11" spans="1:19" x14ac:dyDescent="0.35">
      <c r="A11" s="6"/>
      <c r="B11" s="4">
        <v>2010</v>
      </c>
      <c r="C11" s="8">
        <v>646567</v>
      </c>
      <c r="E11" s="5"/>
      <c r="F11" s="5">
        <v>2009</v>
      </c>
      <c r="G11" s="8">
        <v>3136242</v>
      </c>
      <c r="J11">
        <v>2009</v>
      </c>
      <c r="K11" s="20">
        <v>1952867</v>
      </c>
      <c r="N11">
        <v>2009</v>
      </c>
      <c r="O11" s="14">
        <v>12974722</v>
      </c>
      <c r="R11">
        <v>2009</v>
      </c>
      <c r="S11" s="14">
        <v>0</v>
      </c>
    </row>
    <row r="12" spans="1:19" x14ac:dyDescent="0.35">
      <c r="A12" s="1"/>
      <c r="B12" s="4">
        <v>2009</v>
      </c>
      <c r="C12" s="8">
        <v>409081</v>
      </c>
      <c r="E12" s="5"/>
      <c r="F12" s="5">
        <v>2008</v>
      </c>
      <c r="G12" s="8">
        <v>0</v>
      </c>
      <c r="J12">
        <v>2008</v>
      </c>
      <c r="K12" s="20">
        <v>3034471</v>
      </c>
      <c r="M12" s="1"/>
      <c r="N12" s="11" t="s">
        <v>67</v>
      </c>
      <c r="O12" s="21">
        <f>SUM(O10:O11)</f>
        <v>19601717</v>
      </c>
      <c r="R12">
        <v>2008</v>
      </c>
      <c r="S12" s="14">
        <v>0</v>
      </c>
    </row>
    <row r="13" spans="1:19" x14ac:dyDescent="0.35">
      <c r="A13" s="1"/>
      <c r="B13" s="4">
        <v>2008</v>
      </c>
      <c r="C13" s="8">
        <v>2775216</v>
      </c>
      <c r="E13" s="5"/>
      <c r="F13" s="5">
        <v>2007</v>
      </c>
      <c r="G13" s="8">
        <v>4845489</v>
      </c>
      <c r="J13">
        <v>2007</v>
      </c>
      <c r="K13" s="20">
        <v>803739</v>
      </c>
      <c r="M13" s="1" t="s">
        <v>41</v>
      </c>
      <c r="N13">
        <v>2008</v>
      </c>
      <c r="O13" s="14">
        <v>0</v>
      </c>
      <c r="R13">
        <v>2007</v>
      </c>
      <c r="S13" s="14">
        <v>0</v>
      </c>
    </row>
    <row r="14" spans="1:19" x14ac:dyDescent="0.35">
      <c r="A14" s="1"/>
      <c r="B14" s="4">
        <v>2007</v>
      </c>
      <c r="C14" s="8">
        <v>0</v>
      </c>
      <c r="E14" s="5"/>
      <c r="F14" s="5">
        <v>2006</v>
      </c>
      <c r="G14" s="8">
        <v>8712295</v>
      </c>
      <c r="J14">
        <v>2006</v>
      </c>
      <c r="K14" s="20">
        <v>0</v>
      </c>
      <c r="N14">
        <v>2007</v>
      </c>
      <c r="O14" s="14">
        <v>0</v>
      </c>
      <c r="R14">
        <v>2006</v>
      </c>
      <c r="S14" s="14">
        <v>0</v>
      </c>
    </row>
    <row r="15" spans="1:19" x14ac:dyDescent="0.35">
      <c r="A15" s="1"/>
      <c r="B15" s="4">
        <v>2006</v>
      </c>
      <c r="C15" s="8">
        <v>0</v>
      </c>
      <c r="E15" s="5"/>
      <c r="F15" s="5">
        <v>2005</v>
      </c>
      <c r="G15" s="8">
        <v>2297454</v>
      </c>
      <c r="J15">
        <v>2005</v>
      </c>
      <c r="K15" s="20">
        <v>0</v>
      </c>
      <c r="N15" s="11" t="s">
        <v>67</v>
      </c>
      <c r="O15" s="21">
        <v>0</v>
      </c>
      <c r="R15">
        <v>2005</v>
      </c>
      <c r="S15" s="14">
        <v>0</v>
      </c>
    </row>
    <row r="16" spans="1:19" x14ac:dyDescent="0.35">
      <c r="A16" s="1"/>
      <c r="B16" s="4">
        <v>2005</v>
      </c>
      <c r="C16" s="8">
        <v>87106</v>
      </c>
      <c r="E16" s="1"/>
      <c r="F16" s="27" t="s">
        <v>67</v>
      </c>
      <c r="G16" s="23">
        <f>SUM(G6:G15)</f>
        <v>39511518</v>
      </c>
      <c r="J16">
        <v>2004</v>
      </c>
      <c r="K16" s="20">
        <v>0</v>
      </c>
      <c r="R16">
        <v>2004</v>
      </c>
      <c r="S16" s="14">
        <v>0</v>
      </c>
    </row>
    <row r="17" spans="1:19" x14ac:dyDescent="0.35">
      <c r="A17" s="1"/>
      <c r="B17" s="4">
        <v>2004</v>
      </c>
      <c r="C17" s="8">
        <v>0</v>
      </c>
      <c r="E17" s="1" t="s">
        <v>27</v>
      </c>
      <c r="F17" s="5">
        <v>2004</v>
      </c>
      <c r="G17" s="8">
        <v>491400</v>
      </c>
      <c r="J17">
        <v>2003</v>
      </c>
      <c r="K17" s="20">
        <v>0</v>
      </c>
      <c r="R17">
        <v>2003</v>
      </c>
      <c r="S17" s="14">
        <v>0</v>
      </c>
    </row>
    <row r="18" spans="1:19" x14ac:dyDescent="0.35">
      <c r="A18" s="1"/>
      <c r="B18" s="4">
        <v>2003</v>
      </c>
      <c r="C18" s="8">
        <v>47629</v>
      </c>
      <c r="E18" s="5"/>
      <c r="F18" s="27" t="s">
        <v>67</v>
      </c>
      <c r="G18" s="23">
        <v>491400</v>
      </c>
      <c r="J18">
        <v>2002</v>
      </c>
      <c r="K18" s="20">
        <v>0</v>
      </c>
      <c r="R18">
        <v>2002</v>
      </c>
      <c r="S18" s="14">
        <v>0</v>
      </c>
    </row>
    <row r="19" spans="1:19" x14ac:dyDescent="0.35">
      <c r="A19" s="1"/>
      <c r="B19" s="27" t="s">
        <v>67</v>
      </c>
      <c r="C19" s="23">
        <f>SUM(C10:C18)</f>
        <v>8637019</v>
      </c>
      <c r="E19" s="1" t="s">
        <v>30</v>
      </c>
      <c r="F19" s="16">
        <v>2003</v>
      </c>
      <c r="G19" s="8">
        <v>190473</v>
      </c>
      <c r="J19">
        <v>2001</v>
      </c>
      <c r="K19" s="20">
        <v>0</v>
      </c>
      <c r="R19" s="11" t="s">
        <v>67</v>
      </c>
      <c r="S19" s="21">
        <v>0</v>
      </c>
    </row>
    <row r="20" spans="1:19" x14ac:dyDescent="0.35">
      <c r="A20" s="1" t="s">
        <v>7</v>
      </c>
      <c r="B20" s="4">
        <v>2002</v>
      </c>
      <c r="C20" s="8">
        <v>0</v>
      </c>
      <c r="E20" s="15"/>
      <c r="F20" s="27" t="s">
        <v>67</v>
      </c>
      <c r="G20" s="23">
        <v>190473</v>
      </c>
      <c r="J20">
        <v>2000</v>
      </c>
      <c r="K20" s="20">
        <v>0</v>
      </c>
    </row>
    <row r="21" spans="1:19" x14ac:dyDescent="0.35">
      <c r="A21" s="6"/>
      <c r="B21" s="4">
        <v>2001</v>
      </c>
      <c r="C21" s="8">
        <v>0</v>
      </c>
      <c r="E21" s="1" t="s">
        <v>33</v>
      </c>
      <c r="F21" s="16">
        <v>2002</v>
      </c>
      <c r="G21" s="8">
        <v>903405</v>
      </c>
      <c r="J21">
        <v>1999</v>
      </c>
      <c r="K21" s="20">
        <v>0</v>
      </c>
    </row>
    <row r="22" spans="1:19" x14ac:dyDescent="0.35">
      <c r="A22" s="1"/>
      <c r="B22" s="4">
        <v>2000</v>
      </c>
      <c r="C22" s="8">
        <v>4990375</v>
      </c>
      <c r="E22" s="15"/>
      <c r="F22" s="5">
        <v>2001</v>
      </c>
      <c r="G22" s="8">
        <v>1127150</v>
      </c>
      <c r="J22">
        <v>1998</v>
      </c>
      <c r="K22" s="20">
        <v>0</v>
      </c>
    </row>
    <row r="23" spans="1:19" x14ac:dyDescent="0.35">
      <c r="A23" s="1"/>
      <c r="B23" s="4">
        <v>1999</v>
      </c>
      <c r="C23" s="8">
        <v>0</v>
      </c>
      <c r="E23" s="5"/>
      <c r="F23" s="5">
        <v>2000</v>
      </c>
      <c r="G23" s="8">
        <v>3068596</v>
      </c>
      <c r="J23">
        <v>1997</v>
      </c>
      <c r="K23" s="20">
        <v>0</v>
      </c>
    </row>
    <row r="24" spans="1:19" x14ac:dyDescent="0.35">
      <c r="A24" s="1"/>
      <c r="B24" s="4">
        <v>1998</v>
      </c>
      <c r="C24" s="8">
        <v>0</v>
      </c>
      <c r="E24" s="5"/>
      <c r="F24" s="5">
        <v>1999</v>
      </c>
      <c r="G24" s="8">
        <v>1431543</v>
      </c>
      <c r="J24">
        <v>1996</v>
      </c>
      <c r="K24" s="20">
        <v>0</v>
      </c>
    </row>
    <row r="25" spans="1:19" x14ac:dyDescent="0.35">
      <c r="A25" s="1"/>
      <c r="B25" s="4">
        <v>1997</v>
      </c>
      <c r="C25" s="8">
        <v>452575</v>
      </c>
      <c r="E25" s="5"/>
      <c r="F25" s="5">
        <v>1998</v>
      </c>
      <c r="G25" s="8">
        <v>192156</v>
      </c>
      <c r="J25">
        <v>1995</v>
      </c>
      <c r="K25" s="20">
        <v>0</v>
      </c>
    </row>
    <row r="26" spans="1:19" x14ac:dyDescent="0.35">
      <c r="A26" s="1"/>
      <c r="B26" s="4">
        <v>1996</v>
      </c>
      <c r="C26" s="8">
        <v>29931</v>
      </c>
      <c r="E26" s="5"/>
      <c r="F26" s="5">
        <v>1997</v>
      </c>
      <c r="G26" s="8">
        <v>204378</v>
      </c>
      <c r="J26">
        <v>1994</v>
      </c>
      <c r="K26" s="20">
        <v>0</v>
      </c>
    </row>
    <row r="27" spans="1:19" x14ac:dyDescent="0.35">
      <c r="B27" s="4">
        <v>1995</v>
      </c>
      <c r="C27" s="8">
        <v>762244</v>
      </c>
      <c r="E27" s="5"/>
      <c r="F27" s="5">
        <v>1996</v>
      </c>
      <c r="G27" s="8">
        <v>258701</v>
      </c>
      <c r="J27">
        <v>1993</v>
      </c>
      <c r="K27" s="20">
        <v>0</v>
      </c>
    </row>
    <row r="28" spans="1:19" x14ac:dyDescent="0.35">
      <c r="B28" s="27" t="s">
        <v>67</v>
      </c>
      <c r="C28" s="23">
        <f>SUM(C20:C27)</f>
        <v>6235125</v>
      </c>
      <c r="F28" s="27" t="s">
        <v>67</v>
      </c>
      <c r="G28" s="21">
        <f>SUM(G21:G27)</f>
        <v>7185929</v>
      </c>
      <c r="J28">
        <v>1992</v>
      </c>
      <c r="K28" s="20">
        <v>0</v>
      </c>
    </row>
    <row r="29" spans="1:19" x14ac:dyDescent="0.35">
      <c r="A29" s="1" t="s">
        <v>2</v>
      </c>
      <c r="B29" s="4">
        <v>1994</v>
      </c>
      <c r="C29" s="8">
        <v>53381</v>
      </c>
      <c r="J29" s="27" t="s">
        <v>67</v>
      </c>
      <c r="K29" s="21">
        <f>SUM(K9:K28)</f>
        <v>10247122</v>
      </c>
    </row>
    <row r="30" spans="1:19" x14ac:dyDescent="0.35">
      <c r="A30" s="7"/>
      <c r="B30" s="5">
        <v>1993</v>
      </c>
      <c r="C30" s="8">
        <v>27750</v>
      </c>
    </row>
    <row r="31" spans="1:19" x14ac:dyDescent="0.35">
      <c r="B31" s="5">
        <v>1992</v>
      </c>
      <c r="C31" s="8">
        <v>42550</v>
      </c>
    </row>
    <row r="32" spans="1:19" x14ac:dyDescent="0.35">
      <c r="B32" s="5">
        <v>1991</v>
      </c>
      <c r="C32" s="8">
        <v>33300</v>
      </c>
    </row>
    <row r="33" spans="1:6" x14ac:dyDescent="0.35">
      <c r="B33" s="27" t="s">
        <v>67</v>
      </c>
      <c r="C33" s="21">
        <f>SUM(C29:C32)</f>
        <v>156981</v>
      </c>
    </row>
    <row r="35" spans="1:6" x14ac:dyDescent="0.35">
      <c r="A35" s="33" t="s">
        <v>83</v>
      </c>
      <c r="B35" s="32"/>
      <c r="C35" s="32"/>
    </row>
    <row r="36" spans="1:6" ht="60" customHeight="1" x14ac:dyDescent="0.35">
      <c r="A36" s="31"/>
      <c r="B36" s="31" t="s">
        <v>78</v>
      </c>
      <c r="C36" s="31" t="s">
        <v>79</v>
      </c>
      <c r="D36" s="31" t="s">
        <v>80</v>
      </c>
      <c r="E36" s="31" t="s">
        <v>81</v>
      </c>
      <c r="F36" s="31" t="s">
        <v>82</v>
      </c>
    </row>
    <row r="37" spans="1:6" x14ac:dyDescent="0.35">
      <c r="A37" s="34">
        <v>1</v>
      </c>
      <c r="B37" s="24">
        <v>0</v>
      </c>
      <c r="C37" s="8">
        <v>190473</v>
      </c>
      <c r="D37" s="24">
        <v>10247122</v>
      </c>
      <c r="E37" s="8">
        <v>0</v>
      </c>
      <c r="F37" s="8">
        <v>0</v>
      </c>
    </row>
    <row r="38" spans="1:6" x14ac:dyDescent="0.35">
      <c r="A38" s="35">
        <v>2</v>
      </c>
      <c r="B38" s="8">
        <v>156981</v>
      </c>
      <c r="C38" s="8">
        <v>491400</v>
      </c>
      <c r="D38" s="8">
        <v>18504456</v>
      </c>
      <c r="E38" s="8">
        <v>7728320</v>
      </c>
      <c r="F38" s="8">
        <v>92538372</v>
      </c>
    </row>
    <row r="39" spans="1:6" x14ac:dyDescent="0.35">
      <c r="A39" s="35">
        <v>3</v>
      </c>
      <c r="B39" s="8">
        <v>1333352</v>
      </c>
      <c r="C39" s="8">
        <v>5105064</v>
      </c>
      <c r="D39" s="8"/>
      <c r="E39" s="8">
        <v>19601717</v>
      </c>
      <c r="F39" s="8"/>
    </row>
    <row r="40" spans="1:6" x14ac:dyDescent="0.35">
      <c r="A40" s="35">
        <v>4</v>
      </c>
      <c r="B40" s="8">
        <v>6235125</v>
      </c>
      <c r="C40" s="8">
        <v>7185929</v>
      </c>
      <c r="D40" s="8"/>
      <c r="E40" s="8">
        <v>55064673</v>
      </c>
      <c r="F40" s="8"/>
    </row>
    <row r="41" spans="1:6" x14ac:dyDescent="0.35">
      <c r="A41" s="35">
        <v>5</v>
      </c>
      <c r="B41" s="8">
        <v>8637019</v>
      </c>
      <c r="C41" s="8">
        <v>39511518</v>
      </c>
      <c r="D41" s="8"/>
      <c r="E41" s="8"/>
      <c r="F41" s="8"/>
    </row>
    <row r="42" spans="1:6" x14ac:dyDescent="0.35">
      <c r="A42" s="3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4.5" x14ac:dyDescent="0.35"/>
  <cols>
    <col min="2" max="3" width="12.26953125" bestFit="1" customWidth="1"/>
    <col min="4" max="4" width="10.81640625" bestFit="1" customWidth="1"/>
    <col min="5" max="6" width="12.26953125" bestFit="1" customWidth="1"/>
  </cols>
  <sheetData>
    <row r="1" spans="1:6" x14ac:dyDescent="0.35">
      <c r="A1" s="29" t="s">
        <v>60</v>
      </c>
      <c r="B1" s="30"/>
    </row>
    <row r="3" spans="1:6" ht="43.5" x14ac:dyDescent="0.35">
      <c r="A3" s="28" t="s">
        <v>0</v>
      </c>
      <c r="B3" s="31" t="s">
        <v>61</v>
      </c>
      <c r="C3" s="31" t="s">
        <v>62</v>
      </c>
      <c r="D3" s="31" t="s">
        <v>63</v>
      </c>
      <c r="E3" s="31" t="s">
        <v>64</v>
      </c>
      <c r="F3" s="31" t="s">
        <v>65</v>
      </c>
    </row>
    <row r="4" spans="1:6" x14ac:dyDescent="0.35">
      <c r="A4" s="5">
        <v>1991</v>
      </c>
      <c r="B4" s="8">
        <v>450000</v>
      </c>
    </row>
    <row r="5" spans="1:6" x14ac:dyDescent="0.35">
      <c r="A5" s="5">
        <v>1992</v>
      </c>
      <c r="B5" s="8">
        <v>450000</v>
      </c>
      <c r="D5" s="20">
        <v>300000</v>
      </c>
    </row>
    <row r="6" spans="1:6" x14ac:dyDescent="0.35">
      <c r="A6" s="5">
        <v>1993</v>
      </c>
      <c r="B6" s="8">
        <v>450000</v>
      </c>
      <c r="C6" s="8"/>
      <c r="D6" s="20">
        <v>300000</v>
      </c>
    </row>
    <row r="7" spans="1:6" x14ac:dyDescent="0.35">
      <c r="A7" s="4">
        <v>1994</v>
      </c>
      <c r="B7" s="8">
        <v>491250</v>
      </c>
      <c r="C7" s="8"/>
      <c r="D7" s="20">
        <v>300000</v>
      </c>
    </row>
    <row r="8" spans="1:6" x14ac:dyDescent="0.35">
      <c r="A8" s="4">
        <v>1995</v>
      </c>
      <c r="B8" s="8">
        <v>544166</v>
      </c>
      <c r="C8" s="8"/>
      <c r="D8" s="20">
        <v>305769</v>
      </c>
    </row>
    <row r="9" spans="1:6" x14ac:dyDescent="0.35">
      <c r="A9" s="4">
        <v>1996</v>
      </c>
      <c r="B9" s="8">
        <v>650000</v>
      </c>
      <c r="C9" s="8">
        <v>94829</v>
      </c>
      <c r="D9" s="20">
        <v>300000</v>
      </c>
    </row>
    <row r="10" spans="1:6" x14ac:dyDescent="0.35">
      <c r="A10" s="4">
        <v>1997</v>
      </c>
      <c r="B10" s="8">
        <v>650000</v>
      </c>
      <c r="C10" s="8">
        <v>884675</v>
      </c>
      <c r="D10" s="20">
        <v>300000</v>
      </c>
    </row>
    <row r="11" spans="1:6" x14ac:dyDescent="0.35">
      <c r="A11" s="4">
        <v>1998</v>
      </c>
      <c r="B11" s="8">
        <v>716667</v>
      </c>
      <c r="C11" s="8">
        <v>998896</v>
      </c>
      <c r="D11" s="20">
        <v>332692</v>
      </c>
    </row>
    <row r="12" spans="1:6" x14ac:dyDescent="0.35">
      <c r="A12" s="4">
        <v>1999</v>
      </c>
      <c r="B12" s="8">
        <v>833333</v>
      </c>
      <c r="C12" s="8">
        <v>1093079</v>
      </c>
      <c r="D12" s="20">
        <v>350000</v>
      </c>
    </row>
    <row r="13" spans="1:6" x14ac:dyDescent="0.35">
      <c r="A13" s="4">
        <v>2000</v>
      </c>
      <c r="B13" s="8">
        <v>975000</v>
      </c>
      <c r="C13" s="8">
        <v>1359231</v>
      </c>
      <c r="D13" s="20">
        <v>356731</v>
      </c>
    </row>
    <row r="14" spans="1:6" x14ac:dyDescent="0.35">
      <c r="A14" s="4">
        <v>2001</v>
      </c>
      <c r="B14" s="8">
        <v>1083333</v>
      </c>
      <c r="C14" s="8">
        <v>1479231</v>
      </c>
      <c r="D14" s="20">
        <v>350000</v>
      </c>
    </row>
    <row r="15" spans="1:6" x14ac:dyDescent="0.35">
      <c r="A15" s="4">
        <v>2002</v>
      </c>
      <c r="B15" s="8">
        <v>1183333</v>
      </c>
      <c r="C15" s="17">
        <v>1547308</v>
      </c>
      <c r="D15" s="20">
        <v>350000</v>
      </c>
      <c r="F15" s="14">
        <v>545833</v>
      </c>
    </row>
    <row r="16" spans="1:6" x14ac:dyDescent="0.35">
      <c r="A16" s="4">
        <v>2003</v>
      </c>
      <c r="B16" s="8">
        <v>741667</v>
      </c>
      <c r="C16" s="17">
        <v>109615</v>
      </c>
      <c r="D16" s="20">
        <v>350000</v>
      </c>
      <c r="F16" s="14">
        <v>550000</v>
      </c>
    </row>
    <row r="17" spans="1:6" x14ac:dyDescent="0.35">
      <c r="A17" s="4">
        <v>2004</v>
      </c>
      <c r="B17" s="8">
        <v>933333</v>
      </c>
      <c r="C17" s="8">
        <v>596154</v>
      </c>
      <c r="D17" s="20">
        <v>350000</v>
      </c>
      <c r="F17" s="14">
        <v>591667</v>
      </c>
    </row>
    <row r="18" spans="1:6" x14ac:dyDescent="0.35">
      <c r="A18" s="4">
        <v>2005</v>
      </c>
      <c r="B18" s="8">
        <v>993333</v>
      </c>
      <c r="C18" s="8">
        <v>841346</v>
      </c>
      <c r="D18" s="20">
        <v>350000</v>
      </c>
      <c r="F18" s="14">
        <v>600000</v>
      </c>
    </row>
    <row r="19" spans="1:6" x14ac:dyDescent="0.35">
      <c r="A19" s="4">
        <v>2006</v>
      </c>
      <c r="B19" s="8">
        <v>1104167</v>
      </c>
      <c r="C19" s="8">
        <v>1750000</v>
      </c>
      <c r="D19" s="20">
        <v>350000</v>
      </c>
      <c r="E19" s="14"/>
      <c r="F19" s="14">
        <v>616667</v>
      </c>
    </row>
    <row r="20" spans="1:6" x14ac:dyDescent="0.35">
      <c r="A20" s="4">
        <v>2007</v>
      </c>
      <c r="B20" s="8">
        <v>1125000</v>
      </c>
      <c r="C20" s="8">
        <v>1800077</v>
      </c>
      <c r="D20" s="20">
        <v>350000</v>
      </c>
      <c r="E20" s="14">
        <v>1</v>
      </c>
      <c r="F20" s="14">
        <v>620000</v>
      </c>
    </row>
    <row r="21" spans="1:6" x14ac:dyDescent="0.35">
      <c r="A21" s="4">
        <v>2008</v>
      </c>
      <c r="B21" s="8">
        <v>1170833</v>
      </c>
      <c r="C21" s="8">
        <v>1915288</v>
      </c>
      <c r="D21" s="20">
        <v>350000</v>
      </c>
      <c r="E21" s="14">
        <v>1</v>
      </c>
      <c r="F21" s="14">
        <v>640833</v>
      </c>
    </row>
    <row r="22" spans="1:6" x14ac:dyDescent="0.35">
      <c r="A22" s="4">
        <v>2009</v>
      </c>
      <c r="B22" s="8">
        <v>1180000</v>
      </c>
      <c r="C22" s="8">
        <v>1930000</v>
      </c>
      <c r="D22" s="20">
        <v>350000</v>
      </c>
      <c r="E22" s="14">
        <v>969872</v>
      </c>
      <c r="F22" s="14">
        <v>665833</v>
      </c>
    </row>
    <row r="23" spans="1:6" x14ac:dyDescent="0.35">
      <c r="A23" s="4">
        <v>2010</v>
      </c>
      <c r="B23" s="8">
        <v>1180000</v>
      </c>
      <c r="C23" s="8">
        <v>1930000</v>
      </c>
      <c r="D23" s="20">
        <v>350000</v>
      </c>
      <c r="E23" s="14">
        <v>1000000</v>
      </c>
      <c r="F23" s="14">
        <v>670000</v>
      </c>
    </row>
    <row r="24" spans="1:6" x14ac:dyDescent="0.35">
      <c r="A24" s="4">
        <v>2011</v>
      </c>
      <c r="B24" s="8">
        <v>1238333</v>
      </c>
      <c r="C24" s="8">
        <v>1930000</v>
      </c>
      <c r="D24" s="20">
        <v>350000</v>
      </c>
      <c r="E24" s="14">
        <v>700000</v>
      </c>
      <c r="F24" s="14">
        <v>682500</v>
      </c>
    </row>
    <row r="25" spans="1:6" x14ac:dyDescent="0.35">
      <c r="A25" s="4">
        <v>2012</v>
      </c>
      <c r="B25" s="8">
        <v>94203</v>
      </c>
      <c r="C25" s="8">
        <v>1930000</v>
      </c>
      <c r="D25" s="20">
        <v>662500</v>
      </c>
      <c r="E25" s="14">
        <v>454862</v>
      </c>
      <c r="F25" s="14">
        <v>685000</v>
      </c>
    </row>
    <row r="26" spans="1:6" x14ac:dyDescent="0.35">
      <c r="A26" s="4">
        <v>2013</v>
      </c>
      <c r="B26" s="8">
        <v>843182</v>
      </c>
      <c r="C26" s="8">
        <v>1930000</v>
      </c>
      <c r="D26" s="20">
        <v>650000</v>
      </c>
      <c r="E26" s="14">
        <v>1000000</v>
      </c>
      <c r="F26" s="14">
        <v>697500</v>
      </c>
    </row>
    <row r="27" spans="1:6" x14ac:dyDescent="0.35">
      <c r="A27" s="4">
        <v>2014</v>
      </c>
      <c r="B27" s="8">
        <v>900000</v>
      </c>
      <c r="C27" s="8">
        <v>2004231</v>
      </c>
      <c r="D27" s="20">
        <v>650000</v>
      </c>
      <c r="E27" s="14">
        <v>1000000</v>
      </c>
      <c r="F27" s="14">
        <v>918917</v>
      </c>
    </row>
    <row r="28" spans="1:6" x14ac:dyDescent="0.35">
      <c r="A28" s="4">
        <v>2015</v>
      </c>
      <c r="B28" s="8">
        <v>900000</v>
      </c>
      <c r="C28" s="8">
        <v>1354269</v>
      </c>
      <c r="D28" s="20">
        <v>699810</v>
      </c>
      <c r="F28" s="14">
        <v>1200000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Normal="100" workbookViewId="0"/>
  </sheetViews>
  <sheetFormatPr defaultRowHeight="14.5" x14ac:dyDescent="0.35"/>
  <cols>
    <col min="1" max="1" width="7.54296875" customWidth="1"/>
    <col min="2" max="2" width="15.6328125" customWidth="1"/>
    <col min="3" max="4" width="15.08984375" customWidth="1"/>
    <col min="5" max="5" width="15.90625" customWidth="1"/>
    <col min="6" max="6" width="15.36328125" customWidth="1"/>
  </cols>
  <sheetData>
    <row r="1" spans="1:6" x14ac:dyDescent="0.35">
      <c r="A1" s="33" t="s">
        <v>54</v>
      </c>
      <c r="B1" s="32"/>
      <c r="C1" s="32"/>
    </row>
    <row r="3" spans="1:6" ht="58" x14ac:dyDescent="0.35">
      <c r="A3" s="28" t="s">
        <v>0</v>
      </c>
      <c r="B3" s="31" t="s">
        <v>55</v>
      </c>
      <c r="C3" s="31" t="s">
        <v>56</v>
      </c>
      <c r="D3" s="31" t="s">
        <v>57</v>
      </c>
      <c r="E3" s="31" t="s">
        <v>58</v>
      </c>
      <c r="F3" s="31" t="s">
        <v>59</v>
      </c>
    </row>
    <row r="4" spans="1:6" x14ac:dyDescent="0.35">
      <c r="A4" s="5">
        <v>1991</v>
      </c>
      <c r="B4" s="24">
        <v>504315</v>
      </c>
      <c r="C4" s="25"/>
    </row>
    <row r="5" spans="1:6" x14ac:dyDescent="0.35">
      <c r="A5" s="5">
        <v>1992</v>
      </c>
      <c r="B5" s="24">
        <v>498100</v>
      </c>
      <c r="C5" s="25"/>
      <c r="D5" s="20">
        <v>506279</v>
      </c>
    </row>
    <row r="6" spans="1:6" x14ac:dyDescent="0.35">
      <c r="A6" s="5">
        <v>1993</v>
      </c>
      <c r="B6" s="24">
        <v>483852</v>
      </c>
      <c r="C6" s="24"/>
      <c r="D6" s="20">
        <v>353625</v>
      </c>
    </row>
    <row r="7" spans="1:6" x14ac:dyDescent="0.35">
      <c r="A7" s="4">
        <v>1994</v>
      </c>
      <c r="B7" s="24">
        <v>805371</v>
      </c>
      <c r="C7" s="24"/>
      <c r="D7" s="20">
        <v>329895</v>
      </c>
    </row>
    <row r="8" spans="1:6" x14ac:dyDescent="0.35">
      <c r="A8" s="4">
        <v>1995</v>
      </c>
      <c r="B8" s="24">
        <v>1791868</v>
      </c>
      <c r="C8" s="24"/>
      <c r="D8" s="20">
        <v>372669</v>
      </c>
    </row>
    <row r="9" spans="1:6" x14ac:dyDescent="0.35">
      <c r="A9" s="4">
        <v>1996</v>
      </c>
      <c r="B9" s="24">
        <v>726998</v>
      </c>
      <c r="C9" s="24">
        <v>1200488</v>
      </c>
      <c r="D9" s="20">
        <v>467150</v>
      </c>
    </row>
    <row r="10" spans="1:6" x14ac:dyDescent="0.35">
      <c r="A10" s="4">
        <v>1997</v>
      </c>
      <c r="B10" s="24">
        <v>1668268</v>
      </c>
      <c r="C10" s="24">
        <v>1724573</v>
      </c>
      <c r="D10" s="20">
        <v>766836</v>
      </c>
    </row>
    <row r="11" spans="1:6" x14ac:dyDescent="0.35">
      <c r="A11" s="4">
        <v>1998</v>
      </c>
      <c r="B11" s="24">
        <v>1700801</v>
      </c>
      <c r="C11" s="24">
        <v>1272807</v>
      </c>
      <c r="D11" s="20">
        <v>649922</v>
      </c>
    </row>
    <row r="12" spans="1:6" x14ac:dyDescent="0.35">
      <c r="A12" s="4">
        <v>1999</v>
      </c>
      <c r="B12" s="24">
        <v>2694833</v>
      </c>
      <c r="C12" s="24">
        <v>4511692</v>
      </c>
      <c r="D12" s="20">
        <v>669045</v>
      </c>
    </row>
    <row r="13" spans="1:6" x14ac:dyDescent="0.35">
      <c r="A13" s="4">
        <v>2000</v>
      </c>
      <c r="B13" s="24">
        <v>6332503</v>
      </c>
      <c r="C13" s="24">
        <v>18697991</v>
      </c>
      <c r="D13" s="20">
        <v>701066</v>
      </c>
    </row>
    <row r="14" spans="1:6" x14ac:dyDescent="0.35">
      <c r="A14" s="4">
        <v>2001</v>
      </c>
      <c r="B14" s="24">
        <v>1338708</v>
      </c>
      <c r="C14" s="24">
        <v>4037035</v>
      </c>
      <c r="D14" s="20">
        <v>529664</v>
      </c>
    </row>
    <row r="15" spans="1:6" x14ac:dyDescent="0.35">
      <c r="A15" s="4">
        <v>2002</v>
      </c>
      <c r="B15" s="24">
        <v>1634780</v>
      </c>
      <c r="C15" s="24">
        <v>3877955</v>
      </c>
      <c r="D15" s="20">
        <v>523756</v>
      </c>
      <c r="F15" s="14">
        <v>758810</v>
      </c>
    </row>
    <row r="16" spans="1:6" x14ac:dyDescent="0.35">
      <c r="A16" s="4">
        <v>2003</v>
      </c>
      <c r="B16" s="24">
        <v>962353</v>
      </c>
      <c r="C16" s="24">
        <v>1086615</v>
      </c>
      <c r="D16" s="20">
        <v>525460</v>
      </c>
      <c r="F16" s="14">
        <v>871114</v>
      </c>
    </row>
    <row r="17" spans="1:22" x14ac:dyDescent="0.35">
      <c r="A17" s="4">
        <v>2004</v>
      </c>
      <c r="B17" s="24">
        <v>3082004</v>
      </c>
      <c r="C17" s="24">
        <v>2063482</v>
      </c>
      <c r="D17" s="20">
        <v>728016</v>
      </c>
      <c r="F17" s="14">
        <v>910604</v>
      </c>
    </row>
    <row r="18" spans="1:22" x14ac:dyDescent="0.35">
      <c r="A18" s="4">
        <v>2005</v>
      </c>
      <c r="B18" s="24">
        <v>7657500</v>
      </c>
      <c r="C18" s="24">
        <v>34254</v>
      </c>
      <c r="D18" s="20">
        <v>647971</v>
      </c>
      <c r="F18" s="14">
        <v>1009073</v>
      </c>
    </row>
    <row r="19" spans="1:22" x14ac:dyDescent="0.35">
      <c r="A19" s="4">
        <v>2006</v>
      </c>
      <c r="B19" s="24">
        <v>3604000</v>
      </c>
      <c r="C19" s="24">
        <v>20555734</v>
      </c>
      <c r="D19" s="20">
        <v>454629</v>
      </c>
      <c r="E19" s="14"/>
      <c r="F19" s="14">
        <v>976149</v>
      </c>
    </row>
    <row r="20" spans="1:22" x14ac:dyDescent="0.35">
      <c r="A20" s="4">
        <v>2007</v>
      </c>
      <c r="B20" s="24">
        <v>2233855</v>
      </c>
      <c r="C20" s="24">
        <v>18997099</v>
      </c>
      <c r="D20" s="20">
        <v>2986357</v>
      </c>
      <c r="E20" s="14">
        <v>1</v>
      </c>
      <c r="F20" s="14">
        <v>1279821</v>
      </c>
    </row>
    <row r="21" spans="1:22" x14ac:dyDescent="0.35">
      <c r="A21" s="4">
        <v>2008</v>
      </c>
      <c r="B21" s="24">
        <v>6642747</v>
      </c>
      <c r="C21" s="24">
        <v>16626254</v>
      </c>
      <c r="D21" s="20">
        <v>4913008</v>
      </c>
      <c r="E21" s="14">
        <v>1</v>
      </c>
      <c r="F21" s="14">
        <v>1350834</v>
      </c>
    </row>
    <row r="22" spans="1:22" x14ac:dyDescent="0.35">
      <c r="A22" s="4">
        <v>2009</v>
      </c>
      <c r="B22" s="24">
        <v>8181126</v>
      </c>
      <c r="C22" s="24">
        <v>19443472</v>
      </c>
      <c r="D22" s="20">
        <v>3353120</v>
      </c>
      <c r="E22" s="14">
        <v>47229273</v>
      </c>
      <c r="F22" s="14">
        <v>1276627</v>
      </c>
    </row>
    <row r="23" spans="1:22" x14ac:dyDescent="0.35">
      <c r="A23" s="4">
        <v>2010</v>
      </c>
      <c r="B23" s="24">
        <v>10382469</v>
      </c>
      <c r="C23" s="24">
        <v>19740023</v>
      </c>
      <c r="D23" s="20">
        <v>3529434</v>
      </c>
      <c r="E23" s="14">
        <v>11946834</v>
      </c>
      <c r="F23" s="14">
        <v>1351121</v>
      </c>
    </row>
    <row r="24" spans="1:22" x14ac:dyDescent="0.35">
      <c r="A24" s="4">
        <v>2011</v>
      </c>
      <c r="B24" s="24">
        <v>15167755</v>
      </c>
      <c r="C24" s="24">
        <v>22958313</v>
      </c>
      <c r="D24" s="20">
        <v>2191159</v>
      </c>
      <c r="E24" s="14">
        <v>11988199</v>
      </c>
      <c r="F24" s="14">
        <v>1376915</v>
      </c>
    </row>
    <row r="25" spans="1:22" x14ac:dyDescent="0.35">
      <c r="A25" s="4">
        <v>2012</v>
      </c>
      <c r="B25" s="24">
        <v>5767580</v>
      </c>
      <c r="C25" s="24">
        <v>27484138</v>
      </c>
      <c r="D25" s="20">
        <v>4810773</v>
      </c>
      <c r="E25" s="14">
        <v>36615404</v>
      </c>
      <c r="F25" s="14">
        <v>1318128</v>
      </c>
      <c r="P25" s="1"/>
    </row>
    <row r="26" spans="1:22" x14ac:dyDescent="0.35">
      <c r="A26" s="4">
        <v>2013</v>
      </c>
      <c r="B26" s="24">
        <v>14527858</v>
      </c>
      <c r="C26" s="24">
        <v>23263562</v>
      </c>
      <c r="D26" s="20">
        <v>5385475</v>
      </c>
      <c r="E26" s="14">
        <v>24935712</v>
      </c>
      <c r="F26" s="14">
        <v>1261218</v>
      </c>
    </row>
    <row r="27" spans="1:22" x14ac:dyDescent="0.35">
      <c r="A27" s="4">
        <v>2014</v>
      </c>
      <c r="B27" s="24">
        <v>5363219</v>
      </c>
      <c r="C27" s="24">
        <v>28861920</v>
      </c>
      <c r="D27" s="20">
        <v>5622927</v>
      </c>
      <c r="E27" s="14">
        <v>42083508</v>
      </c>
      <c r="F27" s="14">
        <v>84308755</v>
      </c>
    </row>
    <row r="28" spans="1:22" x14ac:dyDescent="0.35">
      <c r="A28" s="4">
        <v>2015</v>
      </c>
      <c r="B28" s="24">
        <v>2082651</v>
      </c>
      <c r="C28" s="24">
        <v>13226333</v>
      </c>
      <c r="D28" s="20">
        <v>6342124</v>
      </c>
      <c r="F28" s="14">
        <v>18294270</v>
      </c>
    </row>
    <row r="29" spans="1:22" x14ac:dyDescent="0.35">
      <c r="R29" s="1"/>
    </row>
    <row r="30" spans="1:22" x14ac:dyDescent="0.35">
      <c r="Q30" s="9"/>
      <c r="R30" s="10"/>
      <c r="S30" s="10"/>
      <c r="T30" s="10"/>
      <c r="U30" s="10"/>
      <c r="V30" s="10"/>
    </row>
    <row r="31" spans="1:22" x14ac:dyDescent="0.35">
      <c r="Q31" s="9"/>
      <c r="R31" s="10"/>
      <c r="S31" s="10"/>
      <c r="T31" s="10"/>
      <c r="U31" s="10"/>
      <c r="V31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zoomScaleNormal="100" workbookViewId="0"/>
  </sheetViews>
  <sheetFormatPr defaultRowHeight="14.5" x14ac:dyDescent="0.35"/>
  <cols>
    <col min="1" max="1" width="45" bestFit="1" customWidth="1"/>
    <col min="2" max="2" width="5.81640625" customWidth="1"/>
    <col min="3" max="3" width="12.81640625" bestFit="1" customWidth="1"/>
    <col min="4" max="4" width="15" bestFit="1" customWidth="1"/>
    <col min="5" max="5" width="17.453125" bestFit="1" customWidth="1"/>
    <col min="6" max="6" width="17.1796875" customWidth="1"/>
    <col min="7" max="7" width="15.26953125" customWidth="1"/>
    <col min="8" max="8" width="25.54296875" customWidth="1"/>
    <col min="9" max="9" width="16.453125" customWidth="1"/>
    <col min="10" max="10" width="21.54296875" bestFit="1" customWidth="1"/>
    <col min="11" max="11" width="12.7265625" bestFit="1" customWidth="1"/>
    <col min="12" max="12" width="11.1796875" bestFit="1" customWidth="1"/>
    <col min="13" max="14" width="13.81640625" bestFit="1" customWidth="1"/>
  </cols>
  <sheetData>
    <row r="1" spans="1:15" x14ac:dyDescent="0.35">
      <c r="A1" s="12" t="s">
        <v>22</v>
      </c>
    </row>
    <row r="3" spans="1:15" x14ac:dyDescent="0.35">
      <c r="A3" s="1" t="s">
        <v>1</v>
      </c>
    </row>
    <row r="4" spans="1:15" x14ac:dyDescent="0.35">
      <c r="A4" s="1"/>
      <c r="C4" s="1"/>
      <c r="E4" s="1"/>
      <c r="F4" s="1"/>
    </row>
    <row r="5" spans="1:15" ht="41.25" customHeight="1" x14ac:dyDescent="0.35">
      <c r="A5" s="9" t="s">
        <v>21</v>
      </c>
      <c r="B5" s="9" t="s">
        <v>0</v>
      </c>
      <c r="C5" s="9" t="s">
        <v>4</v>
      </c>
      <c r="D5" s="9" t="s">
        <v>5</v>
      </c>
      <c r="E5" s="9" t="s">
        <v>15</v>
      </c>
      <c r="F5" s="9" t="s">
        <v>16</v>
      </c>
      <c r="G5" s="10" t="s">
        <v>13</v>
      </c>
      <c r="H5" s="10" t="s">
        <v>12</v>
      </c>
      <c r="I5" s="10" t="s">
        <v>6</v>
      </c>
      <c r="J5" s="22" t="s">
        <v>52</v>
      </c>
    </row>
    <row r="6" spans="1:15" ht="15" customHeight="1" x14ac:dyDescent="0.35">
      <c r="A6" s="1" t="s">
        <v>14</v>
      </c>
      <c r="B6" s="4">
        <v>2015</v>
      </c>
      <c r="C6" s="8">
        <v>900000</v>
      </c>
      <c r="D6" s="8">
        <v>0</v>
      </c>
      <c r="E6" s="8">
        <v>0</v>
      </c>
      <c r="F6" s="8">
        <v>0</v>
      </c>
      <c r="G6" s="8">
        <v>688500</v>
      </c>
      <c r="H6" s="8">
        <v>334546</v>
      </c>
      <c r="I6" s="8">
        <v>159605</v>
      </c>
      <c r="J6" s="23">
        <v>2082651</v>
      </c>
      <c r="K6" s="3"/>
      <c r="L6" s="2"/>
    </row>
    <row r="7" spans="1:15" ht="15" customHeight="1" x14ac:dyDescent="0.35">
      <c r="A7" s="6" t="s">
        <v>10</v>
      </c>
      <c r="B7" s="4">
        <v>2014</v>
      </c>
      <c r="C7" s="8">
        <v>900000</v>
      </c>
      <c r="D7" s="8">
        <v>0</v>
      </c>
      <c r="E7" s="8">
        <v>0</v>
      </c>
      <c r="F7" s="8">
        <v>3607507</v>
      </c>
      <c r="G7" s="8">
        <v>0</v>
      </c>
      <c r="H7" s="8">
        <v>721284</v>
      </c>
      <c r="I7" s="8">
        <v>134428</v>
      </c>
      <c r="J7" s="23">
        <v>5363219</v>
      </c>
      <c r="K7" s="3"/>
      <c r="L7" s="2"/>
    </row>
    <row r="8" spans="1:15" ht="15" customHeight="1" x14ac:dyDescent="0.35">
      <c r="A8" s="1"/>
      <c r="B8" s="4">
        <v>2013</v>
      </c>
      <c r="C8" s="8">
        <v>843182</v>
      </c>
      <c r="D8" s="8">
        <v>0</v>
      </c>
      <c r="E8" s="8">
        <v>1333352</v>
      </c>
      <c r="F8" s="8">
        <v>11878341</v>
      </c>
      <c r="G8" s="8">
        <v>324000</v>
      </c>
      <c r="H8" s="8">
        <v>1554</v>
      </c>
      <c r="I8" s="8">
        <v>147429</v>
      </c>
      <c r="J8" s="23">
        <v>14527858</v>
      </c>
      <c r="K8" s="2"/>
      <c r="L8" s="2"/>
      <c r="M8" s="2"/>
      <c r="N8" s="2"/>
      <c r="O8" s="2"/>
    </row>
    <row r="9" spans="1:15" ht="15" customHeight="1" x14ac:dyDescent="0.35">
      <c r="A9" s="1" t="s">
        <v>17</v>
      </c>
      <c r="B9" s="4">
        <v>2012</v>
      </c>
      <c r="C9" s="8">
        <v>94203</v>
      </c>
      <c r="D9" s="8">
        <v>250000</v>
      </c>
      <c r="E9" s="8">
        <v>0</v>
      </c>
      <c r="F9" s="8">
        <v>5335000</v>
      </c>
      <c r="G9" s="8">
        <v>0</v>
      </c>
      <c r="H9" s="8">
        <v>0</v>
      </c>
      <c r="I9" s="8">
        <v>88377</v>
      </c>
      <c r="J9" s="23">
        <v>5767580</v>
      </c>
    </row>
    <row r="10" spans="1:15" ht="15" customHeight="1" x14ac:dyDescent="0.35">
      <c r="A10" s="6" t="s">
        <v>18</v>
      </c>
      <c r="B10" s="4"/>
      <c r="C10" s="8"/>
      <c r="D10" s="8"/>
      <c r="E10" s="8"/>
      <c r="F10" s="8"/>
      <c r="G10" s="8"/>
      <c r="H10" s="8"/>
      <c r="I10" s="8"/>
      <c r="J10" s="23"/>
    </row>
    <row r="11" spans="1:15" ht="15" customHeight="1" x14ac:dyDescent="0.35">
      <c r="A11" s="1" t="s">
        <v>9</v>
      </c>
      <c r="B11" s="4">
        <v>2011</v>
      </c>
      <c r="C11" s="8">
        <v>1238333</v>
      </c>
      <c r="D11" s="8">
        <v>0</v>
      </c>
      <c r="E11" s="8">
        <v>4671420</v>
      </c>
      <c r="F11" s="8">
        <v>4996330</v>
      </c>
      <c r="G11" s="8">
        <v>1450000</v>
      </c>
      <c r="H11" s="8">
        <v>2717837</v>
      </c>
      <c r="I11" s="8">
        <v>93835</v>
      </c>
      <c r="J11" s="23">
        <v>15167755</v>
      </c>
      <c r="K11" t="s">
        <v>20</v>
      </c>
    </row>
    <row r="12" spans="1:15" ht="15" customHeight="1" x14ac:dyDescent="0.35">
      <c r="A12" s="6" t="s">
        <v>19</v>
      </c>
      <c r="B12" s="4">
        <v>2010</v>
      </c>
      <c r="C12" s="8">
        <v>1180000</v>
      </c>
      <c r="D12" s="8">
        <v>1946000</v>
      </c>
      <c r="E12" s="8">
        <v>646567</v>
      </c>
      <c r="F12" s="8">
        <v>2670606</v>
      </c>
      <c r="G12" s="8">
        <v>1947000</v>
      </c>
      <c r="H12" s="8">
        <v>1913848</v>
      </c>
      <c r="I12" s="8">
        <v>78448</v>
      </c>
      <c r="J12" s="23">
        <v>10382469</v>
      </c>
      <c r="K12" t="s">
        <v>20</v>
      </c>
    </row>
    <row r="13" spans="1:15" ht="15" customHeight="1" x14ac:dyDescent="0.35">
      <c r="A13" s="1"/>
      <c r="B13" s="4">
        <v>2009</v>
      </c>
      <c r="C13" s="8">
        <v>1180000</v>
      </c>
      <c r="D13" s="8">
        <v>0</v>
      </c>
      <c r="E13" s="8">
        <v>409081</v>
      </c>
      <c r="F13" s="8">
        <v>948640</v>
      </c>
      <c r="G13" s="8">
        <v>1946000</v>
      </c>
      <c r="H13" s="8">
        <v>3622886</v>
      </c>
      <c r="I13" s="8">
        <v>74519</v>
      </c>
      <c r="J13" s="23">
        <v>8181126</v>
      </c>
      <c r="K13" t="s">
        <v>20</v>
      </c>
    </row>
    <row r="14" spans="1:15" ht="15" customHeight="1" x14ac:dyDescent="0.35">
      <c r="A14" s="1"/>
      <c r="B14" s="4">
        <v>2008</v>
      </c>
      <c r="C14" s="8">
        <v>1170833</v>
      </c>
      <c r="D14" s="8">
        <v>0</v>
      </c>
      <c r="E14" s="8">
        <v>2775216</v>
      </c>
      <c r="F14" s="8">
        <v>0</v>
      </c>
      <c r="G14" s="8">
        <v>2589500</v>
      </c>
      <c r="H14" s="8">
        <v>0</v>
      </c>
      <c r="I14" s="8">
        <v>107198</v>
      </c>
      <c r="J14" s="23">
        <v>6642747</v>
      </c>
    </row>
    <row r="15" spans="1:15" ht="15" customHeight="1" x14ac:dyDescent="0.35">
      <c r="A15" s="1"/>
      <c r="B15" s="4">
        <v>2007</v>
      </c>
      <c r="C15" s="8">
        <v>1125000</v>
      </c>
      <c r="D15" s="8">
        <v>0</v>
      </c>
      <c r="E15" s="8">
        <v>0</v>
      </c>
      <c r="F15" s="8">
        <v>0</v>
      </c>
      <c r="G15" s="8">
        <v>0</v>
      </c>
      <c r="H15" s="8">
        <v>1041054</v>
      </c>
      <c r="I15" s="8">
        <v>67801</v>
      </c>
      <c r="J15" s="23">
        <v>2233855</v>
      </c>
      <c r="K15" s="3"/>
      <c r="L15" s="2"/>
    </row>
    <row r="16" spans="1:15" ht="15" customHeight="1" x14ac:dyDescent="0.35">
      <c r="A16" s="1"/>
      <c r="B16" s="4">
        <v>2006</v>
      </c>
      <c r="C16" s="8">
        <v>1104167</v>
      </c>
      <c r="D16" s="8">
        <v>130587</v>
      </c>
      <c r="E16" s="8">
        <v>0</v>
      </c>
      <c r="F16" s="8">
        <v>0</v>
      </c>
      <c r="G16" s="8">
        <v>1419413</v>
      </c>
      <c r="H16" s="8">
        <v>883752</v>
      </c>
      <c r="I16" s="8">
        <v>66081</v>
      </c>
      <c r="J16" s="23">
        <v>3604000</v>
      </c>
      <c r="K16" s="3"/>
      <c r="L16" s="2"/>
    </row>
    <row r="17" spans="1:16" ht="15" customHeight="1" x14ac:dyDescent="0.35">
      <c r="A17" s="1"/>
      <c r="B17" s="4">
        <v>2005</v>
      </c>
      <c r="C17" s="8">
        <v>993333</v>
      </c>
      <c r="D17" s="8">
        <v>0</v>
      </c>
      <c r="E17" s="8">
        <v>87106</v>
      </c>
      <c r="F17" s="8">
        <v>5823147</v>
      </c>
      <c r="G17" s="8">
        <v>0</v>
      </c>
      <c r="H17" s="8">
        <v>691230</v>
      </c>
      <c r="I17" s="8">
        <v>62684</v>
      </c>
      <c r="J17" s="23">
        <v>7657500</v>
      </c>
      <c r="K17" s="2"/>
      <c r="L17" s="2"/>
      <c r="M17" s="2"/>
      <c r="N17" s="2"/>
      <c r="O17" s="2"/>
      <c r="P17" t="s">
        <v>11</v>
      </c>
    </row>
    <row r="18" spans="1:16" ht="15" customHeight="1" x14ac:dyDescent="0.35">
      <c r="A18" s="1"/>
      <c r="B18" s="4">
        <v>2004</v>
      </c>
      <c r="C18" s="8">
        <v>933333</v>
      </c>
      <c r="D18" s="8">
        <v>2000000</v>
      </c>
      <c r="E18" s="8">
        <v>0</v>
      </c>
      <c r="F18" s="8">
        <v>136800</v>
      </c>
      <c r="G18" s="8">
        <v>0</v>
      </c>
      <c r="H18" s="8">
        <v>0</v>
      </c>
      <c r="I18" s="8">
        <v>11871</v>
      </c>
      <c r="J18" s="23">
        <f>SUM(C18:I18)</f>
        <v>3082004</v>
      </c>
    </row>
    <row r="19" spans="1:16" ht="15" customHeight="1" x14ac:dyDescent="0.35">
      <c r="A19" s="1"/>
      <c r="B19" s="4">
        <v>2003</v>
      </c>
      <c r="C19" s="8">
        <v>741667</v>
      </c>
      <c r="D19" s="8">
        <v>0</v>
      </c>
      <c r="E19" s="8">
        <v>47629</v>
      </c>
      <c r="F19" s="8">
        <v>167000</v>
      </c>
      <c r="G19" s="8">
        <v>0</v>
      </c>
      <c r="H19" s="8">
        <v>0</v>
      </c>
      <c r="I19" s="8">
        <v>6057</v>
      </c>
      <c r="J19" s="23">
        <f t="shared" ref="J19:J31" si="0">SUM(C19:I19)</f>
        <v>962353</v>
      </c>
    </row>
    <row r="20" spans="1:16" ht="15" customHeight="1" x14ac:dyDescent="0.35">
      <c r="A20" s="1" t="s">
        <v>7</v>
      </c>
      <c r="B20" s="4">
        <v>2002</v>
      </c>
      <c r="C20" s="8">
        <v>1183333</v>
      </c>
      <c r="D20" s="8">
        <v>0</v>
      </c>
      <c r="E20" s="8">
        <v>0</v>
      </c>
      <c r="F20" s="8">
        <v>411429</v>
      </c>
      <c r="G20" s="8">
        <v>0</v>
      </c>
      <c r="H20" s="8">
        <v>0</v>
      </c>
      <c r="I20" s="8">
        <v>40018</v>
      </c>
      <c r="J20" s="23">
        <f t="shared" si="0"/>
        <v>1634780</v>
      </c>
    </row>
    <row r="21" spans="1:16" ht="15" customHeight="1" x14ac:dyDescent="0.35">
      <c r="A21" s="6" t="s">
        <v>8</v>
      </c>
      <c r="B21" s="4">
        <v>2001</v>
      </c>
      <c r="C21" s="8">
        <v>1083333</v>
      </c>
      <c r="D21" s="8">
        <v>0</v>
      </c>
      <c r="E21" s="8">
        <v>0</v>
      </c>
      <c r="F21" s="8">
        <v>223200</v>
      </c>
      <c r="G21" s="8">
        <v>0</v>
      </c>
      <c r="H21" s="8">
        <v>0</v>
      </c>
      <c r="I21" s="8">
        <v>32175</v>
      </c>
      <c r="J21" s="23">
        <f t="shared" si="0"/>
        <v>1338708</v>
      </c>
    </row>
    <row r="22" spans="1:16" ht="15" customHeight="1" x14ac:dyDescent="0.35">
      <c r="A22" s="1"/>
      <c r="B22" s="4">
        <v>2000</v>
      </c>
      <c r="C22" s="8">
        <v>975000</v>
      </c>
      <c r="D22" s="8">
        <v>0</v>
      </c>
      <c r="E22" s="8">
        <v>4990375</v>
      </c>
      <c r="F22" s="8">
        <v>342636</v>
      </c>
      <c r="G22" s="8">
        <v>0</v>
      </c>
      <c r="H22" s="8">
        <v>0</v>
      </c>
      <c r="I22" s="8">
        <v>24492</v>
      </c>
      <c r="J22" s="23">
        <f t="shared" si="0"/>
        <v>6332503</v>
      </c>
    </row>
    <row r="23" spans="1:16" ht="15" customHeight="1" x14ac:dyDescent="0.35">
      <c r="A23" s="1"/>
      <c r="B23" s="4">
        <v>1999</v>
      </c>
      <c r="C23" s="8">
        <v>833333</v>
      </c>
      <c r="D23" s="8">
        <v>1700000</v>
      </c>
      <c r="E23" s="8">
        <v>0</v>
      </c>
      <c r="F23" s="8">
        <v>142000</v>
      </c>
      <c r="G23" s="8">
        <v>0</v>
      </c>
      <c r="H23" s="8">
        <v>0</v>
      </c>
      <c r="I23" s="8">
        <v>19500</v>
      </c>
      <c r="J23" s="23">
        <f t="shared" si="0"/>
        <v>2694833</v>
      </c>
    </row>
    <row r="24" spans="1:16" ht="15" customHeight="1" x14ac:dyDescent="0.35">
      <c r="A24" s="1"/>
      <c r="B24" s="4">
        <v>1998</v>
      </c>
      <c r="C24" s="8">
        <v>716667</v>
      </c>
      <c r="D24" s="8">
        <v>900000</v>
      </c>
      <c r="E24" s="8">
        <v>0</v>
      </c>
      <c r="F24" s="8">
        <v>63000</v>
      </c>
      <c r="G24" s="8">
        <v>0</v>
      </c>
      <c r="H24" s="8">
        <v>0</v>
      </c>
      <c r="I24" s="8">
        <v>21134</v>
      </c>
      <c r="J24" s="23">
        <f t="shared" si="0"/>
        <v>1700801</v>
      </c>
    </row>
    <row r="25" spans="1:16" ht="15" customHeight="1" x14ac:dyDescent="0.35">
      <c r="A25" s="1"/>
      <c r="B25" s="4">
        <v>1997</v>
      </c>
      <c r="C25" s="8">
        <v>650000</v>
      </c>
      <c r="D25" s="8">
        <v>480000</v>
      </c>
      <c r="E25" s="8">
        <v>452575</v>
      </c>
      <c r="F25" s="8">
        <v>73800</v>
      </c>
      <c r="G25" s="8">
        <v>0</v>
      </c>
      <c r="H25" s="8">
        <v>0</v>
      </c>
      <c r="I25" s="8">
        <v>11893</v>
      </c>
      <c r="J25" s="23">
        <f t="shared" si="0"/>
        <v>1668268</v>
      </c>
    </row>
    <row r="26" spans="1:16" ht="15" customHeight="1" x14ac:dyDescent="0.35">
      <c r="A26" s="1"/>
      <c r="B26" s="4">
        <v>1996</v>
      </c>
      <c r="C26" s="8">
        <v>650000</v>
      </c>
      <c r="D26" s="8">
        <v>0</v>
      </c>
      <c r="E26" s="8">
        <v>29931</v>
      </c>
      <c r="F26" s="8">
        <v>40000</v>
      </c>
      <c r="G26" s="8">
        <v>0</v>
      </c>
      <c r="H26" s="8">
        <v>0</v>
      </c>
      <c r="I26" s="8">
        <v>7067</v>
      </c>
      <c r="J26" s="23">
        <f t="shared" si="0"/>
        <v>726998</v>
      </c>
    </row>
    <row r="27" spans="1:16" ht="15" customHeight="1" x14ac:dyDescent="0.35">
      <c r="B27" s="4">
        <v>1995</v>
      </c>
      <c r="C27" s="8">
        <v>544166</v>
      </c>
      <c r="D27" s="8">
        <v>425000</v>
      </c>
      <c r="E27" s="8">
        <v>762244</v>
      </c>
      <c r="F27" s="8">
        <v>50000</v>
      </c>
      <c r="G27" s="8">
        <v>0</v>
      </c>
      <c r="H27" s="8">
        <v>0</v>
      </c>
      <c r="I27" s="8">
        <v>10458</v>
      </c>
      <c r="J27" s="23">
        <f t="shared" si="0"/>
        <v>1791868</v>
      </c>
    </row>
    <row r="28" spans="1:16" ht="15" customHeight="1" x14ac:dyDescent="0.35">
      <c r="A28" s="1" t="s">
        <v>2</v>
      </c>
      <c r="B28" s="4">
        <v>1994</v>
      </c>
      <c r="C28" s="8">
        <v>491250</v>
      </c>
      <c r="D28" s="8">
        <v>200000</v>
      </c>
      <c r="E28" s="8">
        <v>53381</v>
      </c>
      <c r="F28" s="8">
        <v>50000</v>
      </c>
      <c r="G28" s="8">
        <v>0</v>
      </c>
      <c r="H28" s="8">
        <v>0</v>
      </c>
      <c r="I28" s="8">
        <v>10740</v>
      </c>
      <c r="J28" s="23">
        <f t="shared" si="0"/>
        <v>805371</v>
      </c>
    </row>
    <row r="29" spans="1:16" x14ac:dyDescent="0.35">
      <c r="A29" s="7" t="s">
        <v>3</v>
      </c>
      <c r="B29" s="5">
        <v>1993</v>
      </c>
      <c r="C29" s="8">
        <v>450000</v>
      </c>
      <c r="D29" s="8">
        <v>0</v>
      </c>
      <c r="E29" s="8">
        <v>27750</v>
      </c>
      <c r="F29" s="8">
        <v>0</v>
      </c>
      <c r="G29" s="8">
        <v>0</v>
      </c>
      <c r="H29" s="8">
        <v>0</v>
      </c>
      <c r="I29" s="8">
        <v>6102</v>
      </c>
      <c r="J29" s="23">
        <f t="shared" si="0"/>
        <v>483852</v>
      </c>
    </row>
    <row r="30" spans="1:16" x14ac:dyDescent="0.35">
      <c r="B30" s="5">
        <v>1992</v>
      </c>
      <c r="C30" s="8">
        <v>450000</v>
      </c>
      <c r="D30" s="8">
        <v>0</v>
      </c>
      <c r="E30" s="8">
        <v>42550</v>
      </c>
      <c r="F30" s="8">
        <v>0</v>
      </c>
      <c r="G30" s="8">
        <v>0</v>
      </c>
      <c r="H30" s="8">
        <v>0</v>
      </c>
      <c r="I30" s="8">
        <v>5550</v>
      </c>
      <c r="J30" s="23">
        <f t="shared" si="0"/>
        <v>498100</v>
      </c>
    </row>
    <row r="31" spans="1:16" x14ac:dyDescent="0.35">
      <c r="B31" s="5">
        <v>1991</v>
      </c>
      <c r="C31" s="8">
        <v>450000</v>
      </c>
      <c r="D31" s="8">
        <v>0</v>
      </c>
      <c r="E31" s="8">
        <v>33300</v>
      </c>
      <c r="F31" s="8">
        <v>16000</v>
      </c>
      <c r="G31" s="8">
        <v>0</v>
      </c>
      <c r="H31" s="8">
        <v>0</v>
      </c>
      <c r="I31" s="8">
        <v>5015</v>
      </c>
      <c r="J31" s="23">
        <f t="shared" si="0"/>
        <v>504315</v>
      </c>
    </row>
    <row r="32" spans="1:16" x14ac:dyDescent="0.35">
      <c r="A32" s="11" t="s">
        <v>53</v>
      </c>
      <c r="B32" s="11"/>
      <c r="C32" s="21">
        <f>AVERAGE(C6:C31)</f>
        <v>835245.32</v>
      </c>
      <c r="D32" s="21">
        <f t="shared" ref="D32:G32" si="1">AVERAGE(D6:D31)</f>
        <v>321263.48</v>
      </c>
      <c r="E32" s="21">
        <f t="shared" si="1"/>
        <v>654499.07999999996</v>
      </c>
      <c r="F32" s="21">
        <f t="shared" si="1"/>
        <v>1479017.44</v>
      </c>
      <c r="G32" s="21">
        <f t="shared" si="1"/>
        <v>414576.52</v>
      </c>
      <c r="H32" s="21">
        <f>AVERAGE(H6:H31)</f>
        <v>477119.64</v>
      </c>
      <c r="I32" s="21">
        <f t="shared" ref="I32" si="2">AVERAGE(I6:I31)</f>
        <v>51699.08</v>
      </c>
      <c r="J32" s="21">
        <f t="shared" ref="J32" si="3">AVERAGE(J6:J31)</f>
        <v>4233420.5599999996</v>
      </c>
    </row>
    <row r="34" spans="1:14" x14ac:dyDescent="0.35">
      <c r="A34" s="18"/>
    </row>
    <row r="36" spans="1:14" x14ac:dyDescent="0.35">
      <c r="A36" s="1"/>
    </row>
    <row r="38" spans="1:14" x14ac:dyDescent="0.35">
      <c r="A38" s="9"/>
      <c r="B38" s="9"/>
      <c r="C38" s="9"/>
      <c r="D38" s="9"/>
      <c r="E38" s="10"/>
      <c r="F38" s="9"/>
      <c r="G38" s="10"/>
      <c r="H38" s="9"/>
      <c r="I38" s="10"/>
      <c r="J38" s="10"/>
      <c r="K38" s="10"/>
      <c r="L38" s="10"/>
      <c r="M38" s="10"/>
      <c r="N38" s="9"/>
    </row>
    <row r="39" spans="1:14" x14ac:dyDescent="0.35">
      <c r="A39" s="1"/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5">
      <c r="A40" s="15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5">
      <c r="A41" s="1"/>
      <c r="B41" s="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5">
      <c r="A42" s="15"/>
      <c r="B42" s="5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5">
      <c r="A43" s="5"/>
      <c r="B43" s="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5">
      <c r="A44" s="5"/>
      <c r="B44" s="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5">
      <c r="A45" s="5"/>
      <c r="B45" s="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5">
      <c r="A46" s="5"/>
      <c r="B46" s="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5">
      <c r="A47" s="5"/>
      <c r="B47" s="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5">
      <c r="A48" s="5"/>
      <c r="B48" s="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5">
      <c r="A49" s="5"/>
      <c r="B49" s="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5">
      <c r="A50" s="5"/>
      <c r="B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5">
      <c r="A51" s="1"/>
      <c r="B51" s="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5">
      <c r="A52" s="5"/>
      <c r="B52" s="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5">
      <c r="A53" s="1"/>
      <c r="B53" s="1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5">
      <c r="A54" s="15"/>
      <c r="B54" s="16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5">
      <c r="A55" s="1"/>
      <c r="B55" s="1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5">
      <c r="A56" s="15"/>
      <c r="B56" s="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5">
      <c r="A57" s="5"/>
      <c r="B57" s="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5">
      <c r="A58" s="5"/>
      <c r="B58" s="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5">
      <c r="A59" s="5"/>
      <c r="B59" s="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5">
      <c r="A60" s="5"/>
      <c r="B60" s="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5">
      <c r="A61" s="5"/>
      <c r="B61" s="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5">
      <c r="C62" s="8"/>
    </row>
    <row r="63" spans="1:14" x14ac:dyDescent="0.35">
      <c r="C63" s="8"/>
    </row>
    <row r="64" spans="1:14" x14ac:dyDescent="0.35">
      <c r="C64" s="8"/>
    </row>
    <row r="65" spans="3:3" x14ac:dyDescent="0.35">
      <c r="C65" s="8"/>
    </row>
    <row r="66" spans="3:3" x14ac:dyDescent="0.35">
      <c r="C66" s="8"/>
    </row>
    <row r="67" spans="3:3" x14ac:dyDescent="0.35">
      <c r="C67" s="8"/>
    </row>
  </sheetData>
  <pageMargins left="0.7" right="0.7" top="0.75" bottom="0.75" header="0.3" footer="0.3"/>
  <pageSetup scale="63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/>
  </sheetViews>
  <sheetFormatPr defaultRowHeight="14.5" x14ac:dyDescent="0.35"/>
  <cols>
    <col min="1" max="1" width="70.7265625" customWidth="1"/>
    <col min="2" max="2" width="5" bestFit="1" customWidth="1"/>
    <col min="3" max="3" width="14" customWidth="1"/>
    <col min="4" max="4" width="13.453125" customWidth="1"/>
    <col min="5" max="5" width="11.1796875" bestFit="1" customWidth="1"/>
    <col min="6" max="6" width="14.81640625" bestFit="1" customWidth="1"/>
    <col min="7" max="7" width="10.7265625" customWidth="1"/>
    <col min="8" max="8" width="17.26953125" bestFit="1" customWidth="1"/>
    <col min="9" max="9" width="14.54296875" customWidth="1"/>
    <col min="10" max="11" width="12.7265625" bestFit="1" customWidth="1"/>
    <col min="12" max="12" width="11.1796875" bestFit="1" customWidth="1"/>
    <col min="13" max="13" width="13.81640625" bestFit="1" customWidth="1"/>
    <col min="14" max="14" width="21.54296875" bestFit="1" customWidth="1"/>
  </cols>
  <sheetData>
    <row r="1" spans="1:14" x14ac:dyDescent="0.35">
      <c r="A1" s="13" t="s">
        <v>23</v>
      </c>
    </row>
    <row r="3" spans="1:14" x14ac:dyDescent="0.35">
      <c r="A3" s="1" t="s">
        <v>1</v>
      </c>
    </row>
    <row r="5" spans="1:14" ht="45.75" customHeight="1" x14ac:dyDescent="0.35">
      <c r="A5" s="9" t="s">
        <v>21</v>
      </c>
      <c r="B5" s="9" t="s">
        <v>0</v>
      </c>
      <c r="C5" s="9" t="s">
        <v>4</v>
      </c>
      <c r="D5" s="9" t="s">
        <v>5</v>
      </c>
      <c r="E5" s="10" t="s">
        <v>31</v>
      </c>
      <c r="F5" s="9" t="s">
        <v>15</v>
      </c>
      <c r="G5" s="10" t="s">
        <v>32</v>
      </c>
      <c r="H5" s="9" t="s">
        <v>16</v>
      </c>
      <c r="I5" s="10" t="s">
        <v>13</v>
      </c>
      <c r="J5" s="10" t="s">
        <v>24</v>
      </c>
      <c r="K5" s="10" t="s">
        <v>6</v>
      </c>
      <c r="L5" s="10" t="s">
        <v>34</v>
      </c>
      <c r="M5" s="10" t="s">
        <v>29</v>
      </c>
      <c r="N5" s="22" t="s">
        <v>52</v>
      </c>
    </row>
    <row r="6" spans="1:14" x14ac:dyDescent="0.35">
      <c r="A6" s="1" t="s">
        <v>25</v>
      </c>
      <c r="B6" s="5">
        <v>2015</v>
      </c>
      <c r="C6" s="8">
        <v>1354269</v>
      </c>
      <c r="D6" s="8">
        <v>0</v>
      </c>
      <c r="E6" s="8">
        <v>0</v>
      </c>
      <c r="F6" s="8">
        <v>5105064</v>
      </c>
      <c r="G6" s="8">
        <v>0</v>
      </c>
      <c r="H6" s="8">
        <v>0</v>
      </c>
      <c r="I6" s="8">
        <v>4568549</v>
      </c>
      <c r="J6" s="8">
        <v>1849002</v>
      </c>
      <c r="K6" s="8">
        <v>349449</v>
      </c>
      <c r="L6" s="8">
        <v>0</v>
      </c>
      <c r="M6" s="8">
        <v>0</v>
      </c>
      <c r="N6" s="23">
        <v>13226333</v>
      </c>
    </row>
    <row r="7" spans="1:14" ht="17.25" customHeight="1" x14ac:dyDescent="0.35">
      <c r="A7" s="15" t="s">
        <v>8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23"/>
    </row>
    <row r="8" spans="1:14" x14ac:dyDescent="0.35">
      <c r="A8" s="1" t="s">
        <v>26</v>
      </c>
      <c r="B8" s="5">
        <v>2014</v>
      </c>
      <c r="C8" s="8">
        <v>2004231</v>
      </c>
      <c r="D8" s="8">
        <v>0</v>
      </c>
      <c r="E8" s="8">
        <v>0</v>
      </c>
      <c r="F8" s="8">
        <v>6272517</v>
      </c>
      <c r="G8" s="8">
        <v>0</v>
      </c>
      <c r="H8" s="8">
        <v>0</v>
      </c>
      <c r="I8" s="8">
        <v>14475000</v>
      </c>
      <c r="J8" s="8">
        <v>5350097</v>
      </c>
      <c r="K8" s="8">
        <v>760075</v>
      </c>
      <c r="L8" s="8">
        <v>0</v>
      </c>
      <c r="M8" s="8">
        <v>0</v>
      </c>
      <c r="N8" s="23">
        <v>28861920</v>
      </c>
    </row>
    <row r="9" spans="1:14" ht="16.5" customHeight="1" x14ac:dyDescent="0.35">
      <c r="A9" s="15" t="s">
        <v>3</v>
      </c>
      <c r="B9" s="5">
        <v>2013</v>
      </c>
      <c r="C9" s="8">
        <v>1930000</v>
      </c>
      <c r="D9" s="8">
        <v>0</v>
      </c>
      <c r="E9" s="8">
        <v>0</v>
      </c>
      <c r="F9" s="8">
        <v>3763534</v>
      </c>
      <c r="G9" s="8">
        <v>0</v>
      </c>
      <c r="H9" s="8">
        <v>3763503</v>
      </c>
      <c r="I9" s="8">
        <v>12920972</v>
      </c>
      <c r="J9" s="8">
        <v>0</v>
      </c>
      <c r="K9" s="8">
        <v>885553</v>
      </c>
      <c r="L9" s="8">
        <v>0</v>
      </c>
      <c r="M9" s="8">
        <v>0</v>
      </c>
      <c r="N9" s="23">
        <v>23263562</v>
      </c>
    </row>
    <row r="10" spans="1:14" x14ac:dyDescent="0.35">
      <c r="A10" s="5"/>
      <c r="B10" s="5">
        <v>2012</v>
      </c>
      <c r="C10" s="8">
        <v>1930000</v>
      </c>
      <c r="D10" s="8">
        <v>0</v>
      </c>
      <c r="E10" s="8">
        <v>0</v>
      </c>
      <c r="F10" s="8">
        <v>3763492</v>
      </c>
      <c r="G10" s="8">
        <v>0</v>
      </c>
      <c r="H10" s="8">
        <v>3763497</v>
      </c>
      <c r="I10" s="8">
        <v>10819580</v>
      </c>
      <c r="J10" s="8">
        <v>6366794</v>
      </c>
      <c r="K10" s="8">
        <v>840775</v>
      </c>
      <c r="L10" s="8">
        <v>0</v>
      </c>
      <c r="M10" s="8">
        <v>0</v>
      </c>
      <c r="N10" s="23">
        <v>27484138</v>
      </c>
    </row>
    <row r="11" spans="1:14" x14ac:dyDescent="0.35">
      <c r="A11" s="5"/>
      <c r="B11" s="5">
        <v>2011</v>
      </c>
      <c r="C11" s="8">
        <v>1930000</v>
      </c>
      <c r="D11" s="8">
        <v>0</v>
      </c>
      <c r="E11" s="8">
        <v>0</v>
      </c>
      <c r="F11" s="8">
        <v>3420165</v>
      </c>
      <c r="G11" s="8">
        <v>0</v>
      </c>
      <c r="H11" s="8">
        <v>3420159</v>
      </c>
      <c r="I11" s="8">
        <v>8704300</v>
      </c>
      <c r="J11" s="8">
        <v>4555010</v>
      </c>
      <c r="K11" s="8">
        <v>928679</v>
      </c>
      <c r="L11" s="8">
        <v>0</v>
      </c>
      <c r="M11" s="8">
        <v>0</v>
      </c>
      <c r="N11" s="23">
        <v>22958313</v>
      </c>
    </row>
    <row r="12" spans="1:14" x14ac:dyDescent="0.35">
      <c r="A12" s="5"/>
      <c r="B12" s="5">
        <v>2010</v>
      </c>
      <c r="C12" s="8">
        <v>1930000</v>
      </c>
      <c r="D12" s="8">
        <v>0</v>
      </c>
      <c r="E12" s="8">
        <v>0</v>
      </c>
      <c r="F12" s="8">
        <v>3300330</v>
      </c>
      <c r="G12" s="8">
        <v>0</v>
      </c>
      <c r="H12" s="8">
        <v>3300297</v>
      </c>
      <c r="I12" s="8">
        <v>4439000</v>
      </c>
      <c r="J12" s="8">
        <v>5972004</v>
      </c>
      <c r="K12" s="8">
        <v>798392</v>
      </c>
      <c r="L12" s="8">
        <v>0</v>
      </c>
      <c r="M12" s="8">
        <v>0</v>
      </c>
      <c r="N12" s="23">
        <v>19740023</v>
      </c>
    </row>
    <row r="13" spans="1:14" x14ac:dyDescent="0.35">
      <c r="A13" s="5"/>
      <c r="B13" s="5">
        <v>2009</v>
      </c>
      <c r="C13" s="8">
        <v>1930000</v>
      </c>
      <c r="D13" s="8">
        <v>0</v>
      </c>
      <c r="E13" s="8">
        <v>0</v>
      </c>
      <c r="F13" s="8">
        <v>3136242</v>
      </c>
      <c r="G13" s="8">
        <v>0</v>
      </c>
      <c r="H13" s="8">
        <v>3136251</v>
      </c>
      <c r="I13" s="8">
        <v>4500300</v>
      </c>
      <c r="J13" s="8">
        <v>5738037</v>
      </c>
      <c r="K13" s="8">
        <v>1002642</v>
      </c>
      <c r="L13" s="8">
        <v>0</v>
      </c>
      <c r="M13" s="8">
        <v>0</v>
      </c>
      <c r="N13" s="23">
        <v>19443472</v>
      </c>
    </row>
    <row r="14" spans="1:14" x14ac:dyDescent="0.35">
      <c r="A14" s="5"/>
      <c r="B14" s="5">
        <v>2008</v>
      </c>
      <c r="C14" s="8">
        <v>1915288</v>
      </c>
      <c r="D14" s="8">
        <v>0</v>
      </c>
      <c r="E14" s="8">
        <v>0</v>
      </c>
      <c r="F14" s="8">
        <v>0</v>
      </c>
      <c r="G14" s="8">
        <v>0</v>
      </c>
      <c r="H14" s="8">
        <v>5914440</v>
      </c>
      <c r="I14" s="8">
        <v>6089625</v>
      </c>
      <c r="J14" s="8">
        <v>1860844</v>
      </c>
      <c r="K14" s="8">
        <v>846057</v>
      </c>
      <c r="L14" s="8">
        <v>0</v>
      </c>
      <c r="M14" s="8">
        <v>0</v>
      </c>
      <c r="N14" s="23">
        <v>16626254</v>
      </c>
    </row>
    <row r="15" spans="1:14" x14ac:dyDescent="0.35">
      <c r="A15" s="5"/>
      <c r="B15" s="5">
        <v>2007</v>
      </c>
      <c r="C15" s="8">
        <v>1800077</v>
      </c>
      <c r="D15" s="8">
        <v>0</v>
      </c>
      <c r="E15" s="8">
        <v>0</v>
      </c>
      <c r="F15" s="8">
        <v>4845489</v>
      </c>
      <c r="G15" s="8">
        <v>0</v>
      </c>
      <c r="H15" s="8">
        <v>3661663</v>
      </c>
      <c r="I15" s="8">
        <v>4266500</v>
      </c>
      <c r="J15" s="8">
        <v>3457119</v>
      </c>
      <c r="K15" s="8">
        <v>966251</v>
      </c>
      <c r="L15" s="8">
        <v>0</v>
      </c>
      <c r="M15" s="8">
        <v>0</v>
      </c>
      <c r="N15" s="23">
        <v>18997099</v>
      </c>
    </row>
    <row r="16" spans="1:14" x14ac:dyDescent="0.35">
      <c r="A16" s="5"/>
      <c r="B16" s="5">
        <v>2006</v>
      </c>
      <c r="C16" s="8">
        <v>1750000</v>
      </c>
      <c r="D16" s="8">
        <v>0</v>
      </c>
      <c r="E16" s="8">
        <v>0</v>
      </c>
      <c r="F16" s="8">
        <v>8712295</v>
      </c>
      <c r="G16" s="8">
        <v>0</v>
      </c>
      <c r="H16" s="8">
        <v>1714210</v>
      </c>
      <c r="I16" s="8">
        <v>4025000</v>
      </c>
      <c r="J16" s="8">
        <v>2290690</v>
      </c>
      <c r="K16" s="8">
        <v>2063539</v>
      </c>
      <c r="L16" s="8">
        <v>0</v>
      </c>
      <c r="M16" s="8">
        <v>0</v>
      </c>
      <c r="N16" s="23">
        <v>20555734</v>
      </c>
    </row>
    <row r="17" spans="1:14" x14ac:dyDescent="0.35">
      <c r="A17" s="5"/>
      <c r="B17" s="5">
        <v>2005</v>
      </c>
      <c r="C17" s="8">
        <v>841346</v>
      </c>
      <c r="D17" s="8">
        <v>0</v>
      </c>
      <c r="E17" s="8">
        <v>0</v>
      </c>
      <c r="F17" s="8">
        <v>2297454</v>
      </c>
      <c r="G17" s="8">
        <v>0</v>
      </c>
      <c r="H17" s="8">
        <v>392360</v>
      </c>
      <c r="I17" s="8">
        <v>25289880</v>
      </c>
      <c r="J17" s="8">
        <v>0</v>
      </c>
      <c r="K17" s="8">
        <v>0</v>
      </c>
      <c r="L17" s="8">
        <v>0</v>
      </c>
      <c r="M17" s="8">
        <v>0</v>
      </c>
      <c r="N17" s="23">
        <v>34254</v>
      </c>
    </row>
    <row r="18" spans="1:14" x14ac:dyDescent="0.35">
      <c r="A18" s="1" t="s">
        <v>27</v>
      </c>
      <c r="B18" s="5">
        <v>2004</v>
      </c>
      <c r="C18" s="8">
        <v>596154</v>
      </c>
      <c r="D18" s="8">
        <v>491400</v>
      </c>
      <c r="E18" s="8">
        <v>0</v>
      </c>
      <c r="F18" s="8">
        <v>491400</v>
      </c>
      <c r="G18" s="8">
        <v>0</v>
      </c>
      <c r="H18" s="8">
        <v>0</v>
      </c>
      <c r="I18" s="8">
        <v>0</v>
      </c>
      <c r="J18" s="8">
        <v>0</v>
      </c>
      <c r="K18" s="8">
        <v>6766</v>
      </c>
      <c r="L18" s="8">
        <v>0</v>
      </c>
      <c r="M18" s="8">
        <v>477762</v>
      </c>
      <c r="N18" s="23">
        <f>SUM(C18:M18)</f>
        <v>2063482</v>
      </c>
    </row>
    <row r="19" spans="1:14" x14ac:dyDescent="0.35">
      <c r="A19" s="5" t="s">
        <v>28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23"/>
    </row>
    <row r="20" spans="1:14" x14ac:dyDescent="0.35">
      <c r="A20" s="1" t="s">
        <v>30</v>
      </c>
      <c r="B20" s="16">
        <v>2003</v>
      </c>
      <c r="C20" s="17">
        <v>109615</v>
      </c>
      <c r="D20" s="8">
        <v>91700</v>
      </c>
      <c r="E20" s="8">
        <v>54229</v>
      </c>
      <c r="F20" s="8">
        <v>190473</v>
      </c>
      <c r="G20" s="8">
        <v>3000</v>
      </c>
      <c r="H20" s="8">
        <v>0</v>
      </c>
      <c r="I20" s="8">
        <v>0</v>
      </c>
      <c r="J20" s="8">
        <v>0</v>
      </c>
      <c r="K20" s="8">
        <v>637598</v>
      </c>
      <c r="L20" s="8">
        <v>0</v>
      </c>
      <c r="M20" s="8">
        <v>0</v>
      </c>
      <c r="N20" s="23">
        <f>SUM(C20:M20)</f>
        <v>1086615</v>
      </c>
    </row>
    <row r="21" spans="1:14" ht="13.5" customHeight="1" x14ac:dyDescent="0.35">
      <c r="A21" s="15" t="s">
        <v>10</v>
      </c>
      <c r="B21" s="16"/>
      <c r="C21" s="17"/>
      <c r="D21" s="8"/>
      <c r="E21" s="8"/>
      <c r="F21" s="8"/>
      <c r="G21" s="8"/>
      <c r="H21" s="8"/>
      <c r="I21" s="8"/>
      <c r="J21" s="8"/>
      <c r="K21" s="8"/>
      <c r="L21" s="8"/>
      <c r="M21" s="8"/>
      <c r="N21" s="23"/>
    </row>
    <row r="22" spans="1:14" x14ac:dyDescent="0.35">
      <c r="A22" s="1" t="s">
        <v>33</v>
      </c>
      <c r="B22" s="16">
        <v>2002</v>
      </c>
      <c r="C22" s="17">
        <v>1547308</v>
      </c>
      <c r="D22" s="8">
        <v>982800</v>
      </c>
      <c r="E22" s="8">
        <v>169879</v>
      </c>
      <c r="F22" s="8">
        <v>903405</v>
      </c>
      <c r="G22" s="8">
        <v>0</v>
      </c>
      <c r="H22" s="8">
        <v>0</v>
      </c>
      <c r="I22" s="8">
        <v>0</v>
      </c>
      <c r="J22" s="8">
        <v>0</v>
      </c>
      <c r="K22" s="8">
        <v>274563</v>
      </c>
      <c r="L22" s="8">
        <v>0</v>
      </c>
      <c r="M22" s="8">
        <v>0</v>
      </c>
      <c r="N22" s="23">
        <f t="shared" ref="N22:N28" si="0">SUM(C22:M22)</f>
        <v>3877955</v>
      </c>
    </row>
    <row r="23" spans="1:14" ht="14.25" customHeight="1" x14ac:dyDescent="0.35">
      <c r="A23" s="15" t="s">
        <v>3</v>
      </c>
      <c r="B23" s="5">
        <v>2001</v>
      </c>
      <c r="C23" s="8">
        <v>1479231</v>
      </c>
      <c r="D23" s="8">
        <v>1134000</v>
      </c>
      <c r="E23" s="8">
        <v>71015</v>
      </c>
      <c r="F23" s="8">
        <v>1127150</v>
      </c>
      <c r="G23" s="8">
        <v>0</v>
      </c>
      <c r="H23" s="8">
        <v>0</v>
      </c>
      <c r="I23" s="8">
        <v>0</v>
      </c>
      <c r="J23" s="8">
        <v>0</v>
      </c>
      <c r="K23" s="8">
        <v>225639</v>
      </c>
      <c r="L23" s="8">
        <v>0</v>
      </c>
      <c r="M23" s="8">
        <v>0</v>
      </c>
      <c r="N23" s="23">
        <f t="shared" si="0"/>
        <v>4037035</v>
      </c>
    </row>
    <row r="24" spans="1:14" x14ac:dyDescent="0.35">
      <c r="A24" s="5"/>
      <c r="B24" s="5">
        <v>2000</v>
      </c>
      <c r="C24" s="8">
        <v>1359231</v>
      </c>
      <c r="D24" s="8">
        <v>1978200</v>
      </c>
      <c r="E24" s="8">
        <v>86494</v>
      </c>
      <c r="F24" s="8">
        <v>3068596</v>
      </c>
      <c r="G24" s="8">
        <v>0</v>
      </c>
      <c r="H24" s="8">
        <v>0</v>
      </c>
      <c r="I24" s="8">
        <v>0</v>
      </c>
      <c r="J24" s="8">
        <v>0</v>
      </c>
      <c r="K24" s="8">
        <v>100829</v>
      </c>
      <c r="L24" s="8">
        <v>0</v>
      </c>
      <c r="M24" s="8">
        <v>12104641</v>
      </c>
      <c r="N24" s="23">
        <f t="shared" si="0"/>
        <v>18697991</v>
      </c>
    </row>
    <row r="25" spans="1:14" x14ac:dyDescent="0.35">
      <c r="A25" s="5"/>
      <c r="B25" s="5">
        <v>1999</v>
      </c>
      <c r="C25" s="8">
        <v>1093079</v>
      </c>
      <c r="D25" s="8">
        <v>1900800</v>
      </c>
      <c r="E25" s="8">
        <v>0</v>
      </c>
      <c r="F25" s="8">
        <v>1431543</v>
      </c>
      <c r="G25" s="8">
        <v>0</v>
      </c>
      <c r="H25" s="8">
        <v>0</v>
      </c>
      <c r="I25" s="8">
        <v>0</v>
      </c>
      <c r="J25" s="8">
        <v>0</v>
      </c>
      <c r="K25" s="8">
        <v>86270</v>
      </c>
      <c r="L25" s="8">
        <v>0</v>
      </c>
      <c r="M25" s="8">
        <v>0</v>
      </c>
      <c r="N25" s="23">
        <f t="shared" si="0"/>
        <v>4511692</v>
      </c>
    </row>
    <row r="26" spans="1:14" x14ac:dyDescent="0.35">
      <c r="A26" s="5"/>
      <c r="B26" s="5">
        <v>1998</v>
      </c>
      <c r="C26" s="8">
        <v>998896</v>
      </c>
      <c r="D26" s="8">
        <v>0</v>
      </c>
      <c r="E26" s="8">
        <v>0</v>
      </c>
      <c r="F26" s="8">
        <v>192156</v>
      </c>
      <c r="G26" s="8">
        <v>0</v>
      </c>
      <c r="H26" s="8">
        <v>0</v>
      </c>
      <c r="I26" s="8">
        <v>0</v>
      </c>
      <c r="J26" s="8">
        <v>0</v>
      </c>
      <c r="K26" s="8">
        <v>81755</v>
      </c>
      <c r="L26" s="8">
        <v>0</v>
      </c>
      <c r="M26" s="8">
        <v>0</v>
      </c>
      <c r="N26" s="23">
        <f t="shared" si="0"/>
        <v>1272807</v>
      </c>
    </row>
    <row r="27" spans="1:14" x14ac:dyDescent="0.35">
      <c r="A27" s="5"/>
      <c r="B27" s="5">
        <v>1997</v>
      </c>
      <c r="C27" s="8">
        <v>884675</v>
      </c>
      <c r="D27" s="8">
        <v>446000</v>
      </c>
      <c r="E27" s="8">
        <v>0</v>
      </c>
      <c r="F27" s="8">
        <v>204378</v>
      </c>
      <c r="G27" s="8">
        <v>0</v>
      </c>
      <c r="H27" s="8">
        <v>0</v>
      </c>
      <c r="I27" s="8">
        <v>0</v>
      </c>
      <c r="J27" s="8">
        <v>0</v>
      </c>
      <c r="K27" s="8">
        <v>69520</v>
      </c>
      <c r="L27" s="8">
        <v>120000</v>
      </c>
      <c r="M27" s="8">
        <v>0</v>
      </c>
      <c r="N27" s="23">
        <f t="shared" si="0"/>
        <v>1724573</v>
      </c>
    </row>
    <row r="28" spans="1:14" x14ac:dyDescent="0.35">
      <c r="A28" s="5"/>
      <c r="B28" s="5">
        <v>1996</v>
      </c>
      <c r="C28" s="8">
        <v>94829</v>
      </c>
      <c r="D28" s="8">
        <v>639000</v>
      </c>
      <c r="E28" s="8">
        <v>0</v>
      </c>
      <c r="F28" s="8">
        <v>258701</v>
      </c>
      <c r="G28" s="8">
        <v>0</v>
      </c>
      <c r="H28" s="8">
        <v>0</v>
      </c>
      <c r="I28" s="8">
        <v>0</v>
      </c>
      <c r="J28" s="8">
        <v>0</v>
      </c>
      <c r="K28" s="8">
        <v>57958</v>
      </c>
      <c r="L28" s="8">
        <v>150000</v>
      </c>
      <c r="M28" s="8">
        <v>0</v>
      </c>
      <c r="N28" s="23">
        <f t="shared" si="0"/>
        <v>1200488</v>
      </c>
    </row>
    <row r="29" spans="1:14" x14ac:dyDescent="0.35">
      <c r="A29" s="11" t="s">
        <v>53</v>
      </c>
      <c r="B29" s="11"/>
      <c r="C29" s="21">
        <f t="shared" ref="C29:N29" si="1">AVERAGE(C6:C28)</f>
        <v>1373911.45</v>
      </c>
      <c r="D29" s="21">
        <f t="shared" si="1"/>
        <v>383195</v>
      </c>
      <c r="E29" s="21">
        <f t="shared" si="1"/>
        <v>19080.849999999999</v>
      </c>
      <c r="F29" s="21">
        <f t="shared" si="1"/>
        <v>2624219.2000000002</v>
      </c>
      <c r="G29" s="21">
        <f t="shared" si="1"/>
        <v>150</v>
      </c>
      <c r="H29" s="21">
        <f t="shared" si="1"/>
        <v>1453319</v>
      </c>
      <c r="I29" s="21">
        <f t="shared" si="1"/>
        <v>5004935.3</v>
      </c>
      <c r="J29" s="21">
        <f t="shared" si="1"/>
        <v>1871979.85</v>
      </c>
      <c r="K29" s="21">
        <f t="shared" si="1"/>
        <v>549115.5</v>
      </c>
      <c r="L29" s="21">
        <f t="shared" si="1"/>
        <v>13500</v>
      </c>
      <c r="M29" s="21">
        <f t="shared" si="1"/>
        <v>629120.15</v>
      </c>
      <c r="N29" s="21">
        <f t="shared" si="1"/>
        <v>12483187</v>
      </c>
    </row>
  </sheetData>
  <pageMargins left="0.7" right="0.7" top="0.75" bottom="0.75" header="0.3" footer="0.3"/>
  <pageSetup scale="3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4.5" x14ac:dyDescent="0.35"/>
  <cols>
    <col min="1" max="1" width="34.81640625" bestFit="1" customWidth="1"/>
    <col min="3" max="4" width="11.1796875" bestFit="1" customWidth="1"/>
    <col min="5" max="5" width="13.54296875" customWidth="1"/>
    <col min="6" max="7" width="15.81640625" customWidth="1"/>
    <col min="8" max="8" width="17.1796875" customWidth="1"/>
    <col min="9" max="9" width="13.54296875" customWidth="1"/>
    <col min="10" max="10" width="21.54296875" bestFit="1" customWidth="1"/>
  </cols>
  <sheetData>
    <row r="1" spans="1:10" x14ac:dyDescent="0.35">
      <c r="A1" s="13" t="s">
        <v>47</v>
      </c>
    </row>
    <row r="3" spans="1:10" x14ac:dyDescent="0.35">
      <c r="A3" s="1" t="s">
        <v>1</v>
      </c>
    </row>
    <row r="5" spans="1:10" ht="43.5" x14ac:dyDescent="0.35">
      <c r="A5" s="9" t="s">
        <v>21</v>
      </c>
      <c r="B5" s="9" t="s">
        <v>0</v>
      </c>
      <c r="C5" s="9" t="s">
        <v>4</v>
      </c>
      <c r="D5" s="9" t="s">
        <v>5</v>
      </c>
      <c r="E5" s="10" t="s">
        <v>46</v>
      </c>
      <c r="F5" s="9" t="s">
        <v>15</v>
      </c>
      <c r="G5" s="9" t="s">
        <v>45</v>
      </c>
      <c r="H5" s="10" t="s">
        <v>13</v>
      </c>
      <c r="I5" s="10" t="s">
        <v>6</v>
      </c>
      <c r="J5" s="22" t="s">
        <v>52</v>
      </c>
    </row>
    <row r="6" spans="1:10" x14ac:dyDescent="0.35">
      <c r="A6" s="1" t="s">
        <v>43</v>
      </c>
      <c r="B6">
        <v>2015</v>
      </c>
      <c r="C6" s="20">
        <v>699810</v>
      </c>
      <c r="D6" s="20">
        <v>188800</v>
      </c>
      <c r="E6" s="20"/>
      <c r="F6" s="20">
        <v>5322962</v>
      </c>
      <c r="G6" s="20">
        <v>0</v>
      </c>
      <c r="H6" s="20">
        <v>35319</v>
      </c>
      <c r="I6" s="20">
        <v>95233</v>
      </c>
      <c r="J6" s="26">
        <v>6342124</v>
      </c>
    </row>
    <row r="7" spans="1:10" x14ac:dyDescent="0.35">
      <c r="A7" t="s">
        <v>10</v>
      </c>
      <c r="B7">
        <v>2014</v>
      </c>
      <c r="C7" s="20">
        <v>650000</v>
      </c>
      <c r="D7" s="20">
        <v>90400</v>
      </c>
      <c r="E7" s="20"/>
      <c r="F7" s="20">
        <v>4783200</v>
      </c>
      <c r="G7" s="20">
        <v>0</v>
      </c>
      <c r="H7" s="20">
        <v>8541</v>
      </c>
      <c r="I7" s="20">
        <v>90786</v>
      </c>
      <c r="J7" s="26">
        <v>5622927</v>
      </c>
    </row>
    <row r="8" spans="1:10" x14ac:dyDescent="0.35">
      <c r="B8">
        <v>2013</v>
      </c>
      <c r="C8" s="20">
        <v>650000</v>
      </c>
      <c r="D8" s="20">
        <v>88800</v>
      </c>
      <c r="E8" s="20"/>
      <c r="F8" s="20">
        <v>4527994</v>
      </c>
      <c r="G8" s="20">
        <v>0</v>
      </c>
      <c r="H8" s="20">
        <v>29033</v>
      </c>
      <c r="I8" s="20">
        <v>89648</v>
      </c>
      <c r="J8" s="26">
        <v>5385475</v>
      </c>
    </row>
    <row r="9" spans="1:10" x14ac:dyDescent="0.35">
      <c r="B9">
        <v>2012</v>
      </c>
      <c r="C9" s="20">
        <v>662500</v>
      </c>
      <c r="D9" s="20">
        <v>168233</v>
      </c>
      <c r="E9" s="20"/>
      <c r="F9" s="20">
        <v>3870300</v>
      </c>
      <c r="G9" s="20">
        <v>0</v>
      </c>
      <c r="H9" s="20">
        <v>21226</v>
      </c>
      <c r="I9" s="20">
        <v>88514</v>
      </c>
      <c r="J9" s="26">
        <v>4810773</v>
      </c>
    </row>
    <row r="10" spans="1:10" x14ac:dyDescent="0.35">
      <c r="A10" s="1" t="s">
        <v>44</v>
      </c>
      <c r="B10">
        <v>2011</v>
      </c>
      <c r="C10" s="20">
        <v>350000</v>
      </c>
      <c r="D10" s="20">
        <v>198400</v>
      </c>
      <c r="E10" s="20"/>
      <c r="F10" s="20">
        <v>1560015</v>
      </c>
      <c r="G10" s="20">
        <v>0</v>
      </c>
      <c r="H10" s="20">
        <v>1538</v>
      </c>
      <c r="I10" s="20">
        <v>81206</v>
      </c>
      <c r="J10" s="26">
        <v>2191159</v>
      </c>
    </row>
    <row r="11" spans="1:10" x14ac:dyDescent="0.35">
      <c r="A11" t="s">
        <v>36</v>
      </c>
      <c r="B11">
        <v>2010</v>
      </c>
      <c r="C11" s="20">
        <v>350000</v>
      </c>
      <c r="D11" s="20">
        <v>190400</v>
      </c>
      <c r="E11" s="20"/>
      <c r="F11" s="20">
        <v>2896030</v>
      </c>
      <c r="G11" s="20">
        <v>0</v>
      </c>
      <c r="H11" s="20">
        <v>0</v>
      </c>
      <c r="I11" s="20">
        <v>93004</v>
      </c>
      <c r="J11" s="26">
        <v>3529434</v>
      </c>
    </row>
    <row r="12" spans="1:10" x14ac:dyDescent="0.35">
      <c r="A12" t="s">
        <v>10</v>
      </c>
      <c r="B12">
        <v>2009</v>
      </c>
      <c r="C12" s="20">
        <v>350000</v>
      </c>
      <c r="D12" s="20">
        <v>75000</v>
      </c>
      <c r="E12" s="20"/>
      <c r="F12" s="20">
        <v>1952867</v>
      </c>
      <c r="G12" s="20">
        <v>893941</v>
      </c>
      <c r="H12" s="20">
        <v>2736</v>
      </c>
      <c r="I12" s="20">
        <v>78576</v>
      </c>
      <c r="J12" s="26">
        <v>3353120</v>
      </c>
    </row>
    <row r="13" spans="1:10" x14ac:dyDescent="0.35">
      <c r="B13">
        <v>2008</v>
      </c>
      <c r="C13" s="20">
        <v>350000</v>
      </c>
      <c r="D13" s="20">
        <v>80000</v>
      </c>
      <c r="E13" s="20"/>
      <c r="F13" s="20">
        <v>3034471</v>
      </c>
      <c r="G13" s="20">
        <v>1340121</v>
      </c>
      <c r="H13" s="20">
        <v>34974</v>
      </c>
      <c r="I13" s="20">
        <v>73442</v>
      </c>
      <c r="J13" s="26">
        <v>4913008</v>
      </c>
    </row>
    <row r="14" spans="1:10" x14ac:dyDescent="0.35">
      <c r="B14">
        <v>2007</v>
      </c>
      <c r="C14" s="20">
        <v>350000</v>
      </c>
      <c r="D14" s="20">
        <v>80000</v>
      </c>
      <c r="E14" s="20"/>
      <c r="F14" s="20">
        <v>803739</v>
      </c>
      <c r="G14" s="20">
        <v>1615544</v>
      </c>
      <c r="H14" s="20">
        <v>63422</v>
      </c>
      <c r="I14" s="20">
        <v>73652</v>
      </c>
      <c r="J14" s="26">
        <v>2986357</v>
      </c>
    </row>
    <row r="15" spans="1:10" x14ac:dyDescent="0.35">
      <c r="B15">
        <v>2006</v>
      </c>
      <c r="C15" s="20">
        <v>350000</v>
      </c>
      <c r="D15" s="20">
        <v>0</v>
      </c>
      <c r="E15" s="20">
        <v>42941</v>
      </c>
      <c r="F15" s="20">
        <v>0</v>
      </c>
      <c r="G15" s="20">
        <v>0</v>
      </c>
      <c r="H15" s="20">
        <v>0</v>
      </c>
      <c r="I15" s="20">
        <v>61688</v>
      </c>
      <c r="J15" s="26">
        <f>SUM(C15:I15)</f>
        <v>454629</v>
      </c>
    </row>
    <row r="16" spans="1:10" x14ac:dyDescent="0.35">
      <c r="B16">
        <v>2005</v>
      </c>
      <c r="C16" s="20">
        <v>350000</v>
      </c>
      <c r="D16" s="20">
        <v>100000</v>
      </c>
      <c r="E16" s="20">
        <v>12914</v>
      </c>
      <c r="F16" s="20">
        <v>0</v>
      </c>
      <c r="G16" s="20">
        <v>150000</v>
      </c>
      <c r="H16" s="20">
        <v>0</v>
      </c>
      <c r="I16" s="20">
        <v>35057</v>
      </c>
      <c r="J16" s="26">
        <f t="shared" ref="J16:J29" si="0">SUM(C16:I16)</f>
        <v>647971</v>
      </c>
    </row>
    <row r="17" spans="1:10" x14ac:dyDescent="0.35">
      <c r="B17">
        <v>2004</v>
      </c>
      <c r="C17" s="20">
        <v>350000</v>
      </c>
      <c r="D17" s="20">
        <v>200000</v>
      </c>
      <c r="E17" s="20">
        <v>0</v>
      </c>
      <c r="F17" s="20">
        <v>0</v>
      </c>
      <c r="G17" s="20">
        <v>150000</v>
      </c>
      <c r="H17" s="20">
        <v>0</v>
      </c>
      <c r="I17" s="20">
        <v>28016</v>
      </c>
      <c r="J17" s="26">
        <f t="shared" si="0"/>
        <v>728016</v>
      </c>
    </row>
    <row r="18" spans="1:10" x14ac:dyDescent="0.35">
      <c r="B18">
        <v>2003</v>
      </c>
      <c r="C18" s="20">
        <v>350000</v>
      </c>
      <c r="D18" s="20">
        <v>0</v>
      </c>
      <c r="E18" s="20">
        <v>70</v>
      </c>
      <c r="F18" s="20">
        <v>0</v>
      </c>
      <c r="G18" s="20">
        <v>150000</v>
      </c>
      <c r="H18" s="20">
        <v>0</v>
      </c>
      <c r="I18" s="20">
        <v>25390</v>
      </c>
      <c r="J18" s="26">
        <f t="shared" si="0"/>
        <v>525460</v>
      </c>
    </row>
    <row r="19" spans="1:10" x14ac:dyDescent="0.35">
      <c r="B19">
        <v>2002</v>
      </c>
      <c r="C19" s="20">
        <v>350000</v>
      </c>
      <c r="D19" s="20">
        <v>0</v>
      </c>
      <c r="E19" s="20">
        <v>2168</v>
      </c>
      <c r="F19" s="20">
        <v>0</v>
      </c>
      <c r="G19" s="20">
        <v>150000</v>
      </c>
      <c r="H19" s="20">
        <v>0</v>
      </c>
      <c r="I19" s="20">
        <v>21588</v>
      </c>
      <c r="J19" s="26">
        <f t="shared" si="0"/>
        <v>523756</v>
      </c>
    </row>
    <row r="20" spans="1:10" x14ac:dyDescent="0.35">
      <c r="B20">
        <v>2001</v>
      </c>
      <c r="C20" s="20">
        <v>350000</v>
      </c>
      <c r="D20" s="20">
        <v>0</v>
      </c>
      <c r="E20" s="20">
        <v>8526</v>
      </c>
      <c r="F20" s="20">
        <v>0</v>
      </c>
      <c r="G20" s="20">
        <v>150000</v>
      </c>
      <c r="H20" s="20">
        <v>0</v>
      </c>
      <c r="I20" s="20">
        <v>21138</v>
      </c>
      <c r="J20" s="26">
        <f t="shared" si="0"/>
        <v>529664</v>
      </c>
    </row>
    <row r="21" spans="1:10" x14ac:dyDescent="0.35">
      <c r="B21">
        <v>2000</v>
      </c>
      <c r="C21" s="20">
        <v>356731</v>
      </c>
      <c r="D21" s="20">
        <v>175000</v>
      </c>
      <c r="E21" s="20">
        <v>0</v>
      </c>
      <c r="F21" s="20">
        <v>0</v>
      </c>
      <c r="G21" s="20">
        <v>150000</v>
      </c>
      <c r="H21" s="20">
        <v>0</v>
      </c>
      <c r="I21" s="20">
        <v>19335</v>
      </c>
      <c r="J21" s="26">
        <f t="shared" si="0"/>
        <v>701066</v>
      </c>
    </row>
    <row r="22" spans="1:10" x14ac:dyDescent="0.35">
      <c r="B22">
        <v>1999</v>
      </c>
      <c r="C22" s="20">
        <v>350000</v>
      </c>
      <c r="D22" s="20">
        <v>200000</v>
      </c>
      <c r="E22" s="20">
        <v>0</v>
      </c>
      <c r="F22" s="20">
        <v>0</v>
      </c>
      <c r="G22" s="20">
        <v>100000</v>
      </c>
      <c r="H22" s="20">
        <v>0</v>
      </c>
      <c r="I22" s="20">
        <v>19045</v>
      </c>
      <c r="J22" s="26">
        <f t="shared" si="0"/>
        <v>669045</v>
      </c>
    </row>
    <row r="23" spans="1:10" x14ac:dyDescent="0.35">
      <c r="B23">
        <v>1998</v>
      </c>
      <c r="C23" s="20">
        <v>332692</v>
      </c>
      <c r="D23" s="20">
        <v>200000</v>
      </c>
      <c r="E23" s="20">
        <v>0</v>
      </c>
      <c r="F23" s="20">
        <v>0</v>
      </c>
      <c r="G23" s="20">
        <v>100000</v>
      </c>
      <c r="H23" s="20">
        <v>0</v>
      </c>
      <c r="I23" s="20">
        <v>17230</v>
      </c>
      <c r="J23" s="26">
        <f t="shared" si="0"/>
        <v>649922</v>
      </c>
    </row>
    <row r="24" spans="1:10" x14ac:dyDescent="0.35">
      <c r="B24">
        <v>1997</v>
      </c>
      <c r="C24" s="20">
        <v>300000</v>
      </c>
      <c r="D24" s="20">
        <v>200000</v>
      </c>
      <c r="E24" s="20">
        <v>0</v>
      </c>
      <c r="F24" s="20">
        <v>0</v>
      </c>
      <c r="G24" s="20">
        <v>250000</v>
      </c>
      <c r="H24" s="20">
        <v>0</v>
      </c>
      <c r="I24" s="20">
        <v>16836</v>
      </c>
      <c r="J24" s="26">
        <f t="shared" si="0"/>
        <v>766836</v>
      </c>
    </row>
    <row r="25" spans="1:10" x14ac:dyDescent="0.35">
      <c r="B25">
        <v>1996</v>
      </c>
      <c r="C25" s="20">
        <v>300000</v>
      </c>
      <c r="D25" s="20">
        <v>150000</v>
      </c>
      <c r="E25" s="20">
        <v>0</v>
      </c>
      <c r="F25" s="20">
        <v>0</v>
      </c>
      <c r="G25" s="20">
        <v>0</v>
      </c>
      <c r="H25" s="20">
        <v>0</v>
      </c>
      <c r="I25" s="20">
        <v>17150</v>
      </c>
      <c r="J25" s="26">
        <f t="shared" si="0"/>
        <v>467150</v>
      </c>
    </row>
    <row r="26" spans="1:10" x14ac:dyDescent="0.35">
      <c r="B26">
        <v>1995</v>
      </c>
      <c r="C26" s="20">
        <v>305769</v>
      </c>
      <c r="D26" s="20">
        <v>0</v>
      </c>
      <c r="E26" s="20">
        <v>0</v>
      </c>
      <c r="F26" s="20">
        <v>0</v>
      </c>
      <c r="G26" s="20">
        <v>50000</v>
      </c>
      <c r="H26" s="20">
        <v>0</v>
      </c>
      <c r="I26" s="20">
        <v>16900</v>
      </c>
      <c r="J26" s="26">
        <f t="shared" si="0"/>
        <v>372669</v>
      </c>
    </row>
    <row r="27" spans="1:10" x14ac:dyDescent="0.35">
      <c r="B27">
        <v>1994</v>
      </c>
      <c r="C27" s="20">
        <v>300000</v>
      </c>
      <c r="D27" s="20">
        <v>0</v>
      </c>
      <c r="E27" s="20">
        <v>0</v>
      </c>
      <c r="F27" s="20">
        <v>0</v>
      </c>
      <c r="G27" s="20">
        <v>19400</v>
      </c>
      <c r="H27" s="20">
        <v>0</v>
      </c>
      <c r="I27" s="20">
        <v>10495</v>
      </c>
      <c r="J27" s="26">
        <f t="shared" si="0"/>
        <v>329895</v>
      </c>
    </row>
    <row r="28" spans="1:10" x14ac:dyDescent="0.35">
      <c r="B28">
        <v>1993</v>
      </c>
      <c r="C28" s="20">
        <v>300000</v>
      </c>
      <c r="D28" s="20">
        <v>0</v>
      </c>
      <c r="E28" s="20">
        <v>0</v>
      </c>
      <c r="F28" s="20">
        <v>0</v>
      </c>
      <c r="G28" s="20">
        <v>45000</v>
      </c>
      <c r="H28" s="20">
        <v>0</v>
      </c>
      <c r="I28" s="20">
        <v>8625</v>
      </c>
      <c r="J28" s="26">
        <f t="shared" si="0"/>
        <v>353625</v>
      </c>
    </row>
    <row r="29" spans="1:10" x14ac:dyDescent="0.35">
      <c r="B29">
        <v>1992</v>
      </c>
      <c r="C29" s="20">
        <v>300000</v>
      </c>
      <c r="D29" s="20">
        <v>200000</v>
      </c>
      <c r="E29" s="20">
        <v>0</v>
      </c>
      <c r="F29" s="20">
        <v>0</v>
      </c>
      <c r="G29" s="20">
        <v>0</v>
      </c>
      <c r="H29" s="20">
        <v>0</v>
      </c>
      <c r="I29" s="20">
        <v>6279</v>
      </c>
      <c r="J29" s="26">
        <f t="shared" si="0"/>
        <v>506279</v>
      </c>
    </row>
    <row r="30" spans="1:10" x14ac:dyDescent="0.35">
      <c r="A30" s="11" t="s">
        <v>53</v>
      </c>
      <c r="B30" s="11"/>
      <c r="C30" s="21">
        <f>AVERAGE(C6:C29)</f>
        <v>389895.91666666669</v>
      </c>
      <c r="D30" s="21">
        <f t="shared" ref="D30:J30" si="1">AVERAGE(D6:D29)</f>
        <v>107709.70833333333</v>
      </c>
      <c r="E30" s="21">
        <f t="shared" si="1"/>
        <v>4441.2666666666664</v>
      </c>
      <c r="F30" s="21">
        <f t="shared" si="1"/>
        <v>1197982.4166666667</v>
      </c>
      <c r="G30" s="21">
        <f t="shared" si="1"/>
        <v>221416.91666666666</v>
      </c>
      <c r="H30" s="21">
        <f t="shared" si="1"/>
        <v>8199.5416666666661</v>
      </c>
      <c r="I30" s="21">
        <f t="shared" si="1"/>
        <v>45368.041666666664</v>
      </c>
      <c r="J30" s="21">
        <f t="shared" si="1"/>
        <v>1973348.3333333333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4.5" x14ac:dyDescent="0.35"/>
  <cols>
    <col min="1" max="1" width="42.1796875" bestFit="1" customWidth="1"/>
    <col min="3" max="3" width="12.7265625" bestFit="1" customWidth="1"/>
    <col min="4" max="4" width="9.453125" bestFit="1" customWidth="1"/>
    <col min="5" max="5" width="15.1796875" bestFit="1" customWidth="1"/>
    <col min="6" max="6" width="17.54296875" bestFit="1" customWidth="1"/>
    <col min="7" max="7" width="13.54296875" customWidth="1"/>
    <col min="8" max="8" width="17.26953125" customWidth="1"/>
    <col min="9" max="9" width="21.54296875" bestFit="1" customWidth="1"/>
  </cols>
  <sheetData>
    <row r="1" spans="1:11" x14ac:dyDescent="0.35">
      <c r="A1" s="12" t="s">
        <v>42</v>
      </c>
    </row>
    <row r="3" spans="1:11" x14ac:dyDescent="0.35">
      <c r="A3" s="1" t="s">
        <v>1</v>
      </c>
    </row>
    <row r="5" spans="1:11" ht="58" x14ac:dyDescent="0.35">
      <c r="A5" s="9" t="s">
        <v>21</v>
      </c>
      <c r="B5" s="9" t="s">
        <v>0</v>
      </c>
      <c r="C5" s="9" t="s">
        <v>4</v>
      </c>
      <c r="D5" s="9" t="s">
        <v>5</v>
      </c>
      <c r="E5" s="9" t="s">
        <v>15</v>
      </c>
      <c r="F5" s="9" t="s">
        <v>16</v>
      </c>
      <c r="G5" s="10" t="s">
        <v>13</v>
      </c>
      <c r="H5" s="10" t="s">
        <v>6</v>
      </c>
      <c r="I5" s="22" t="s">
        <v>52</v>
      </c>
    </row>
    <row r="6" spans="1:11" x14ac:dyDescent="0.35">
      <c r="A6" s="1" t="s">
        <v>35</v>
      </c>
      <c r="B6">
        <v>2014</v>
      </c>
      <c r="C6" s="14">
        <v>1000000</v>
      </c>
      <c r="D6" s="14">
        <v>0</v>
      </c>
      <c r="E6" s="14">
        <v>11752355</v>
      </c>
      <c r="F6" s="14">
        <v>28194288</v>
      </c>
      <c r="G6" s="14">
        <v>1108800</v>
      </c>
      <c r="H6" s="14">
        <v>28065</v>
      </c>
      <c r="I6" s="21">
        <v>42083508</v>
      </c>
      <c r="J6" t="s">
        <v>20</v>
      </c>
    </row>
    <row r="7" spans="1:11" x14ac:dyDescent="0.35">
      <c r="A7" t="s">
        <v>36</v>
      </c>
      <c r="B7">
        <v>2013</v>
      </c>
      <c r="C7" s="14">
        <v>1000000</v>
      </c>
      <c r="D7" s="14">
        <v>2250</v>
      </c>
      <c r="E7" s="14">
        <v>8312316</v>
      </c>
      <c r="F7" s="14">
        <v>13847283</v>
      </c>
      <c r="G7" s="14">
        <v>1700000</v>
      </c>
      <c r="H7" s="14">
        <v>73863</v>
      </c>
      <c r="I7" s="21">
        <v>24935712</v>
      </c>
      <c r="J7" t="s">
        <v>20</v>
      </c>
    </row>
    <row r="8" spans="1:11" x14ac:dyDescent="0.35">
      <c r="B8">
        <v>2012</v>
      </c>
      <c r="C8" s="14">
        <v>454862</v>
      </c>
      <c r="D8" s="14">
        <v>0</v>
      </c>
      <c r="E8" s="14">
        <v>35000002</v>
      </c>
      <c r="F8" s="14">
        <v>0</v>
      </c>
      <c r="G8" s="14">
        <v>1120000</v>
      </c>
      <c r="H8" s="14">
        <v>40540</v>
      </c>
      <c r="I8" s="21">
        <v>36615404</v>
      </c>
    </row>
    <row r="9" spans="1:11" x14ac:dyDescent="0.35">
      <c r="A9" s="1" t="s">
        <v>37</v>
      </c>
      <c r="B9">
        <v>2011</v>
      </c>
      <c r="C9" s="14">
        <v>700000</v>
      </c>
      <c r="D9" s="14">
        <v>0</v>
      </c>
      <c r="E9" s="14">
        <v>7728320</v>
      </c>
      <c r="F9" s="14">
        <v>3135514</v>
      </c>
      <c r="G9" s="14">
        <v>420000</v>
      </c>
      <c r="H9" s="14">
        <v>4365</v>
      </c>
      <c r="I9" s="21">
        <v>11988199</v>
      </c>
      <c r="J9" s="2"/>
      <c r="K9" t="s">
        <v>20</v>
      </c>
    </row>
    <row r="10" spans="1:11" x14ac:dyDescent="0.35">
      <c r="A10" t="s">
        <v>38</v>
      </c>
      <c r="C10" s="14"/>
      <c r="D10" s="14"/>
      <c r="E10" s="14"/>
      <c r="F10" s="14"/>
      <c r="G10" s="14"/>
      <c r="H10" s="14"/>
      <c r="I10" s="21"/>
      <c r="J10" s="2"/>
    </row>
    <row r="11" spans="1:11" x14ac:dyDescent="0.35">
      <c r="A11" s="19" t="s">
        <v>39</v>
      </c>
      <c r="B11">
        <v>2010</v>
      </c>
      <c r="C11" s="14">
        <v>1000000</v>
      </c>
      <c r="D11" s="14">
        <v>0</v>
      </c>
      <c r="E11" s="14">
        <v>6626995</v>
      </c>
      <c r="F11" s="14">
        <v>2114474</v>
      </c>
      <c r="G11" s="14">
        <v>2200000</v>
      </c>
      <c r="H11" s="14">
        <v>5365</v>
      </c>
      <c r="I11" s="21">
        <v>11946834</v>
      </c>
      <c r="J11" t="s">
        <v>11</v>
      </c>
    </row>
    <row r="12" spans="1:11" x14ac:dyDescent="0.35">
      <c r="A12" t="s">
        <v>40</v>
      </c>
      <c r="B12">
        <v>2009</v>
      </c>
      <c r="C12" s="14">
        <v>969872</v>
      </c>
      <c r="D12" s="14">
        <v>0</v>
      </c>
      <c r="E12" s="14">
        <v>12974722</v>
      </c>
      <c r="F12" s="14">
        <v>29169334</v>
      </c>
      <c r="G12" s="14">
        <v>1500000</v>
      </c>
      <c r="H12" s="14">
        <v>2615345</v>
      </c>
      <c r="I12" s="21">
        <v>47229273</v>
      </c>
    </row>
    <row r="13" spans="1:11" x14ac:dyDescent="0.35">
      <c r="A13" s="1" t="s">
        <v>41</v>
      </c>
      <c r="B13">
        <v>2008</v>
      </c>
      <c r="C13" s="14">
        <v>1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21">
        <v>1</v>
      </c>
    </row>
    <row r="14" spans="1:11" x14ac:dyDescent="0.35">
      <c r="A14" t="s">
        <v>36</v>
      </c>
      <c r="B14">
        <v>2007</v>
      </c>
      <c r="C14" s="14">
        <v>1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21">
        <v>1</v>
      </c>
    </row>
    <row r="15" spans="1:11" x14ac:dyDescent="0.35">
      <c r="A15" s="11" t="s">
        <v>53</v>
      </c>
      <c r="B15" s="11"/>
      <c r="C15" s="21">
        <f t="shared" ref="C15:I15" si="0">AVERAGE(C6:C14)</f>
        <v>640592</v>
      </c>
      <c r="D15" s="21">
        <f t="shared" si="0"/>
        <v>281.25</v>
      </c>
      <c r="E15" s="21">
        <f t="shared" si="0"/>
        <v>10299338.75</v>
      </c>
      <c r="F15" s="21">
        <f t="shared" si="0"/>
        <v>9557611.625</v>
      </c>
      <c r="G15" s="21">
        <f t="shared" si="0"/>
        <v>1006100</v>
      </c>
      <c r="H15" s="21">
        <f t="shared" si="0"/>
        <v>345942.875</v>
      </c>
      <c r="I15" s="21">
        <f t="shared" si="0"/>
        <v>21849866.5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/>
  </sheetViews>
  <sheetFormatPr defaultRowHeight="14.5" x14ac:dyDescent="0.35"/>
  <cols>
    <col min="1" max="1" width="32.26953125" bestFit="1" customWidth="1"/>
    <col min="3" max="4" width="12.7265625" bestFit="1" customWidth="1"/>
    <col min="5" max="5" width="15" bestFit="1" customWidth="1"/>
    <col min="6" max="6" width="17.453125" bestFit="1" customWidth="1"/>
    <col min="7" max="7" width="21.54296875" bestFit="1" customWidth="1"/>
    <col min="8" max="11" width="10.1796875" bestFit="1" customWidth="1"/>
  </cols>
  <sheetData>
    <row r="1" spans="1:18" x14ac:dyDescent="0.35">
      <c r="A1" s="12" t="s">
        <v>48</v>
      </c>
    </row>
    <row r="3" spans="1:18" x14ac:dyDescent="0.35">
      <c r="A3" s="1" t="s">
        <v>1</v>
      </c>
    </row>
    <row r="5" spans="1:18" ht="29" x14ac:dyDescent="0.35">
      <c r="A5" s="9" t="s">
        <v>21</v>
      </c>
      <c r="B5" s="9" t="s">
        <v>0</v>
      </c>
      <c r="C5" s="9" t="s">
        <v>4</v>
      </c>
      <c r="D5" s="9" t="s">
        <v>5</v>
      </c>
      <c r="E5" s="9" t="s">
        <v>15</v>
      </c>
      <c r="F5" s="10" t="s">
        <v>6</v>
      </c>
      <c r="G5" s="22" t="s">
        <v>52</v>
      </c>
      <c r="H5" s="10"/>
      <c r="I5" s="9"/>
    </row>
    <row r="6" spans="1:18" x14ac:dyDescent="0.35">
      <c r="A6" s="1" t="s">
        <v>49</v>
      </c>
      <c r="B6">
        <v>2015</v>
      </c>
      <c r="C6" s="14">
        <v>1200000</v>
      </c>
      <c r="D6" s="14">
        <v>4320000</v>
      </c>
      <c r="E6" s="14">
        <v>12761263</v>
      </c>
      <c r="F6" s="14">
        <v>13007</v>
      </c>
      <c r="G6" s="21">
        <v>18294270</v>
      </c>
      <c r="H6" s="2"/>
      <c r="I6" s="2"/>
      <c r="J6" s="2"/>
      <c r="K6" s="2"/>
      <c r="L6" s="2"/>
    </row>
    <row r="7" spans="1:18" x14ac:dyDescent="0.35">
      <c r="A7" t="s">
        <v>50</v>
      </c>
      <c r="B7">
        <v>2014</v>
      </c>
      <c r="C7" s="14">
        <v>918917</v>
      </c>
      <c r="D7" s="14">
        <v>3600000</v>
      </c>
      <c r="E7" s="14">
        <v>79777109</v>
      </c>
      <c r="F7" s="14">
        <v>12729</v>
      </c>
      <c r="G7" s="21">
        <v>84308755</v>
      </c>
      <c r="H7" s="2"/>
      <c r="I7" s="2"/>
      <c r="J7" s="2"/>
      <c r="K7" s="2"/>
      <c r="L7" s="2"/>
    </row>
    <row r="8" spans="1:18" x14ac:dyDescent="0.35">
      <c r="A8" s="1" t="s">
        <v>51</v>
      </c>
      <c r="B8">
        <v>2013</v>
      </c>
      <c r="C8" s="14">
        <v>697500</v>
      </c>
      <c r="D8" s="14">
        <v>550000</v>
      </c>
      <c r="E8" s="14">
        <v>0</v>
      </c>
      <c r="F8" s="14">
        <v>13718</v>
      </c>
      <c r="G8" s="21">
        <v>1261218</v>
      </c>
      <c r="H8" t="s">
        <v>11</v>
      </c>
      <c r="I8" s="2"/>
      <c r="J8" s="2"/>
      <c r="M8" s="2"/>
      <c r="O8" s="2"/>
      <c r="Q8" s="2"/>
      <c r="R8" t="s">
        <v>20</v>
      </c>
    </row>
    <row r="9" spans="1:18" x14ac:dyDescent="0.35">
      <c r="A9" t="s">
        <v>50</v>
      </c>
      <c r="B9">
        <v>2012</v>
      </c>
      <c r="C9" s="14">
        <v>685000</v>
      </c>
      <c r="D9" s="14">
        <v>620000</v>
      </c>
      <c r="E9" s="14">
        <v>0</v>
      </c>
      <c r="F9" s="14">
        <v>13128</v>
      </c>
      <c r="G9" s="21">
        <v>1318128</v>
      </c>
      <c r="H9" t="s">
        <v>11</v>
      </c>
      <c r="I9" s="2"/>
      <c r="J9" s="2"/>
      <c r="M9" s="2"/>
      <c r="O9" s="2"/>
      <c r="Q9" s="2"/>
      <c r="R9" t="s">
        <v>20</v>
      </c>
    </row>
    <row r="10" spans="1:18" x14ac:dyDescent="0.35">
      <c r="B10">
        <v>2011</v>
      </c>
      <c r="C10" s="14">
        <v>682500</v>
      </c>
      <c r="D10" s="14">
        <v>682500</v>
      </c>
      <c r="E10" s="14">
        <v>0</v>
      </c>
      <c r="F10" s="14">
        <v>11915</v>
      </c>
      <c r="G10" s="21">
        <v>1376915</v>
      </c>
      <c r="H10" t="s">
        <v>11</v>
      </c>
      <c r="I10" s="2"/>
      <c r="J10" s="2"/>
      <c r="M10" s="2"/>
      <c r="O10" s="2"/>
      <c r="Q10" s="2"/>
    </row>
    <row r="11" spans="1:18" x14ac:dyDescent="0.35">
      <c r="B11">
        <v>2010</v>
      </c>
      <c r="C11" s="14">
        <v>670000</v>
      </c>
      <c r="D11" s="14">
        <v>670000</v>
      </c>
      <c r="E11" s="14">
        <v>0</v>
      </c>
      <c r="F11" s="14">
        <v>11121</v>
      </c>
      <c r="G11" s="21">
        <v>1351121</v>
      </c>
    </row>
    <row r="12" spans="1:18" x14ac:dyDescent="0.35">
      <c r="B12">
        <v>2009</v>
      </c>
      <c r="C12" s="14">
        <v>665833</v>
      </c>
      <c r="D12" s="14">
        <v>600000</v>
      </c>
      <c r="E12" s="14">
        <v>0</v>
      </c>
      <c r="F12" s="14">
        <v>10794</v>
      </c>
      <c r="G12" s="21">
        <v>1276627</v>
      </c>
    </row>
    <row r="13" spans="1:18" x14ac:dyDescent="0.35">
      <c r="B13">
        <v>2008</v>
      </c>
      <c r="C13" s="14">
        <v>640833</v>
      </c>
      <c r="D13" s="14">
        <v>700000</v>
      </c>
      <c r="E13" s="14">
        <v>0</v>
      </c>
      <c r="F13" s="14">
        <v>10001</v>
      </c>
      <c r="G13" s="21">
        <v>1350834</v>
      </c>
    </row>
    <row r="14" spans="1:18" x14ac:dyDescent="0.35">
      <c r="B14">
        <v>2007</v>
      </c>
      <c r="C14" s="14">
        <v>620000</v>
      </c>
      <c r="D14" s="14">
        <v>650000</v>
      </c>
      <c r="E14" s="14">
        <v>0</v>
      </c>
      <c r="F14" s="14">
        <v>9821</v>
      </c>
      <c r="G14" s="21">
        <v>1279821</v>
      </c>
      <c r="H14" s="2"/>
      <c r="J14" s="2"/>
      <c r="K14" s="2"/>
      <c r="L14" s="2"/>
      <c r="M14" t="s">
        <v>20</v>
      </c>
    </row>
    <row r="15" spans="1:18" x14ac:dyDescent="0.35">
      <c r="B15">
        <v>2006</v>
      </c>
      <c r="C15" s="14">
        <v>616667</v>
      </c>
      <c r="D15" s="14">
        <v>350000</v>
      </c>
      <c r="E15" s="14">
        <v>0</v>
      </c>
      <c r="F15" s="14">
        <v>9482</v>
      </c>
      <c r="G15" s="21">
        <f>SUM(C15:F15)</f>
        <v>976149</v>
      </c>
      <c r="H15" s="2"/>
      <c r="Q15" s="2"/>
      <c r="R15" t="s">
        <v>11</v>
      </c>
    </row>
    <row r="16" spans="1:18" x14ac:dyDescent="0.35">
      <c r="B16">
        <v>2005</v>
      </c>
      <c r="C16" s="14">
        <v>600000</v>
      </c>
      <c r="D16" s="14">
        <v>400000</v>
      </c>
      <c r="E16" s="14">
        <v>0</v>
      </c>
      <c r="F16" s="14">
        <v>9073</v>
      </c>
      <c r="G16" s="21">
        <f t="shared" ref="G16:G19" si="0">SUM(C16:F16)</f>
        <v>1009073</v>
      </c>
      <c r="H16" s="2"/>
      <c r="Q16" s="2"/>
      <c r="R16" t="s">
        <v>11</v>
      </c>
    </row>
    <row r="17" spans="1:18" x14ac:dyDescent="0.35">
      <c r="B17">
        <v>2004</v>
      </c>
      <c r="C17" s="14">
        <v>591667</v>
      </c>
      <c r="D17" s="14">
        <v>310000</v>
      </c>
      <c r="E17" s="14">
        <v>0</v>
      </c>
      <c r="F17" s="14">
        <v>8937</v>
      </c>
      <c r="G17" s="21">
        <f t="shared" si="0"/>
        <v>910604</v>
      </c>
      <c r="H17" s="2"/>
      <c r="Q17" s="2"/>
      <c r="R17" t="s">
        <v>11</v>
      </c>
    </row>
    <row r="18" spans="1:18" x14ac:dyDescent="0.35">
      <c r="B18">
        <v>2003</v>
      </c>
      <c r="C18" s="14">
        <v>550000</v>
      </c>
      <c r="D18" s="14">
        <v>313447</v>
      </c>
      <c r="E18" s="14">
        <v>0</v>
      </c>
      <c r="F18" s="14">
        <v>7667</v>
      </c>
      <c r="G18" s="21">
        <f t="shared" si="0"/>
        <v>871114</v>
      </c>
    </row>
    <row r="19" spans="1:18" x14ac:dyDescent="0.35">
      <c r="B19">
        <v>2002</v>
      </c>
      <c r="C19" s="14">
        <v>545833</v>
      </c>
      <c r="D19" s="14">
        <v>205810</v>
      </c>
      <c r="E19" s="14">
        <v>0</v>
      </c>
      <c r="F19" s="14">
        <v>7167</v>
      </c>
      <c r="G19" s="21">
        <f t="shared" si="0"/>
        <v>758810</v>
      </c>
    </row>
    <row r="20" spans="1:18" x14ac:dyDescent="0.35">
      <c r="A20" s="11" t="s">
        <v>53</v>
      </c>
      <c r="B20" s="11"/>
      <c r="C20" s="21">
        <f>AVERAGE(C6:C19)</f>
        <v>691767.85714285716</v>
      </c>
      <c r="D20" s="21">
        <f t="shared" ref="D20:G20" si="1">AVERAGE(D6:D19)</f>
        <v>997982.64285714284</v>
      </c>
      <c r="E20" s="21">
        <f t="shared" si="1"/>
        <v>6609883.7142857146</v>
      </c>
      <c r="F20" s="21">
        <f t="shared" si="1"/>
        <v>10611.428571428571</v>
      </c>
      <c r="G20" s="21">
        <f t="shared" si="1"/>
        <v>8310245.6428571427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CEO's Annual Stock Award Table</vt:lpstr>
      <vt:lpstr>CEO's total vested stock</vt:lpstr>
      <vt:lpstr>CEO's Annual Salary Table</vt:lpstr>
      <vt:lpstr>CEO's Annual Compensation Table</vt:lpstr>
      <vt:lpstr>Navistar</vt:lpstr>
      <vt:lpstr>Boeing</vt:lpstr>
      <vt:lpstr>Costco</vt:lpstr>
      <vt:lpstr>Yahoo</vt:lpstr>
      <vt:lpstr>Microsoft</vt:lpstr>
      <vt:lpstr>Navistar!Print_Area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Hong-IIT</dc:creator>
  <cp:lastModifiedBy>Hong-IIT</cp:lastModifiedBy>
  <cp:lastPrinted>2016-03-29T21:23:31Z</cp:lastPrinted>
  <dcterms:created xsi:type="dcterms:W3CDTF">2016-03-29T01:29:04Z</dcterms:created>
  <dcterms:modified xsi:type="dcterms:W3CDTF">2016-03-30T22:27:04Z</dcterms:modified>
</cp:coreProperties>
</file>