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3040" windowHeight="9090" firstSheet="3" activeTab="6"/>
  </bookViews>
  <sheets>
    <sheet name="CEO's Annual Stock Award Table" sheetId="10" r:id="rId1"/>
    <sheet name="CEO's total vested stock" sheetId="9" r:id="rId2"/>
    <sheet name="CEO's Annual Salary Table" sheetId="8" r:id="rId3"/>
    <sheet name="CEO's Annual Compensation Table" sheetId="7" r:id="rId4"/>
    <sheet name="Navistar" sheetId="1" r:id="rId5"/>
    <sheet name="Boeing" sheetId="2" r:id="rId6"/>
    <sheet name="Costco" sheetId="4" r:id="rId7"/>
    <sheet name="Yahoo" sheetId="3" r:id="rId8"/>
    <sheet name="Microsoft" sheetId="5" r:id="rId9"/>
    <sheet name="Costco Stock Price" sheetId="11" r:id="rId10"/>
  </sheets>
  <externalReferences>
    <externalReference r:id="rId11"/>
  </externalReferences>
  <definedNames>
    <definedName name="_xlnm._FilterDatabase" localSheetId="6" hidden="1">Costco!$A$76:$C$85</definedName>
    <definedName name="_xlnm.Print_Area" localSheetId="4">Navistar!$A$1:$J$32</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9" i="4" l="1"/>
  <c r="D80" i="4"/>
  <c r="D81" i="4"/>
  <c r="D82" i="4"/>
  <c r="D83" i="4"/>
  <c r="D84" i="4"/>
  <c r="D85" i="4"/>
  <c r="D78" i="4"/>
  <c r="D59" i="4"/>
  <c r="D60" i="4"/>
  <c r="D61" i="4"/>
  <c r="D62" i="4"/>
  <c r="D63" i="4"/>
  <c r="D64" i="4"/>
  <c r="D65" i="4"/>
  <c r="D66" i="4"/>
  <c r="D58" i="4"/>
  <c r="C30" i="4" l="1"/>
  <c r="D30" i="4"/>
  <c r="G30" i="4"/>
  <c r="H30" i="4"/>
  <c r="I30" i="4"/>
  <c r="J30" i="4"/>
  <c r="S6" i="9" l="1"/>
  <c r="O12" i="9"/>
  <c r="O7" i="9"/>
  <c r="K29" i="9"/>
  <c r="K8" i="9"/>
  <c r="G28" i="9"/>
  <c r="G16" i="9"/>
  <c r="C33" i="9"/>
  <c r="C7" i="9"/>
  <c r="C28" i="9" s="1"/>
  <c r="C19" i="9" l="1"/>
  <c r="D20" i="5"/>
  <c r="E20" i="5"/>
  <c r="F20" i="5"/>
  <c r="C20" i="5"/>
  <c r="D15" i="3"/>
  <c r="E15" i="3"/>
  <c r="F15" i="3"/>
  <c r="G15" i="3"/>
  <c r="H15" i="3"/>
  <c r="I15" i="3"/>
  <c r="C15" i="3"/>
  <c r="D29" i="2"/>
  <c r="E29" i="2"/>
  <c r="F29" i="2"/>
  <c r="G29" i="2"/>
  <c r="H29" i="2"/>
  <c r="I29" i="2"/>
  <c r="J29" i="2"/>
  <c r="K29" i="2"/>
  <c r="L29" i="2"/>
  <c r="M29" i="2"/>
  <c r="C29" i="2"/>
  <c r="H32" i="1"/>
  <c r="I32" i="1"/>
  <c r="D32" i="1"/>
  <c r="E32" i="1"/>
  <c r="F32" i="1"/>
  <c r="G32" i="1"/>
  <c r="C32" i="1"/>
  <c r="G16" i="5"/>
  <c r="G17" i="5"/>
  <c r="G18" i="5"/>
  <c r="G19" i="5"/>
  <c r="G15" i="5"/>
  <c r="N28" i="2"/>
  <c r="N27" i="2"/>
  <c r="N26" i="2"/>
  <c r="N25" i="2"/>
  <c r="N24" i="2"/>
  <c r="N23" i="2"/>
  <c r="N22" i="2"/>
  <c r="N20" i="2"/>
  <c r="N18" i="2"/>
  <c r="J19" i="1"/>
  <c r="J20" i="1"/>
  <c r="J21" i="1"/>
  <c r="J22" i="1"/>
  <c r="J23" i="1"/>
  <c r="J24" i="1"/>
  <c r="J25" i="1"/>
  <c r="J26" i="1"/>
  <c r="J27" i="1"/>
  <c r="J28" i="1"/>
  <c r="J29" i="1"/>
  <c r="J30" i="1"/>
  <c r="J31" i="1"/>
  <c r="J18" i="1"/>
  <c r="G20" i="5" l="1"/>
  <c r="N29" i="2"/>
  <c r="J32" i="1"/>
  <c r="F30" i="4"/>
</calcChain>
</file>

<file path=xl/sharedStrings.xml><?xml version="1.0" encoding="utf-8"?>
<sst xmlns="http://schemas.openxmlformats.org/spreadsheetml/2006/main" count="219" uniqueCount="97">
  <si>
    <t>Year</t>
  </si>
  <si>
    <t>SUMMARY COMPENSATION TABLE</t>
  </si>
  <si>
    <t>James C. Cotting</t>
  </si>
  <si>
    <t>Chairman and Chief Executive Officer</t>
  </si>
  <si>
    <t>Salary($)</t>
  </si>
  <si>
    <t>Bonus($)</t>
  </si>
  <si>
    <t>All Other Compensation ($)</t>
  </si>
  <si>
    <t>John R. Horne</t>
  </si>
  <si>
    <t>Chairman , President and Chief Executive Officer</t>
  </si>
  <si>
    <t>Daniel C. Ustian</t>
  </si>
  <si>
    <t>President and Chief Executive Officer</t>
  </si>
  <si>
    <t xml:space="preserve"> </t>
  </si>
  <si>
    <t>Change in Pension Value &amp; Non-Qualified Deferred Compensation Earnings ($)</t>
  </si>
  <si>
    <t>Non-Equity Incentive Plan Compensation ($)</t>
  </si>
  <si>
    <t>Troy A. Clarke</t>
  </si>
  <si>
    <t>Stock Award ($)</t>
  </si>
  <si>
    <t>Option Awards ($)</t>
  </si>
  <si>
    <t>Lewis B. Campbell</t>
  </si>
  <si>
    <t>Executive Chairman and Chief Executive Officer</t>
  </si>
  <si>
    <t>Chairman, President &amp; Chief Executive Officer</t>
  </si>
  <si>
    <t xml:space="preserve">  </t>
  </si>
  <si>
    <t>Name and Principal Position</t>
  </si>
  <si>
    <t xml:space="preserve">Navistar International Corporation </t>
  </si>
  <si>
    <t>The Boeing Company</t>
  </si>
  <si>
    <t>Change in Pension Value ($)</t>
  </si>
  <si>
    <t>Dennis A. Muilenburg</t>
  </si>
  <si>
    <t>W. James McNerney, Jr.</t>
  </si>
  <si>
    <t>James A. Bell</t>
  </si>
  <si>
    <t>President and Chief Executive Officer; Executive V.P. and Chief Financial Officer</t>
  </si>
  <si>
    <t>LTIP Payouts($)</t>
  </si>
  <si>
    <t>Harry C. Stonecipher</t>
  </si>
  <si>
    <t>Other Annual Compensation($)</t>
  </si>
  <si>
    <t>Securities Underlying Options($)</t>
  </si>
  <si>
    <t>Philip M. Condit</t>
  </si>
  <si>
    <t>Under-LTIP Options($)</t>
  </si>
  <si>
    <t>Marissa A. Mayer</t>
  </si>
  <si>
    <t>Chief Executive Officer</t>
  </si>
  <si>
    <t>Ross B. Levinsohn</t>
  </si>
  <si>
    <t>Interim Chief Executive Officer and President</t>
  </si>
  <si>
    <t>Carol Bartz</t>
  </si>
  <si>
    <t xml:space="preserve">Chief Executive Officer </t>
  </si>
  <si>
    <t>Jerry Yang</t>
  </si>
  <si>
    <t xml:space="preserve">Yahoo! Inc. </t>
  </si>
  <si>
    <t xml:space="preserve">W. Craig Jelinek </t>
  </si>
  <si>
    <t>James D. Sinegal</t>
  </si>
  <si>
    <t>Option Awards($)</t>
  </si>
  <si>
    <t xml:space="preserve">Other Annual Compensation($) </t>
  </si>
  <si>
    <t>Price/Costco INC</t>
  </si>
  <si>
    <t>Microsoft Corporation</t>
  </si>
  <si>
    <t>Satya Nadella</t>
  </si>
  <si>
    <t>Chief Executive Officer and Director</t>
  </si>
  <si>
    <t>Steven A. Ballmer</t>
  </si>
  <si>
    <t>Total Compensation($)</t>
  </si>
  <si>
    <t>Average</t>
  </si>
  <si>
    <t>CEO's Annual Compensation Table</t>
  </si>
  <si>
    <t>Navistar CEO's Annual Compensation($)</t>
  </si>
  <si>
    <t>Boein CEO's Annual Compensation($)</t>
  </si>
  <si>
    <t>Costc CEO's Annual Compensation($)</t>
  </si>
  <si>
    <t>Yahoo CEO's Annual Compensation($)</t>
  </si>
  <si>
    <t>Microsoft CEO's Annual Compensation($)</t>
  </si>
  <si>
    <t>CEO's Annual Salary Table</t>
  </si>
  <si>
    <t>Navistar CEO's Annual Salary($)</t>
  </si>
  <si>
    <t>Boein CEO's Annual Salary($)</t>
  </si>
  <si>
    <t>Costc CEO's Annual Salary($)</t>
  </si>
  <si>
    <t>Yahoo CEO's Annual Salary($)</t>
  </si>
  <si>
    <t>Microsoft CEO's Annual Salary($)</t>
  </si>
  <si>
    <t>Navistar CEO</t>
  </si>
  <si>
    <t>Total</t>
  </si>
  <si>
    <t>Boeing CEO</t>
  </si>
  <si>
    <t>Costco CEO</t>
  </si>
  <si>
    <t>Yahoo CEO</t>
  </si>
  <si>
    <t>Microsoft CEO</t>
  </si>
  <si>
    <t>CEO's Annual Stock Award Table</t>
  </si>
  <si>
    <t>Navistar CEO's Annual Stock Award($)</t>
  </si>
  <si>
    <t>Boein CEO's Annual Stock Award($)</t>
  </si>
  <si>
    <t>Costc CEO's Annual Stock Award($)</t>
  </si>
  <si>
    <t>Yahoo CEO's Annual Stock Awardn($)</t>
  </si>
  <si>
    <t>Microsoft CEO's Annual Stock Award($)</t>
  </si>
  <si>
    <t>Total Vested Stock Ownership of Navistar CEO($)</t>
  </si>
  <si>
    <t>Total Vested Stock Ownership of Boeing CEO($)</t>
  </si>
  <si>
    <t>Total Vested Stock Ownership of Costco CEO($)</t>
  </si>
  <si>
    <t>Total Vested Stock Ownership of Yahoo CEO($)</t>
  </si>
  <si>
    <t>Total Vested Stock Ownership of Microsoft CEO($)</t>
  </si>
  <si>
    <t>Total Vested Stock Ownership of the CEO</t>
  </si>
  <si>
    <t>CEO's total vested stock Table</t>
  </si>
  <si>
    <t>Total Salary With Bonus</t>
  </si>
  <si>
    <t>Name of the CEO</t>
  </si>
  <si>
    <t>% Chgange in Salary</t>
  </si>
  <si>
    <r>
      <rPr>
        <b/>
        <sz val="11"/>
        <color theme="1"/>
        <rFont val="Calibri"/>
        <family val="2"/>
        <scheme val="minor"/>
      </rPr>
      <t xml:space="preserve">Salary with Bonus Trend: </t>
    </r>
    <r>
      <rPr>
        <sz val="11"/>
        <color theme="1"/>
        <rFont val="Calibri"/>
        <family val="2"/>
        <scheme val="minor"/>
      </rPr>
      <t>Every year the CEO of a company is entitled to a bous amount on the salary depending on his performance. To better understand the performance of the CEO throughtout the years we can plot a graph for the tatal cumulative salary which is salary plus the bonus amount.</t>
    </r>
  </si>
  <si>
    <t>% Cahnge in Salary + Bonus</t>
  </si>
  <si>
    <r>
      <t xml:space="preserve">Stock Awards Trend: </t>
    </r>
    <r>
      <rPr>
        <sz val="11"/>
        <color theme="1"/>
        <rFont val="Calibri"/>
        <family val="2"/>
        <scheme val="minor"/>
      </rPr>
      <t>If you work for a corporation, you may receive compensation in the form of stock of that corporation (or perhaps the parent of that corporation). If the stock is vested when you receive it, you have to report compensation income at that time. Otherwise the stock is restricted, and you won't report compensation income until the stock vests.</t>
    </r>
  </si>
  <si>
    <t>% Change in Stock Award</t>
  </si>
  <si>
    <r>
      <t xml:space="preserve">W. Craig Jelinek </t>
    </r>
    <r>
      <rPr>
        <sz val="11"/>
        <color theme="1"/>
        <rFont val="Calibri"/>
        <family val="2"/>
        <scheme val="minor"/>
      </rPr>
      <t>President and Chief Executive Officer</t>
    </r>
  </si>
  <si>
    <r>
      <t xml:space="preserve">James D. Sinegal </t>
    </r>
    <r>
      <rPr>
        <sz val="11"/>
        <color theme="1"/>
        <rFont val="Calibri"/>
        <family val="2"/>
        <scheme val="minor"/>
      </rPr>
      <t>Chief Executive Officer President and Chief Executive Officer</t>
    </r>
  </si>
  <si>
    <r>
      <rPr>
        <b/>
        <sz val="11"/>
        <color theme="1"/>
        <rFont val="Calibri"/>
        <family val="2"/>
        <scheme val="minor"/>
      </rPr>
      <t>Salary Trend:</t>
    </r>
    <r>
      <rPr>
        <sz val="11"/>
        <color theme="1"/>
        <rFont val="Calibri"/>
        <family val="2"/>
        <scheme val="minor"/>
      </rPr>
      <t>For analysis purpoae we consider data for the past 10 years. To show a trend in the increase in salary of the CEO we use %change in salary to get a better idea of how the salary has increased over the 10 years.</t>
    </r>
  </si>
  <si>
    <t>Day</t>
  </si>
  <si>
    <t>Costco Stock Price Before and After Releasing Filling 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</si>
</sst>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4" x14ac:knownFonts="1">
    <font>
      <sz val="11"/>
      <color theme="1"/>
      <name val="Calibri"/>
      <family val="2"/>
      <scheme val="minor"/>
    </font>
    <font>
      <b/>
      <sz val="11"/>
      <color theme="1"/>
      <name val="Calibri"/>
      <family val="2"/>
      <scheme val="minor"/>
    </font>
    <font>
      <sz val="11"/>
      <color rgb="FF000000"/>
      <name val="Calibri"/>
      <family val="2"/>
      <scheme val="minor"/>
    </font>
    <font>
      <b/>
      <sz val="10"/>
      <color rgb="FF000000"/>
      <name val="Times New Roman"/>
      <family val="1"/>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2" tint="-9.9978637043366805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8">
    <xf numFmtId="0" fontId="0" fillId="0" borderId="0" xfId="0"/>
    <xf numFmtId="0" fontId="1" fillId="0" borderId="0" xfId="0" applyFont="1"/>
    <xf numFmtId="3" fontId="0" fillId="0" borderId="0" xfId="0" applyNumberFormat="1"/>
    <xf numFmtId="3" fontId="1" fillId="0" borderId="0" xfId="0" applyNumberFormat="1" applyFont="1"/>
    <xf numFmtId="0" fontId="0" fillId="0" borderId="0" xfId="0" applyFont="1" applyAlignment="1"/>
    <xf numFmtId="0" fontId="0" fillId="0" borderId="0" xfId="0" applyFont="1"/>
    <xf numFmtId="0" fontId="0" fillId="0" borderId="0" xfId="0" applyAlignment="1">
      <alignment wrapText="1"/>
    </xf>
    <xf numFmtId="0" fontId="0" fillId="0" borderId="0" xfId="0" applyAlignment="1"/>
    <xf numFmtId="164" fontId="0" fillId="0" borderId="0" xfId="0" applyNumberFormat="1" applyFont="1"/>
    <xf numFmtId="0" fontId="1" fillId="0" borderId="0" xfId="0" applyFont="1" applyAlignment="1">
      <alignment horizontal="center"/>
    </xf>
    <xf numFmtId="0" fontId="1" fillId="0" borderId="0" xfId="0" applyFont="1" applyAlignment="1">
      <alignment horizontal="center" wrapText="1"/>
    </xf>
    <xf numFmtId="0" fontId="0" fillId="2" borderId="0" xfId="0" applyFill="1"/>
    <xf numFmtId="0" fontId="1" fillId="2" borderId="0" xfId="0" applyFont="1" applyFill="1"/>
    <xf numFmtId="0" fontId="1" fillId="2" borderId="0" xfId="0" applyFont="1" applyFill="1" applyAlignment="1">
      <alignment vertical="center"/>
    </xf>
    <xf numFmtId="164" fontId="0" fillId="0" borderId="0" xfId="0" applyNumberFormat="1"/>
    <xf numFmtId="0" fontId="0" fillId="0" borderId="0" xfId="0" applyFont="1" applyAlignment="1">
      <alignment wrapText="1"/>
    </xf>
    <xf numFmtId="0" fontId="2" fillId="0" borderId="0" xfId="0" applyFont="1"/>
    <xf numFmtId="164" fontId="2" fillId="0" borderId="0" xfId="0" applyNumberFormat="1" applyFont="1"/>
    <xf numFmtId="0" fontId="1" fillId="3" borderId="0" xfId="0" applyFont="1" applyFill="1" applyAlignment="1">
      <alignment vertical="center"/>
    </xf>
    <xf numFmtId="0" fontId="3" fillId="0" borderId="0" xfId="0" applyFont="1"/>
    <xf numFmtId="164" fontId="0" fillId="0" borderId="0" xfId="0" applyNumberFormat="1" applyAlignment="1">
      <alignment horizontal="right"/>
    </xf>
    <xf numFmtId="164" fontId="0" fillId="2" borderId="0" xfId="0" applyNumberFormat="1" applyFill="1"/>
    <xf numFmtId="0" fontId="1" fillId="2" borderId="0" xfId="0" applyFont="1" applyFill="1" applyAlignment="1">
      <alignment horizontal="center"/>
    </xf>
    <xf numFmtId="164" fontId="0" fillId="2" borderId="0" xfId="0" applyNumberFormat="1" applyFont="1" applyFill="1"/>
    <xf numFmtId="164" fontId="0" fillId="3" borderId="0" xfId="0" applyNumberFormat="1" applyFont="1" applyFill="1"/>
    <xf numFmtId="0" fontId="0" fillId="3" borderId="0" xfId="0" applyFill="1"/>
    <xf numFmtId="164" fontId="0" fillId="2" borderId="0" xfId="0" applyNumberFormat="1" applyFill="1" applyAlignment="1">
      <alignment horizontal="right"/>
    </xf>
    <xf numFmtId="0" fontId="0" fillId="2" borderId="0" xfId="0" applyFont="1" applyFill="1" applyAlignment="1"/>
    <xf numFmtId="0" fontId="1" fillId="4" borderId="0" xfId="0" applyFont="1" applyFill="1" applyAlignment="1">
      <alignment horizontal="center"/>
    </xf>
    <xf numFmtId="0" fontId="1" fillId="4" borderId="0" xfId="0" applyFont="1" applyFill="1"/>
    <xf numFmtId="0" fontId="0" fillId="4" borderId="0" xfId="0" applyFill="1"/>
    <xf numFmtId="0" fontId="1" fillId="4" borderId="0" xfId="0" applyFont="1" applyFill="1" applyAlignment="1">
      <alignment horizontal="center" wrapText="1"/>
    </xf>
    <xf numFmtId="0" fontId="0" fillId="5" borderId="0" xfId="0" applyFill="1"/>
    <xf numFmtId="0" fontId="1" fillId="5" borderId="0" xfId="0" applyFont="1" applyFill="1"/>
    <xf numFmtId="0" fontId="0" fillId="3" borderId="0" xfId="0" applyNumberFormat="1" applyFont="1" applyFill="1"/>
    <xf numFmtId="0" fontId="0" fillId="0" borderId="0" xfId="0" applyNumberFormat="1" applyFont="1"/>
    <xf numFmtId="0" fontId="0" fillId="0" borderId="0" xfId="0" applyNumberFormat="1"/>
    <xf numFmtId="0" fontId="0" fillId="0" borderId="0" xfId="0" applyAlignment="1">
      <alignment vertical="center" wrapText="1"/>
    </xf>
    <xf numFmtId="0" fontId="1" fillId="0" borderId="1" xfId="0" applyFont="1" applyBorder="1" applyAlignment="1">
      <alignment horizontal="center"/>
    </xf>
    <xf numFmtId="0" fontId="0" fillId="0" borderId="1" xfId="0" applyBorder="1"/>
    <xf numFmtId="164" fontId="0" fillId="0" borderId="1" xfId="0" applyNumberFormat="1" applyBorder="1" applyAlignment="1">
      <alignment horizontal="right"/>
    </xf>
    <xf numFmtId="10" fontId="0" fillId="0" borderId="1" xfId="0" applyNumberFormat="1" applyBorder="1"/>
    <xf numFmtId="0" fontId="1" fillId="0" borderId="2" xfId="0" applyFont="1" applyBorder="1" applyAlignment="1">
      <alignment horizontal="center"/>
    </xf>
    <xf numFmtId="0" fontId="1" fillId="0" borderId="1" xfId="0" applyFont="1" applyBorder="1" applyAlignment="1">
      <alignment horizontal="center" wrapText="1"/>
    </xf>
    <xf numFmtId="0" fontId="1" fillId="0" borderId="2" xfId="0" applyFont="1" applyBorder="1" applyAlignment="1">
      <alignment horizontal="center" wrapText="1"/>
    </xf>
    <xf numFmtId="164" fontId="0" fillId="2" borderId="1" xfId="0" applyNumberFormat="1" applyFill="1" applyBorder="1" applyAlignment="1">
      <alignment horizontal="right"/>
    </xf>
    <xf numFmtId="0" fontId="0" fillId="2" borderId="1" xfId="0" applyFill="1" applyBorder="1"/>
    <xf numFmtId="164" fontId="0" fillId="2" borderId="1" xfId="0" applyNumberFormat="1" applyFill="1" applyBorder="1"/>
    <xf numFmtId="0" fontId="1" fillId="6" borderId="1" xfId="0" applyFont="1" applyFill="1" applyBorder="1" applyAlignment="1">
      <alignment horizontal="center"/>
    </xf>
    <xf numFmtId="0" fontId="1" fillId="6" borderId="1" xfId="0" applyFont="1" applyFill="1" applyBorder="1" applyAlignment="1">
      <alignment horizont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2" xfId="0" applyFont="1" applyBorder="1" applyAlignment="1">
      <alignment horizontal="center" vertical="center" wrapText="1"/>
    </xf>
    <xf numFmtId="0" fontId="0" fillId="0" borderId="1" xfId="0" applyBorder="1" applyAlignment="1">
      <alignment horizontal="left" vertical="center" wrapText="1"/>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1"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microsoft.com/office/2011/relationships/chartStyle" Target="style5.xml"/><Relationship Id="rId2" Type="http://schemas.microsoft.com/office/2011/relationships/chartColorStyle" Target="colors5.xml"/><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3" Type="http://schemas.microsoft.com/office/2011/relationships/chartStyle" Target="style6.xml"/><Relationship Id="rId2" Type="http://schemas.microsoft.com/office/2011/relationships/chartColorStyle" Target="colors6.xml"/><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3" Type="http://schemas.microsoft.com/office/2011/relationships/chartStyle" Target="style7.xml"/><Relationship Id="rId2" Type="http://schemas.microsoft.com/office/2011/relationships/chartColorStyle" Target="colors7.xml"/><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CEO's Annual Stock Award Table</a:t>
            </a:r>
          </a:p>
        </c:rich>
      </c:tx>
      <c:overlay val="0"/>
      <c:spPr>
        <a:noFill/>
        <a:ln>
          <a:noFill/>
        </a:ln>
        <a:effectLst/>
      </c:spPr>
    </c:title>
    <c:autoTitleDeleted val="0"/>
    <c:plotArea>
      <c:layout/>
      <c:scatterChart>
        <c:scatterStyle val="lineMarker"/>
        <c:varyColors val="0"/>
        <c:ser>
          <c:idx val="0"/>
          <c:order val="0"/>
          <c:tx>
            <c:strRef>
              <c:f>'CEO''s Annual Stock Award Table'!$B$3</c:f>
              <c:strCache>
                <c:ptCount val="1"/>
                <c:pt idx="0">
                  <c:v>Navistar CEO's Annual Stock Award($)</c:v>
                </c:pt>
              </c:strCache>
            </c:strRef>
          </c:tx>
          <c:spPr>
            <a:ln w="19050" cap="rnd">
              <a:solidFill>
                <a:schemeClr val="accent1"/>
              </a:solidFill>
              <a:round/>
            </a:ln>
            <a:effectLst/>
          </c:spPr>
          <c:marker>
            <c:symbol val="none"/>
          </c:marker>
          <c:xVal>
            <c:numRef>
              <c:f>'CEO''s Annual Stock Award Table'!$A$4:$A$28</c:f>
              <c:numCache>
                <c:formatCode>General</c:formatCode>
                <c:ptCount val="25"/>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numCache>
            </c:numRef>
          </c:xVal>
          <c:yVal>
            <c:numRef>
              <c:f>'CEO''s Annual Stock Award Table'!$B$4:$B$28</c:f>
              <c:numCache>
                <c:formatCode>"$"#,##0.00</c:formatCode>
                <c:ptCount val="25"/>
                <c:pt idx="0">
                  <c:v>33300</c:v>
                </c:pt>
                <c:pt idx="1">
                  <c:v>42550</c:v>
                </c:pt>
                <c:pt idx="2">
                  <c:v>27750</c:v>
                </c:pt>
                <c:pt idx="3">
                  <c:v>53381</c:v>
                </c:pt>
                <c:pt idx="4">
                  <c:v>762244</c:v>
                </c:pt>
                <c:pt idx="5">
                  <c:v>29931</c:v>
                </c:pt>
                <c:pt idx="6">
                  <c:v>452575</c:v>
                </c:pt>
                <c:pt idx="7">
                  <c:v>0</c:v>
                </c:pt>
                <c:pt idx="8">
                  <c:v>0</c:v>
                </c:pt>
                <c:pt idx="9">
                  <c:v>4990375</c:v>
                </c:pt>
                <c:pt idx="10">
                  <c:v>0</c:v>
                </c:pt>
                <c:pt idx="11">
                  <c:v>0</c:v>
                </c:pt>
                <c:pt idx="12">
                  <c:v>47629</c:v>
                </c:pt>
                <c:pt idx="13">
                  <c:v>0</c:v>
                </c:pt>
                <c:pt idx="14">
                  <c:v>87106</c:v>
                </c:pt>
                <c:pt idx="15">
                  <c:v>0</c:v>
                </c:pt>
                <c:pt idx="16">
                  <c:v>0</c:v>
                </c:pt>
                <c:pt idx="17">
                  <c:v>2775216</c:v>
                </c:pt>
                <c:pt idx="18">
                  <c:v>409081</c:v>
                </c:pt>
                <c:pt idx="19">
                  <c:v>646567</c:v>
                </c:pt>
                <c:pt idx="20">
                  <c:v>4671420</c:v>
                </c:pt>
                <c:pt idx="21">
                  <c:v>0</c:v>
                </c:pt>
                <c:pt idx="22">
                  <c:v>1333352</c:v>
                </c:pt>
                <c:pt idx="23">
                  <c:v>0</c:v>
                </c:pt>
                <c:pt idx="24">
                  <c:v>0</c:v>
                </c:pt>
              </c:numCache>
            </c:numRef>
          </c:yVal>
          <c:smooth val="0"/>
          <c:extLst xmlns:c16r2="http://schemas.microsoft.com/office/drawing/2015/06/chart">
            <c:ext xmlns:c16="http://schemas.microsoft.com/office/drawing/2014/chart" uri="{C3380CC4-5D6E-409C-BE32-E72D297353CC}">
              <c16:uniqueId val="{00000000-87DD-4251-81A9-8175D944E3CD}"/>
            </c:ext>
          </c:extLst>
        </c:ser>
        <c:ser>
          <c:idx val="1"/>
          <c:order val="1"/>
          <c:tx>
            <c:strRef>
              <c:f>'CEO''s Annual Stock Award Table'!$C$3</c:f>
              <c:strCache>
                <c:ptCount val="1"/>
                <c:pt idx="0">
                  <c:v>Boein CEO's Annual Stock Award($)</c:v>
                </c:pt>
              </c:strCache>
            </c:strRef>
          </c:tx>
          <c:spPr>
            <a:ln w="19050" cap="rnd">
              <a:solidFill>
                <a:schemeClr val="accent2"/>
              </a:solidFill>
              <a:round/>
            </a:ln>
            <a:effectLst/>
          </c:spPr>
          <c:marker>
            <c:symbol val="none"/>
          </c:marker>
          <c:xVal>
            <c:numRef>
              <c:f>'CEO''s Annual Stock Award Table'!$A$4:$A$28</c:f>
              <c:numCache>
                <c:formatCode>General</c:formatCode>
                <c:ptCount val="25"/>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numCache>
            </c:numRef>
          </c:xVal>
          <c:yVal>
            <c:numRef>
              <c:f>'CEO''s Annual Stock Award Table'!$C$4:$C$28</c:f>
              <c:numCache>
                <c:formatCode>"$"#,##0.00</c:formatCode>
                <c:ptCount val="25"/>
                <c:pt idx="5">
                  <c:v>258701</c:v>
                </c:pt>
                <c:pt idx="6">
                  <c:v>204378</c:v>
                </c:pt>
                <c:pt idx="7">
                  <c:v>192156</c:v>
                </c:pt>
                <c:pt idx="8">
                  <c:v>1431543</c:v>
                </c:pt>
                <c:pt idx="9">
                  <c:v>3068596</c:v>
                </c:pt>
                <c:pt idx="10">
                  <c:v>1127150</c:v>
                </c:pt>
                <c:pt idx="11">
                  <c:v>903405</c:v>
                </c:pt>
                <c:pt idx="12">
                  <c:v>190473</c:v>
                </c:pt>
                <c:pt idx="13">
                  <c:v>491400</c:v>
                </c:pt>
                <c:pt idx="14">
                  <c:v>2297454</c:v>
                </c:pt>
                <c:pt idx="15">
                  <c:v>8712295</c:v>
                </c:pt>
                <c:pt idx="16">
                  <c:v>4845489</c:v>
                </c:pt>
                <c:pt idx="17">
                  <c:v>0</c:v>
                </c:pt>
                <c:pt idx="18">
                  <c:v>3136242</c:v>
                </c:pt>
                <c:pt idx="19">
                  <c:v>3300330</c:v>
                </c:pt>
                <c:pt idx="20">
                  <c:v>3420165</c:v>
                </c:pt>
                <c:pt idx="21">
                  <c:v>3763492</c:v>
                </c:pt>
                <c:pt idx="22">
                  <c:v>3763534</c:v>
                </c:pt>
                <c:pt idx="23">
                  <c:v>6272517</c:v>
                </c:pt>
                <c:pt idx="24">
                  <c:v>5105064</c:v>
                </c:pt>
              </c:numCache>
            </c:numRef>
          </c:yVal>
          <c:smooth val="0"/>
          <c:extLst xmlns:c16r2="http://schemas.microsoft.com/office/drawing/2015/06/chart">
            <c:ext xmlns:c16="http://schemas.microsoft.com/office/drawing/2014/chart" uri="{C3380CC4-5D6E-409C-BE32-E72D297353CC}">
              <c16:uniqueId val="{00000001-87DD-4251-81A9-8175D944E3CD}"/>
            </c:ext>
          </c:extLst>
        </c:ser>
        <c:ser>
          <c:idx val="2"/>
          <c:order val="2"/>
          <c:tx>
            <c:strRef>
              <c:f>'CEO''s Annual Stock Award Table'!$D$3</c:f>
              <c:strCache>
                <c:ptCount val="1"/>
                <c:pt idx="0">
                  <c:v>Costc CEO's Annual Stock Award($)</c:v>
                </c:pt>
              </c:strCache>
            </c:strRef>
          </c:tx>
          <c:spPr>
            <a:ln w="19050" cap="rnd">
              <a:solidFill>
                <a:schemeClr val="accent3"/>
              </a:solidFill>
              <a:round/>
            </a:ln>
            <a:effectLst/>
          </c:spPr>
          <c:marker>
            <c:symbol val="none"/>
          </c:marker>
          <c:xVal>
            <c:numRef>
              <c:f>'CEO''s Annual Stock Award Table'!$A$4:$A$28</c:f>
              <c:numCache>
                <c:formatCode>General</c:formatCode>
                <c:ptCount val="25"/>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numCache>
            </c:numRef>
          </c:xVal>
          <c:yVal>
            <c:numRef>
              <c:f>'CEO''s Annual Stock Award Table'!$D$4:$D$28</c:f>
              <c:numCache>
                <c:formatCode>"$"#,##0.00</c:formatCode>
                <c:ptCount val="25"/>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803739</c:v>
                </c:pt>
                <c:pt idx="17">
                  <c:v>3034471</c:v>
                </c:pt>
                <c:pt idx="18">
                  <c:v>1952867</c:v>
                </c:pt>
                <c:pt idx="19">
                  <c:v>2896030</c:v>
                </c:pt>
                <c:pt idx="20">
                  <c:v>1560015</c:v>
                </c:pt>
                <c:pt idx="21">
                  <c:v>3870300</c:v>
                </c:pt>
                <c:pt idx="22">
                  <c:v>4527994</c:v>
                </c:pt>
                <c:pt idx="23">
                  <c:v>4783200</c:v>
                </c:pt>
                <c:pt idx="24">
                  <c:v>5322962</c:v>
                </c:pt>
              </c:numCache>
            </c:numRef>
          </c:yVal>
          <c:smooth val="0"/>
          <c:extLst xmlns:c16r2="http://schemas.microsoft.com/office/drawing/2015/06/chart">
            <c:ext xmlns:c16="http://schemas.microsoft.com/office/drawing/2014/chart" uri="{C3380CC4-5D6E-409C-BE32-E72D297353CC}">
              <c16:uniqueId val="{00000002-87DD-4251-81A9-8175D944E3CD}"/>
            </c:ext>
          </c:extLst>
        </c:ser>
        <c:ser>
          <c:idx val="3"/>
          <c:order val="3"/>
          <c:tx>
            <c:strRef>
              <c:f>'CEO''s Annual Stock Award Table'!$E$3</c:f>
              <c:strCache>
                <c:ptCount val="1"/>
                <c:pt idx="0">
                  <c:v>Yahoo CEO's Annual Stock Awardn($)</c:v>
                </c:pt>
              </c:strCache>
            </c:strRef>
          </c:tx>
          <c:spPr>
            <a:ln w="19050" cap="rnd">
              <a:solidFill>
                <a:schemeClr val="accent4"/>
              </a:solidFill>
              <a:round/>
            </a:ln>
            <a:effectLst/>
          </c:spPr>
          <c:marker>
            <c:symbol val="none"/>
          </c:marker>
          <c:xVal>
            <c:numRef>
              <c:f>'CEO''s Annual Stock Award Table'!$A$4:$A$28</c:f>
              <c:numCache>
                <c:formatCode>General</c:formatCode>
                <c:ptCount val="25"/>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numCache>
            </c:numRef>
          </c:xVal>
          <c:yVal>
            <c:numRef>
              <c:f>'CEO''s Annual Stock Award Table'!$E$4:$E$28</c:f>
              <c:numCache>
                <c:formatCode>General</c:formatCode>
                <c:ptCount val="25"/>
                <c:pt idx="15" formatCode="&quot;$&quot;#,##0.00">
                  <c:v>0</c:v>
                </c:pt>
                <c:pt idx="16" formatCode="&quot;$&quot;#,##0.00">
                  <c:v>0</c:v>
                </c:pt>
                <c:pt idx="17" formatCode="&quot;$&quot;#,##0.00">
                  <c:v>12974722</c:v>
                </c:pt>
                <c:pt idx="18" formatCode="&quot;$&quot;#,##0.00">
                  <c:v>6626995</c:v>
                </c:pt>
                <c:pt idx="19" formatCode="&quot;$&quot;#,##0.00">
                  <c:v>7728320</c:v>
                </c:pt>
                <c:pt idx="20" formatCode="&quot;$&quot;#,##0.00">
                  <c:v>7728320</c:v>
                </c:pt>
                <c:pt idx="21" formatCode="&quot;$&quot;#,##0.00">
                  <c:v>35000002</c:v>
                </c:pt>
                <c:pt idx="22" formatCode="&quot;$&quot;#,##0.00">
                  <c:v>8312316</c:v>
                </c:pt>
                <c:pt idx="23" formatCode="&quot;$&quot;#,##0.00">
                  <c:v>11752355</c:v>
                </c:pt>
              </c:numCache>
            </c:numRef>
          </c:yVal>
          <c:smooth val="0"/>
          <c:extLst xmlns:c16r2="http://schemas.microsoft.com/office/drawing/2015/06/chart">
            <c:ext xmlns:c16="http://schemas.microsoft.com/office/drawing/2014/chart" uri="{C3380CC4-5D6E-409C-BE32-E72D297353CC}">
              <c16:uniqueId val="{00000003-87DD-4251-81A9-8175D944E3CD}"/>
            </c:ext>
          </c:extLst>
        </c:ser>
        <c:ser>
          <c:idx val="4"/>
          <c:order val="4"/>
          <c:tx>
            <c:strRef>
              <c:f>'CEO''s Annual Stock Award Table'!$F$3</c:f>
              <c:strCache>
                <c:ptCount val="1"/>
                <c:pt idx="0">
                  <c:v>Microsoft CEO's Annual Stock Award($)</c:v>
                </c:pt>
              </c:strCache>
            </c:strRef>
          </c:tx>
          <c:spPr>
            <a:ln w="19050" cap="rnd">
              <a:solidFill>
                <a:schemeClr val="accent5"/>
              </a:solidFill>
              <a:round/>
            </a:ln>
            <a:effectLst/>
          </c:spPr>
          <c:marker>
            <c:symbol val="none"/>
          </c:marker>
          <c:xVal>
            <c:numRef>
              <c:f>'CEO''s Annual Stock Award Table'!$A$4:$A$28</c:f>
              <c:numCache>
                <c:formatCode>General</c:formatCode>
                <c:ptCount val="25"/>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numCache>
            </c:numRef>
          </c:xVal>
          <c:yVal>
            <c:numRef>
              <c:f>'CEO''s Annual Stock Award Table'!$F$4:$F$28</c:f>
              <c:numCache>
                <c:formatCode>General</c:formatCode>
                <c:ptCount val="25"/>
                <c:pt idx="10" formatCode="&quot;$&quot;#,##0.00">
                  <c:v>0</c:v>
                </c:pt>
                <c:pt idx="11" formatCode="&quot;$&quot;#,##0.00">
                  <c:v>0</c:v>
                </c:pt>
                <c:pt idx="12" formatCode="&quot;$&quot;#,##0.00">
                  <c:v>0</c:v>
                </c:pt>
                <c:pt idx="13" formatCode="&quot;$&quot;#,##0.00">
                  <c:v>0</c:v>
                </c:pt>
                <c:pt idx="14" formatCode="&quot;$&quot;#,##0.00">
                  <c:v>0</c:v>
                </c:pt>
                <c:pt idx="15" formatCode="&quot;$&quot;#,##0.00">
                  <c:v>0</c:v>
                </c:pt>
                <c:pt idx="16" formatCode="&quot;$&quot;#,##0.00">
                  <c:v>0</c:v>
                </c:pt>
                <c:pt idx="17" formatCode="&quot;$&quot;#,##0.00">
                  <c:v>0</c:v>
                </c:pt>
                <c:pt idx="18" formatCode="&quot;$&quot;#,##0.00">
                  <c:v>0</c:v>
                </c:pt>
                <c:pt idx="19" formatCode="&quot;$&quot;#,##0.00">
                  <c:v>0</c:v>
                </c:pt>
                <c:pt idx="20" formatCode="&quot;$&quot;#,##0.00">
                  <c:v>0</c:v>
                </c:pt>
                <c:pt idx="21" formatCode="&quot;$&quot;#,##0.00">
                  <c:v>0</c:v>
                </c:pt>
                <c:pt idx="22" formatCode="&quot;$&quot;#,##0.00">
                  <c:v>0</c:v>
                </c:pt>
                <c:pt idx="23" formatCode="&quot;$&quot;#,##0.00">
                  <c:v>79777109</c:v>
                </c:pt>
                <c:pt idx="24" formatCode="&quot;$&quot;#,##0.00">
                  <c:v>12761263</c:v>
                </c:pt>
              </c:numCache>
            </c:numRef>
          </c:yVal>
          <c:smooth val="0"/>
          <c:extLst xmlns:c16r2="http://schemas.microsoft.com/office/drawing/2015/06/chart">
            <c:ext xmlns:c16="http://schemas.microsoft.com/office/drawing/2014/chart" uri="{C3380CC4-5D6E-409C-BE32-E72D297353CC}">
              <c16:uniqueId val="{00000004-87DD-4251-81A9-8175D944E3CD}"/>
            </c:ext>
          </c:extLst>
        </c:ser>
        <c:dLbls>
          <c:showLegendKey val="0"/>
          <c:showVal val="0"/>
          <c:showCatName val="0"/>
          <c:showSerName val="0"/>
          <c:showPercent val="0"/>
          <c:showBubbleSize val="0"/>
        </c:dLbls>
        <c:axId val="137434240"/>
        <c:axId val="137436160"/>
      </c:scatterChart>
      <c:valAx>
        <c:axId val="137434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36160"/>
        <c:crosses val="autoZero"/>
        <c:crossBetween val="midCat"/>
      </c:valAx>
      <c:valAx>
        <c:axId val="1374361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342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Vested Stock Ownership of the CEO</a:t>
            </a:r>
          </a:p>
        </c:rich>
      </c:tx>
      <c:overlay val="0"/>
      <c:spPr>
        <a:noFill/>
        <a:ln>
          <a:noFill/>
        </a:ln>
        <a:effectLst/>
      </c:spPr>
    </c:title>
    <c:autoTitleDeleted val="0"/>
    <c:plotArea>
      <c:layout/>
      <c:scatterChart>
        <c:scatterStyle val="smoothMarker"/>
        <c:varyColors val="0"/>
        <c:ser>
          <c:idx val="0"/>
          <c:order val="0"/>
          <c:tx>
            <c:v>Navistar</c:v>
          </c:tx>
          <c:spPr>
            <a:ln w="19050" cap="rnd">
              <a:solidFill>
                <a:schemeClr val="accent1"/>
              </a:solidFill>
              <a:round/>
            </a:ln>
            <a:effectLst/>
          </c:spPr>
          <c:marker>
            <c:symbol val="none"/>
          </c:marker>
          <c:xVal>
            <c:numRef>
              <c:f>'CEO''s total vested stock'!$A$37:$A$41</c:f>
              <c:numCache>
                <c:formatCode>General</c:formatCode>
                <c:ptCount val="5"/>
                <c:pt idx="0">
                  <c:v>1</c:v>
                </c:pt>
                <c:pt idx="1">
                  <c:v>2</c:v>
                </c:pt>
                <c:pt idx="2">
                  <c:v>3</c:v>
                </c:pt>
                <c:pt idx="3">
                  <c:v>4</c:v>
                </c:pt>
                <c:pt idx="4">
                  <c:v>5</c:v>
                </c:pt>
              </c:numCache>
            </c:numRef>
          </c:xVal>
          <c:yVal>
            <c:numRef>
              <c:f>'CEO''s total vested stock'!$B$37:$B$41</c:f>
              <c:numCache>
                <c:formatCode>"$"#,##0.00</c:formatCode>
                <c:ptCount val="5"/>
                <c:pt idx="0">
                  <c:v>0</c:v>
                </c:pt>
                <c:pt idx="1">
                  <c:v>156981</c:v>
                </c:pt>
                <c:pt idx="2">
                  <c:v>1333352</c:v>
                </c:pt>
                <c:pt idx="3">
                  <c:v>6235125</c:v>
                </c:pt>
                <c:pt idx="4">
                  <c:v>8637019</c:v>
                </c:pt>
              </c:numCache>
            </c:numRef>
          </c:yVal>
          <c:smooth val="1"/>
          <c:extLst xmlns:c16r2="http://schemas.microsoft.com/office/drawing/2015/06/chart">
            <c:ext xmlns:c16="http://schemas.microsoft.com/office/drawing/2014/chart" uri="{C3380CC4-5D6E-409C-BE32-E72D297353CC}">
              <c16:uniqueId val="{00000000-A600-403F-A6E0-0EA2E4A1B7B9}"/>
            </c:ext>
          </c:extLst>
        </c:ser>
        <c:ser>
          <c:idx val="1"/>
          <c:order val="1"/>
          <c:tx>
            <c:v>Boeing</c:v>
          </c:tx>
          <c:spPr>
            <a:ln w="19050" cap="rnd">
              <a:solidFill>
                <a:schemeClr val="accent2"/>
              </a:solidFill>
              <a:round/>
            </a:ln>
            <a:effectLst/>
          </c:spPr>
          <c:marker>
            <c:symbol val="none"/>
          </c:marker>
          <c:xVal>
            <c:numRef>
              <c:f>'CEO''s total vested stock'!$A$37:$A$41</c:f>
              <c:numCache>
                <c:formatCode>General</c:formatCode>
                <c:ptCount val="5"/>
                <c:pt idx="0">
                  <c:v>1</c:v>
                </c:pt>
                <c:pt idx="1">
                  <c:v>2</c:v>
                </c:pt>
                <c:pt idx="2">
                  <c:v>3</c:v>
                </c:pt>
                <c:pt idx="3">
                  <c:v>4</c:v>
                </c:pt>
                <c:pt idx="4">
                  <c:v>5</c:v>
                </c:pt>
              </c:numCache>
            </c:numRef>
          </c:xVal>
          <c:yVal>
            <c:numRef>
              <c:f>'CEO''s total vested stock'!$C$37:$C$41</c:f>
              <c:numCache>
                <c:formatCode>"$"#,##0.00</c:formatCode>
                <c:ptCount val="5"/>
                <c:pt idx="0">
                  <c:v>190473</c:v>
                </c:pt>
                <c:pt idx="1">
                  <c:v>491400</c:v>
                </c:pt>
                <c:pt idx="2">
                  <c:v>5105064</c:v>
                </c:pt>
                <c:pt idx="3">
                  <c:v>7185929</c:v>
                </c:pt>
                <c:pt idx="4">
                  <c:v>39511518</c:v>
                </c:pt>
              </c:numCache>
            </c:numRef>
          </c:yVal>
          <c:smooth val="1"/>
          <c:extLst xmlns:c16r2="http://schemas.microsoft.com/office/drawing/2015/06/chart">
            <c:ext xmlns:c16="http://schemas.microsoft.com/office/drawing/2014/chart" uri="{C3380CC4-5D6E-409C-BE32-E72D297353CC}">
              <c16:uniqueId val="{00000001-A600-403F-A6E0-0EA2E4A1B7B9}"/>
            </c:ext>
          </c:extLst>
        </c:ser>
        <c:ser>
          <c:idx val="2"/>
          <c:order val="2"/>
          <c:tx>
            <c:v>Costco</c:v>
          </c:tx>
          <c:spPr>
            <a:ln w="19050" cap="rnd">
              <a:solidFill>
                <a:schemeClr val="accent3"/>
              </a:solidFill>
              <a:round/>
            </a:ln>
            <a:effectLst/>
          </c:spPr>
          <c:marker>
            <c:symbol val="none"/>
          </c:marker>
          <c:xVal>
            <c:numRef>
              <c:f>'CEO''s total vested stock'!$A$37:$A$41</c:f>
              <c:numCache>
                <c:formatCode>General</c:formatCode>
                <c:ptCount val="5"/>
                <c:pt idx="0">
                  <c:v>1</c:v>
                </c:pt>
                <c:pt idx="1">
                  <c:v>2</c:v>
                </c:pt>
                <c:pt idx="2">
                  <c:v>3</c:v>
                </c:pt>
                <c:pt idx="3">
                  <c:v>4</c:v>
                </c:pt>
                <c:pt idx="4">
                  <c:v>5</c:v>
                </c:pt>
              </c:numCache>
            </c:numRef>
          </c:xVal>
          <c:yVal>
            <c:numRef>
              <c:f>'CEO''s total vested stock'!$D$37:$D$38</c:f>
              <c:numCache>
                <c:formatCode>"$"#,##0.00</c:formatCode>
                <c:ptCount val="2"/>
                <c:pt idx="0">
                  <c:v>10247122</c:v>
                </c:pt>
                <c:pt idx="1">
                  <c:v>18504456</c:v>
                </c:pt>
              </c:numCache>
            </c:numRef>
          </c:yVal>
          <c:smooth val="1"/>
          <c:extLst xmlns:c16r2="http://schemas.microsoft.com/office/drawing/2015/06/chart">
            <c:ext xmlns:c16="http://schemas.microsoft.com/office/drawing/2014/chart" uri="{C3380CC4-5D6E-409C-BE32-E72D297353CC}">
              <c16:uniqueId val="{00000002-A600-403F-A6E0-0EA2E4A1B7B9}"/>
            </c:ext>
          </c:extLst>
        </c:ser>
        <c:ser>
          <c:idx val="3"/>
          <c:order val="3"/>
          <c:tx>
            <c:v>Yahoo</c:v>
          </c:tx>
          <c:spPr>
            <a:ln w="19050" cap="rnd">
              <a:solidFill>
                <a:schemeClr val="accent4"/>
              </a:solidFill>
              <a:round/>
            </a:ln>
            <a:effectLst/>
          </c:spPr>
          <c:marker>
            <c:symbol val="none"/>
          </c:marker>
          <c:xVal>
            <c:numRef>
              <c:f>'CEO''s total vested stock'!$A$37:$A$41</c:f>
              <c:numCache>
                <c:formatCode>General</c:formatCode>
                <c:ptCount val="5"/>
                <c:pt idx="0">
                  <c:v>1</c:v>
                </c:pt>
                <c:pt idx="1">
                  <c:v>2</c:v>
                </c:pt>
                <c:pt idx="2">
                  <c:v>3</c:v>
                </c:pt>
                <c:pt idx="3">
                  <c:v>4</c:v>
                </c:pt>
                <c:pt idx="4">
                  <c:v>5</c:v>
                </c:pt>
              </c:numCache>
            </c:numRef>
          </c:xVal>
          <c:yVal>
            <c:numRef>
              <c:f>'CEO''s total vested stock'!$E$37:$E$40</c:f>
              <c:numCache>
                <c:formatCode>"$"#,##0.00</c:formatCode>
                <c:ptCount val="4"/>
                <c:pt idx="0">
                  <c:v>0</c:v>
                </c:pt>
                <c:pt idx="1">
                  <c:v>7728320</c:v>
                </c:pt>
                <c:pt idx="2">
                  <c:v>19601717</c:v>
                </c:pt>
                <c:pt idx="3">
                  <c:v>55064673</c:v>
                </c:pt>
              </c:numCache>
            </c:numRef>
          </c:yVal>
          <c:smooth val="1"/>
          <c:extLst xmlns:c16r2="http://schemas.microsoft.com/office/drawing/2015/06/chart">
            <c:ext xmlns:c16="http://schemas.microsoft.com/office/drawing/2014/chart" uri="{C3380CC4-5D6E-409C-BE32-E72D297353CC}">
              <c16:uniqueId val="{00000003-A600-403F-A6E0-0EA2E4A1B7B9}"/>
            </c:ext>
          </c:extLst>
        </c:ser>
        <c:ser>
          <c:idx val="4"/>
          <c:order val="4"/>
          <c:tx>
            <c:v>Microsoft</c:v>
          </c:tx>
          <c:spPr>
            <a:ln w="19050" cap="rnd">
              <a:solidFill>
                <a:schemeClr val="accent5"/>
              </a:solidFill>
              <a:round/>
            </a:ln>
            <a:effectLst/>
          </c:spPr>
          <c:marker>
            <c:symbol val="none"/>
          </c:marker>
          <c:xVal>
            <c:numRef>
              <c:f>'CEO''s total vested stock'!$A$37:$A$41</c:f>
              <c:numCache>
                <c:formatCode>General</c:formatCode>
                <c:ptCount val="5"/>
                <c:pt idx="0">
                  <c:v>1</c:v>
                </c:pt>
                <c:pt idx="1">
                  <c:v>2</c:v>
                </c:pt>
                <c:pt idx="2">
                  <c:v>3</c:v>
                </c:pt>
                <c:pt idx="3">
                  <c:v>4</c:v>
                </c:pt>
                <c:pt idx="4">
                  <c:v>5</c:v>
                </c:pt>
              </c:numCache>
            </c:numRef>
          </c:xVal>
          <c:yVal>
            <c:numRef>
              <c:f>'CEO''s total vested stock'!$F$37:$F$38</c:f>
              <c:numCache>
                <c:formatCode>"$"#,##0.00</c:formatCode>
                <c:ptCount val="2"/>
                <c:pt idx="0">
                  <c:v>0</c:v>
                </c:pt>
                <c:pt idx="1">
                  <c:v>92538372</c:v>
                </c:pt>
              </c:numCache>
            </c:numRef>
          </c:yVal>
          <c:smooth val="1"/>
          <c:extLst xmlns:c16r2="http://schemas.microsoft.com/office/drawing/2015/06/chart">
            <c:ext xmlns:c16="http://schemas.microsoft.com/office/drawing/2014/chart" uri="{C3380CC4-5D6E-409C-BE32-E72D297353CC}">
              <c16:uniqueId val="{00000004-A600-403F-A6E0-0EA2E4A1B7B9}"/>
            </c:ext>
          </c:extLst>
        </c:ser>
        <c:dLbls>
          <c:showLegendKey val="0"/>
          <c:showVal val="0"/>
          <c:showCatName val="0"/>
          <c:showSerName val="0"/>
          <c:showPercent val="0"/>
          <c:showBubbleSize val="0"/>
        </c:dLbls>
        <c:axId val="156071040"/>
        <c:axId val="156072576"/>
      </c:scatterChart>
      <c:valAx>
        <c:axId val="156071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2576"/>
        <c:crosses val="autoZero"/>
        <c:crossBetween val="midCat"/>
      </c:valAx>
      <c:valAx>
        <c:axId val="1560725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10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CEO's Annual Salary Trend</a:t>
            </a:r>
          </a:p>
        </c:rich>
      </c:tx>
      <c:overlay val="0"/>
      <c:spPr>
        <a:noFill/>
        <a:ln>
          <a:noFill/>
        </a:ln>
        <a:effectLst/>
      </c:spPr>
    </c:title>
    <c:autoTitleDeleted val="0"/>
    <c:plotArea>
      <c:layout/>
      <c:scatterChart>
        <c:scatterStyle val="lineMarker"/>
        <c:varyColors val="0"/>
        <c:ser>
          <c:idx val="0"/>
          <c:order val="0"/>
          <c:tx>
            <c:strRef>
              <c:f>'CEO''s Annual Salary Table'!$B$3</c:f>
              <c:strCache>
                <c:ptCount val="1"/>
                <c:pt idx="0">
                  <c:v>Navistar CEO's Annual Salary($)</c:v>
                </c:pt>
              </c:strCache>
            </c:strRef>
          </c:tx>
          <c:spPr>
            <a:ln w="19050" cap="rnd">
              <a:solidFill>
                <a:schemeClr val="accent1"/>
              </a:solidFill>
              <a:round/>
            </a:ln>
            <a:effectLst/>
          </c:spPr>
          <c:marker>
            <c:symbol val="none"/>
          </c:marker>
          <c:xVal>
            <c:numRef>
              <c:f>'CEO''s Annual Salary Table'!$A$4:$A$28</c:f>
              <c:numCache>
                <c:formatCode>General</c:formatCode>
                <c:ptCount val="25"/>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numCache>
            </c:numRef>
          </c:xVal>
          <c:yVal>
            <c:numRef>
              <c:f>'CEO''s Annual Salary Table'!$B$4:$B$28</c:f>
              <c:numCache>
                <c:formatCode>"$"#,##0.00</c:formatCode>
                <c:ptCount val="25"/>
                <c:pt idx="0">
                  <c:v>450000</c:v>
                </c:pt>
                <c:pt idx="1">
                  <c:v>450000</c:v>
                </c:pt>
                <c:pt idx="2">
                  <c:v>450000</c:v>
                </c:pt>
                <c:pt idx="3">
                  <c:v>491250</c:v>
                </c:pt>
                <c:pt idx="4">
                  <c:v>544166</c:v>
                </c:pt>
                <c:pt idx="5">
                  <c:v>650000</c:v>
                </c:pt>
                <c:pt idx="6">
                  <c:v>650000</c:v>
                </c:pt>
                <c:pt idx="7">
                  <c:v>716667</c:v>
                </c:pt>
                <c:pt idx="8">
                  <c:v>833333</c:v>
                </c:pt>
                <c:pt idx="9">
                  <c:v>975000</c:v>
                </c:pt>
                <c:pt idx="10">
                  <c:v>1083333</c:v>
                </c:pt>
                <c:pt idx="11">
                  <c:v>1183333</c:v>
                </c:pt>
                <c:pt idx="12">
                  <c:v>741667</c:v>
                </c:pt>
                <c:pt idx="13">
                  <c:v>933333</c:v>
                </c:pt>
                <c:pt idx="14">
                  <c:v>993333</c:v>
                </c:pt>
                <c:pt idx="15">
                  <c:v>1104167</c:v>
                </c:pt>
                <c:pt idx="16">
                  <c:v>1125000</c:v>
                </c:pt>
                <c:pt idx="17">
                  <c:v>1170833</c:v>
                </c:pt>
                <c:pt idx="18">
                  <c:v>1180000</c:v>
                </c:pt>
                <c:pt idx="19">
                  <c:v>1180000</c:v>
                </c:pt>
                <c:pt idx="20">
                  <c:v>1238333</c:v>
                </c:pt>
                <c:pt idx="21">
                  <c:v>94203</c:v>
                </c:pt>
                <c:pt idx="22">
                  <c:v>843182</c:v>
                </c:pt>
                <c:pt idx="23">
                  <c:v>900000</c:v>
                </c:pt>
                <c:pt idx="24">
                  <c:v>900000</c:v>
                </c:pt>
              </c:numCache>
            </c:numRef>
          </c:yVal>
          <c:smooth val="0"/>
          <c:extLst xmlns:c16r2="http://schemas.microsoft.com/office/drawing/2015/06/chart">
            <c:ext xmlns:c16="http://schemas.microsoft.com/office/drawing/2014/chart" uri="{C3380CC4-5D6E-409C-BE32-E72D297353CC}">
              <c16:uniqueId val="{00000000-DC6C-455A-AB86-A69DF5DC3B80}"/>
            </c:ext>
          </c:extLst>
        </c:ser>
        <c:ser>
          <c:idx val="1"/>
          <c:order val="1"/>
          <c:tx>
            <c:strRef>
              <c:f>'CEO''s Annual Salary Table'!$C$3</c:f>
              <c:strCache>
                <c:ptCount val="1"/>
                <c:pt idx="0">
                  <c:v>Boein CEO's Annual Salary($)</c:v>
                </c:pt>
              </c:strCache>
            </c:strRef>
          </c:tx>
          <c:spPr>
            <a:ln w="19050" cap="rnd">
              <a:solidFill>
                <a:schemeClr val="accent2"/>
              </a:solidFill>
              <a:round/>
            </a:ln>
            <a:effectLst/>
          </c:spPr>
          <c:marker>
            <c:symbol val="none"/>
          </c:marker>
          <c:xVal>
            <c:numRef>
              <c:f>'CEO''s Annual Salary Table'!$A$4:$A$28</c:f>
              <c:numCache>
                <c:formatCode>General</c:formatCode>
                <c:ptCount val="25"/>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numCache>
            </c:numRef>
          </c:xVal>
          <c:yVal>
            <c:numRef>
              <c:f>'CEO''s Annual Salary Table'!$C$4:$C$28</c:f>
              <c:numCache>
                <c:formatCode>General</c:formatCode>
                <c:ptCount val="25"/>
                <c:pt idx="5" formatCode="&quot;$&quot;#,##0.00">
                  <c:v>94829</c:v>
                </c:pt>
                <c:pt idx="6" formatCode="&quot;$&quot;#,##0.00">
                  <c:v>884675</c:v>
                </c:pt>
                <c:pt idx="7" formatCode="&quot;$&quot;#,##0.00">
                  <c:v>998896</c:v>
                </c:pt>
                <c:pt idx="8" formatCode="&quot;$&quot;#,##0.00">
                  <c:v>1093079</c:v>
                </c:pt>
                <c:pt idx="9" formatCode="&quot;$&quot;#,##0.00">
                  <c:v>1359231</c:v>
                </c:pt>
                <c:pt idx="10" formatCode="&quot;$&quot;#,##0.00">
                  <c:v>1479231</c:v>
                </c:pt>
                <c:pt idx="11" formatCode="&quot;$&quot;#,##0.00">
                  <c:v>1547308</c:v>
                </c:pt>
                <c:pt idx="12" formatCode="&quot;$&quot;#,##0.00">
                  <c:v>109615</c:v>
                </c:pt>
                <c:pt idx="13" formatCode="&quot;$&quot;#,##0.00">
                  <c:v>596154</c:v>
                </c:pt>
                <c:pt idx="14" formatCode="&quot;$&quot;#,##0.00">
                  <c:v>841346</c:v>
                </c:pt>
                <c:pt idx="15" formatCode="&quot;$&quot;#,##0.00">
                  <c:v>1750000</c:v>
                </c:pt>
                <c:pt idx="16" formatCode="&quot;$&quot;#,##0.00">
                  <c:v>1800077</c:v>
                </c:pt>
                <c:pt idx="17" formatCode="&quot;$&quot;#,##0.00">
                  <c:v>1915288</c:v>
                </c:pt>
                <c:pt idx="18" formatCode="&quot;$&quot;#,##0.00">
                  <c:v>1930000</c:v>
                </c:pt>
                <c:pt idx="19" formatCode="&quot;$&quot;#,##0.00">
                  <c:v>1930000</c:v>
                </c:pt>
                <c:pt idx="20" formatCode="&quot;$&quot;#,##0.00">
                  <c:v>1930000</c:v>
                </c:pt>
                <c:pt idx="21" formatCode="&quot;$&quot;#,##0.00">
                  <c:v>1930000</c:v>
                </c:pt>
                <c:pt idx="22" formatCode="&quot;$&quot;#,##0.00">
                  <c:v>1930000</c:v>
                </c:pt>
                <c:pt idx="23" formatCode="&quot;$&quot;#,##0.00">
                  <c:v>2004231</c:v>
                </c:pt>
                <c:pt idx="24" formatCode="&quot;$&quot;#,##0.00">
                  <c:v>1354269</c:v>
                </c:pt>
              </c:numCache>
            </c:numRef>
          </c:yVal>
          <c:smooth val="0"/>
          <c:extLst xmlns:c16r2="http://schemas.microsoft.com/office/drawing/2015/06/chart">
            <c:ext xmlns:c16="http://schemas.microsoft.com/office/drawing/2014/chart" uri="{C3380CC4-5D6E-409C-BE32-E72D297353CC}">
              <c16:uniqueId val="{00000001-DC6C-455A-AB86-A69DF5DC3B80}"/>
            </c:ext>
          </c:extLst>
        </c:ser>
        <c:ser>
          <c:idx val="2"/>
          <c:order val="2"/>
          <c:tx>
            <c:strRef>
              <c:f>'CEO''s Annual Salary Table'!$D$3</c:f>
              <c:strCache>
                <c:ptCount val="1"/>
                <c:pt idx="0">
                  <c:v>Costc CEO's Annual Salary($)</c:v>
                </c:pt>
              </c:strCache>
            </c:strRef>
          </c:tx>
          <c:spPr>
            <a:ln w="19050" cap="rnd">
              <a:solidFill>
                <a:schemeClr val="accent3"/>
              </a:solidFill>
              <a:round/>
            </a:ln>
            <a:effectLst/>
          </c:spPr>
          <c:marker>
            <c:symbol val="none"/>
          </c:marker>
          <c:xVal>
            <c:numRef>
              <c:f>'CEO''s Annual Salary Table'!$A$4:$A$28</c:f>
              <c:numCache>
                <c:formatCode>General</c:formatCode>
                <c:ptCount val="25"/>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numCache>
            </c:numRef>
          </c:xVal>
          <c:yVal>
            <c:numRef>
              <c:f>'CEO''s Annual Salary Table'!$D$4:$D$28</c:f>
              <c:numCache>
                <c:formatCode>"$"#,##0.00</c:formatCode>
                <c:ptCount val="25"/>
                <c:pt idx="1">
                  <c:v>300000</c:v>
                </c:pt>
                <c:pt idx="2">
                  <c:v>300000</c:v>
                </c:pt>
                <c:pt idx="3">
                  <c:v>300000</c:v>
                </c:pt>
                <c:pt idx="4">
                  <c:v>305769</c:v>
                </c:pt>
                <c:pt idx="5">
                  <c:v>300000</c:v>
                </c:pt>
                <c:pt idx="6">
                  <c:v>300000</c:v>
                </c:pt>
                <c:pt idx="7">
                  <c:v>332692</c:v>
                </c:pt>
                <c:pt idx="8">
                  <c:v>350000</c:v>
                </c:pt>
                <c:pt idx="9">
                  <c:v>356731</c:v>
                </c:pt>
                <c:pt idx="10">
                  <c:v>350000</c:v>
                </c:pt>
                <c:pt idx="11">
                  <c:v>350000</c:v>
                </c:pt>
                <c:pt idx="12">
                  <c:v>350000</c:v>
                </c:pt>
                <c:pt idx="13">
                  <c:v>350000</c:v>
                </c:pt>
                <c:pt idx="14">
                  <c:v>350000</c:v>
                </c:pt>
                <c:pt idx="15">
                  <c:v>350000</c:v>
                </c:pt>
                <c:pt idx="16">
                  <c:v>350000</c:v>
                </c:pt>
                <c:pt idx="17">
                  <c:v>350000</c:v>
                </c:pt>
                <c:pt idx="18">
                  <c:v>350000</c:v>
                </c:pt>
                <c:pt idx="19">
                  <c:v>350000</c:v>
                </c:pt>
                <c:pt idx="20">
                  <c:v>350000</c:v>
                </c:pt>
                <c:pt idx="21">
                  <c:v>662500</c:v>
                </c:pt>
                <c:pt idx="22">
                  <c:v>650000</c:v>
                </c:pt>
                <c:pt idx="23">
                  <c:v>650000</c:v>
                </c:pt>
                <c:pt idx="24">
                  <c:v>699810</c:v>
                </c:pt>
              </c:numCache>
            </c:numRef>
          </c:yVal>
          <c:smooth val="0"/>
          <c:extLst xmlns:c16r2="http://schemas.microsoft.com/office/drawing/2015/06/chart">
            <c:ext xmlns:c16="http://schemas.microsoft.com/office/drawing/2014/chart" uri="{C3380CC4-5D6E-409C-BE32-E72D297353CC}">
              <c16:uniqueId val="{00000002-DC6C-455A-AB86-A69DF5DC3B80}"/>
            </c:ext>
          </c:extLst>
        </c:ser>
        <c:ser>
          <c:idx val="3"/>
          <c:order val="3"/>
          <c:tx>
            <c:strRef>
              <c:f>'CEO''s Annual Salary Table'!$E$3</c:f>
              <c:strCache>
                <c:ptCount val="1"/>
                <c:pt idx="0">
                  <c:v>Yahoo CEO's Annual Salary($)</c:v>
                </c:pt>
              </c:strCache>
            </c:strRef>
          </c:tx>
          <c:spPr>
            <a:ln w="19050" cap="rnd">
              <a:solidFill>
                <a:schemeClr val="accent4"/>
              </a:solidFill>
              <a:round/>
            </a:ln>
            <a:effectLst/>
          </c:spPr>
          <c:marker>
            <c:symbol val="none"/>
          </c:marker>
          <c:xVal>
            <c:numRef>
              <c:f>'CEO''s Annual Salary Table'!$A$4:$A$28</c:f>
              <c:numCache>
                <c:formatCode>General</c:formatCode>
                <c:ptCount val="25"/>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numCache>
            </c:numRef>
          </c:xVal>
          <c:yVal>
            <c:numRef>
              <c:f>'CEO''s Annual Salary Table'!$E$4:$E$28</c:f>
              <c:numCache>
                <c:formatCode>General</c:formatCode>
                <c:ptCount val="25"/>
                <c:pt idx="16" formatCode="&quot;$&quot;#,##0.00">
                  <c:v>1</c:v>
                </c:pt>
                <c:pt idx="17" formatCode="&quot;$&quot;#,##0.00">
                  <c:v>1</c:v>
                </c:pt>
                <c:pt idx="18" formatCode="&quot;$&quot;#,##0.00">
                  <c:v>969872</c:v>
                </c:pt>
                <c:pt idx="19" formatCode="&quot;$&quot;#,##0.00">
                  <c:v>1000000</c:v>
                </c:pt>
                <c:pt idx="20" formatCode="&quot;$&quot;#,##0.00">
                  <c:v>700000</c:v>
                </c:pt>
                <c:pt idx="21" formatCode="&quot;$&quot;#,##0.00">
                  <c:v>454862</c:v>
                </c:pt>
                <c:pt idx="22" formatCode="&quot;$&quot;#,##0.00">
                  <c:v>1000000</c:v>
                </c:pt>
                <c:pt idx="23" formatCode="&quot;$&quot;#,##0.00">
                  <c:v>1000000</c:v>
                </c:pt>
              </c:numCache>
            </c:numRef>
          </c:yVal>
          <c:smooth val="0"/>
          <c:extLst xmlns:c16r2="http://schemas.microsoft.com/office/drawing/2015/06/chart">
            <c:ext xmlns:c16="http://schemas.microsoft.com/office/drawing/2014/chart" uri="{C3380CC4-5D6E-409C-BE32-E72D297353CC}">
              <c16:uniqueId val="{00000003-DC6C-455A-AB86-A69DF5DC3B80}"/>
            </c:ext>
          </c:extLst>
        </c:ser>
        <c:ser>
          <c:idx val="4"/>
          <c:order val="4"/>
          <c:tx>
            <c:strRef>
              <c:f>'CEO''s Annual Salary Table'!$F$3</c:f>
              <c:strCache>
                <c:ptCount val="1"/>
                <c:pt idx="0">
                  <c:v>Microsoft CEO's Annual Salary($)</c:v>
                </c:pt>
              </c:strCache>
            </c:strRef>
          </c:tx>
          <c:spPr>
            <a:ln w="19050" cap="rnd">
              <a:solidFill>
                <a:schemeClr val="accent5"/>
              </a:solidFill>
              <a:round/>
            </a:ln>
            <a:effectLst/>
          </c:spPr>
          <c:marker>
            <c:symbol val="none"/>
          </c:marker>
          <c:xVal>
            <c:numRef>
              <c:f>'CEO''s Annual Salary Table'!$A$4:$A$28</c:f>
              <c:numCache>
                <c:formatCode>General</c:formatCode>
                <c:ptCount val="25"/>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numCache>
            </c:numRef>
          </c:xVal>
          <c:yVal>
            <c:numRef>
              <c:f>'CEO''s Annual Salary Table'!$F$4:$F$28</c:f>
              <c:numCache>
                <c:formatCode>General</c:formatCode>
                <c:ptCount val="25"/>
                <c:pt idx="11" formatCode="&quot;$&quot;#,##0.00">
                  <c:v>545833</c:v>
                </c:pt>
                <c:pt idx="12" formatCode="&quot;$&quot;#,##0.00">
                  <c:v>550000</c:v>
                </c:pt>
                <c:pt idx="13" formatCode="&quot;$&quot;#,##0.00">
                  <c:v>591667</c:v>
                </c:pt>
                <c:pt idx="14" formatCode="&quot;$&quot;#,##0.00">
                  <c:v>600000</c:v>
                </c:pt>
                <c:pt idx="15" formatCode="&quot;$&quot;#,##0.00">
                  <c:v>616667</c:v>
                </c:pt>
                <c:pt idx="16" formatCode="&quot;$&quot;#,##0.00">
                  <c:v>620000</c:v>
                </c:pt>
                <c:pt idx="17" formatCode="&quot;$&quot;#,##0.00">
                  <c:v>640833</c:v>
                </c:pt>
                <c:pt idx="18" formatCode="&quot;$&quot;#,##0.00">
                  <c:v>665833</c:v>
                </c:pt>
                <c:pt idx="19" formatCode="&quot;$&quot;#,##0.00">
                  <c:v>670000</c:v>
                </c:pt>
                <c:pt idx="20" formatCode="&quot;$&quot;#,##0.00">
                  <c:v>682500</c:v>
                </c:pt>
                <c:pt idx="21" formatCode="&quot;$&quot;#,##0.00">
                  <c:v>685000</c:v>
                </c:pt>
                <c:pt idx="22" formatCode="&quot;$&quot;#,##0.00">
                  <c:v>697500</c:v>
                </c:pt>
                <c:pt idx="23" formatCode="&quot;$&quot;#,##0.00">
                  <c:v>918917</c:v>
                </c:pt>
                <c:pt idx="24" formatCode="&quot;$&quot;#,##0.00">
                  <c:v>1200000</c:v>
                </c:pt>
              </c:numCache>
            </c:numRef>
          </c:yVal>
          <c:smooth val="0"/>
          <c:extLst xmlns:c16r2="http://schemas.microsoft.com/office/drawing/2015/06/chart">
            <c:ext xmlns:c16="http://schemas.microsoft.com/office/drawing/2014/chart" uri="{C3380CC4-5D6E-409C-BE32-E72D297353CC}">
              <c16:uniqueId val="{00000004-DC6C-455A-AB86-A69DF5DC3B80}"/>
            </c:ext>
          </c:extLst>
        </c:ser>
        <c:dLbls>
          <c:showLegendKey val="0"/>
          <c:showVal val="0"/>
          <c:showCatName val="0"/>
          <c:showSerName val="0"/>
          <c:showPercent val="0"/>
          <c:showBubbleSize val="0"/>
        </c:dLbls>
        <c:axId val="157601792"/>
        <c:axId val="157603712"/>
      </c:scatterChart>
      <c:valAx>
        <c:axId val="157601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03712"/>
        <c:crosses val="autoZero"/>
        <c:crossBetween val="midCat"/>
      </c:valAx>
      <c:valAx>
        <c:axId val="1576037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017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CEO's Annual Compensation Trend</a:t>
            </a:r>
          </a:p>
        </c:rich>
      </c:tx>
      <c:layout/>
      <c:overlay val="0"/>
      <c:spPr>
        <a:noFill/>
        <a:ln>
          <a:noFill/>
        </a:ln>
        <a:effectLst/>
      </c:spPr>
    </c:title>
    <c:autoTitleDeleted val="0"/>
    <c:plotArea>
      <c:layout/>
      <c:scatterChart>
        <c:scatterStyle val="lineMarker"/>
        <c:varyColors val="0"/>
        <c:ser>
          <c:idx val="0"/>
          <c:order val="0"/>
          <c:tx>
            <c:strRef>
              <c:f>'CEO''s Annual Compensation Table'!$B$3</c:f>
              <c:strCache>
                <c:ptCount val="1"/>
                <c:pt idx="0">
                  <c:v>Navistar CEO's Annual Compensation($)</c:v>
                </c:pt>
              </c:strCache>
            </c:strRef>
          </c:tx>
          <c:spPr>
            <a:ln w="19050" cap="rnd">
              <a:solidFill>
                <a:schemeClr val="accent1"/>
              </a:solidFill>
              <a:round/>
            </a:ln>
            <a:effectLst/>
          </c:spPr>
          <c:marker>
            <c:symbol val="none"/>
          </c:marker>
          <c:xVal>
            <c:numRef>
              <c:f>'CEO''s Annual Compensation Table'!$A$4:$A$28</c:f>
              <c:numCache>
                <c:formatCode>General</c:formatCode>
                <c:ptCount val="25"/>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numCache>
            </c:numRef>
          </c:xVal>
          <c:yVal>
            <c:numRef>
              <c:f>'CEO''s Annual Compensation Table'!$B$4:$B$28</c:f>
              <c:numCache>
                <c:formatCode>"$"#,##0.00</c:formatCode>
                <c:ptCount val="25"/>
                <c:pt idx="0">
                  <c:v>504315</c:v>
                </c:pt>
                <c:pt idx="1">
                  <c:v>498100</c:v>
                </c:pt>
                <c:pt idx="2">
                  <c:v>483852</c:v>
                </c:pt>
                <c:pt idx="3">
                  <c:v>805371</c:v>
                </c:pt>
                <c:pt idx="4">
                  <c:v>1791868</c:v>
                </c:pt>
                <c:pt idx="5">
                  <c:v>726998</c:v>
                </c:pt>
                <c:pt idx="6">
                  <c:v>1668268</c:v>
                </c:pt>
                <c:pt idx="7">
                  <c:v>1700801</c:v>
                </c:pt>
                <c:pt idx="8">
                  <c:v>2694833</c:v>
                </c:pt>
                <c:pt idx="9">
                  <c:v>6332503</c:v>
                </c:pt>
                <c:pt idx="10">
                  <c:v>1338708</c:v>
                </c:pt>
                <c:pt idx="11">
                  <c:v>1634780</c:v>
                </c:pt>
                <c:pt idx="12">
                  <c:v>962353</c:v>
                </c:pt>
                <c:pt idx="13">
                  <c:v>3082004</c:v>
                </c:pt>
                <c:pt idx="14">
                  <c:v>7657500</c:v>
                </c:pt>
                <c:pt idx="15">
                  <c:v>3604000</c:v>
                </c:pt>
                <c:pt idx="16">
                  <c:v>2233855</c:v>
                </c:pt>
                <c:pt idx="17">
                  <c:v>6642747</c:v>
                </c:pt>
                <c:pt idx="18">
                  <c:v>8181126</c:v>
                </c:pt>
                <c:pt idx="19">
                  <c:v>10382469</c:v>
                </c:pt>
                <c:pt idx="20">
                  <c:v>15167755</c:v>
                </c:pt>
                <c:pt idx="21">
                  <c:v>5767580</c:v>
                </c:pt>
                <c:pt idx="22">
                  <c:v>14527858</c:v>
                </c:pt>
                <c:pt idx="23">
                  <c:v>5363219</c:v>
                </c:pt>
                <c:pt idx="24">
                  <c:v>2082651</c:v>
                </c:pt>
              </c:numCache>
            </c:numRef>
          </c:yVal>
          <c:smooth val="0"/>
          <c:extLst xmlns:c16r2="http://schemas.microsoft.com/office/drawing/2015/06/chart">
            <c:ext xmlns:c16="http://schemas.microsoft.com/office/drawing/2014/chart" uri="{C3380CC4-5D6E-409C-BE32-E72D297353CC}">
              <c16:uniqueId val="{00000000-9631-43AE-813F-0C207A36AD21}"/>
            </c:ext>
          </c:extLst>
        </c:ser>
        <c:ser>
          <c:idx val="1"/>
          <c:order val="1"/>
          <c:tx>
            <c:strRef>
              <c:f>'CEO''s Annual Compensation Table'!$C$3</c:f>
              <c:strCache>
                <c:ptCount val="1"/>
                <c:pt idx="0">
                  <c:v>Boein CEO's Annual Compensation($)</c:v>
                </c:pt>
              </c:strCache>
            </c:strRef>
          </c:tx>
          <c:spPr>
            <a:ln w="19050" cap="rnd">
              <a:solidFill>
                <a:schemeClr val="accent2"/>
              </a:solidFill>
              <a:round/>
            </a:ln>
            <a:effectLst/>
          </c:spPr>
          <c:marker>
            <c:symbol val="none"/>
          </c:marker>
          <c:xVal>
            <c:numRef>
              <c:f>'CEO''s Annual Compensation Table'!$A$4:$A$28</c:f>
              <c:numCache>
                <c:formatCode>General</c:formatCode>
                <c:ptCount val="25"/>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numCache>
            </c:numRef>
          </c:xVal>
          <c:yVal>
            <c:numRef>
              <c:f>'CEO''s Annual Compensation Table'!$C$4:$C$28</c:f>
              <c:numCache>
                <c:formatCode>General</c:formatCode>
                <c:ptCount val="25"/>
                <c:pt idx="5" formatCode="&quot;$&quot;#,##0.00">
                  <c:v>1200488</c:v>
                </c:pt>
                <c:pt idx="6" formatCode="&quot;$&quot;#,##0.00">
                  <c:v>1724573</c:v>
                </c:pt>
                <c:pt idx="7" formatCode="&quot;$&quot;#,##0.00">
                  <c:v>1272807</c:v>
                </c:pt>
                <c:pt idx="8" formatCode="&quot;$&quot;#,##0.00">
                  <c:v>4511692</c:v>
                </c:pt>
                <c:pt idx="9" formatCode="&quot;$&quot;#,##0.00">
                  <c:v>18697991</c:v>
                </c:pt>
                <c:pt idx="10" formatCode="&quot;$&quot;#,##0.00">
                  <c:v>4037035</c:v>
                </c:pt>
                <c:pt idx="11" formatCode="&quot;$&quot;#,##0.00">
                  <c:v>3877955</c:v>
                </c:pt>
                <c:pt idx="12" formatCode="&quot;$&quot;#,##0.00">
                  <c:v>1086615</c:v>
                </c:pt>
                <c:pt idx="13" formatCode="&quot;$&quot;#,##0.00">
                  <c:v>2063482</c:v>
                </c:pt>
                <c:pt idx="14" formatCode="&quot;$&quot;#,##0.00">
                  <c:v>34254</c:v>
                </c:pt>
                <c:pt idx="15" formatCode="&quot;$&quot;#,##0.00">
                  <c:v>20555734</c:v>
                </c:pt>
                <c:pt idx="16" formatCode="&quot;$&quot;#,##0.00">
                  <c:v>18997099</c:v>
                </c:pt>
                <c:pt idx="17" formatCode="&quot;$&quot;#,##0.00">
                  <c:v>16626254</c:v>
                </c:pt>
                <c:pt idx="18" formatCode="&quot;$&quot;#,##0.00">
                  <c:v>19443472</c:v>
                </c:pt>
                <c:pt idx="19" formatCode="&quot;$&quot;#,##0.00">
                  <c:v>19740023</c:v>
                </c:pt>
                <c:pt idx="20" formatCode="&quot;$&quot;#,##0.00">
                  <c:v>22958313</c:v>
                </c:pt>
                <c:pt idx="21" formatCode="&quot;$&quot;#,##0.00">
                  <c:v>27484138</c:v>
                </c:pt>
                <c:pt idx="22" formatCode="&quot;$&quot;#,##0.00">
                  <c:v>23263562</c:v>
                </c:pt>
                <c:pt idx="23" formatCode="&quot;$&quot;#,##0.00">
                  <c:v>28861920</c:v>
                </c:pt>
                <c:pt idx="24" formatCode="&quot;$&quot;#,##0.00">
                  <c:v>13226333</c:v>
                </c:pt>
              </c:numCache>
            </c:numRef>
          </c:yVal>
          <c:smooth val="0"/>
          <c:extLst xmlns:c16r2="http://schemas.microsoft.com/office/drawing/2015/06/chart">
            <c:ext xmlns:c16="http://schemas.microsoft.com/office/drawing/2014/chart" uri="{C3380CC4-5D6E-409C-BE32-E72D297353CC}">
              <c16:uniqueId val="{00000001-9631-43AE-813F-0C207A36AD21}"/>
            </c:ext>
          </c:extLst>
        </c:ser>
        <c:ser>
          <c:idx val="2"/>
          <c:order val="2"/>
          <c:tx>
            <c:strRef>
              <c:f>'CEO''s Annual Compensation Table'!$D$3</c:f>
              <c:strCache>
                <c:ptCount val="1"/>
                <c:pt idx="0">
                  <c:v>Costc CEO's Annual Compensation($)</c:v>
                </c:pt>
              </c:strCache>
            </c:strRef>
          </c:tx>
          <c:spPr>
            <a:ln w="19050" cap="rnd">
              <a:solidFill>
                <a:schemeClr val="accent3"/>
              </a:solidFill>
              <a:round/>
            </a:ln>
            <a:effectLst/>
          </c:spPr>
          <c:marker>
            <c:symbol val="none"/>
          </c:marker>
          <c:xVal>
            <c:numRef>
              <c:f>'CEO''s Annual Compensation Table'!$A$4:$A$28</c:f>
              <c:numCache>
                <c:formatCode>General</c:formatCode>
                <c:ptCount val="25"/>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numCache>
            </c:numRef>
          </c:xVal>
          <c:yVal>
            <c:numRef>
              <c:f>'CEO''s Annual Compensation Table'!$D$4:$D$28</c:f>
              <c:numCache>
                <c:formatCode>"$"#,##0.00</c:formatCode>
                <c:ptCount val="25"/>
                <c:pt idx="1">
                  <c:v>506279</c:v>
                </c:pt>
                <c:pt idx="2">
                  <c:v>353625</c:v>
                </c:pt>
                <c:pt idx="3">
                  <c:v>329895</c:v>
                </c:pt>
                <c:pt idx="4">
                  <c:v>372669</c:v>
                </c:pt>
                <c:pt idx="5">
                  <c:v>467150</c:v>
                </c:pt>
                <c:pt idx="6">
                  <c:v>766836</c:v>
                </c:pt>
                <c:pt idx="7">
                  <c:v>649922</c:v>
                </c:pt>
                <c:pt idx="8">
                  <c:v>669045</c:v>
                </c:pt>
                <c:pt idx="9">
                  <c:v>701066</c:v>
                </c:pt>
                <c:pt idx="10">
                  <c:v>529664</c:v>
                </c:pt>
                <c:pt idx="11">
                  <c:v>523756</c:v>
                </c:pt>
                <c:pt idx="12">
                  <c:v>525460</c:v>
                </c:pt>
                <c:pt idx="13">
                  <c:v>728016</c:v>
                </c:pt>
                <c:pt idx="14">
                  <c:v>647971</c:v>
                </c:pt>
                <c:pt idx="15">
                  <c:v>454629</c:v>
                </c:pt>
                <c:pt idx="16">
                  <c:v>2986357</c:v>
                </c:pt>
                <c:pt idx="17">
                  <c:v>4913008</c:v>
                </c:pt>
                <c:pt idx="18">
                  <c:v>3353120</c:v>
                </c:pt>
                <c:pt idx="19">
                  <c:v>3529434</c:v>
                </c:pt>
                <c:pt idx="20">
                  <c:v>2191159</c:v>
                </c:pt>
                <c:pt idx="21">
                  <c:v>4810773</c:v>
                </c:pt>
                <c:pt idx="22">
                  <c:v>5385475</c:v>
                </c:pt>
                <c:pt idx="23">
                  <c:v>5622927</c:v>
                </c:pt>
                <c:pt idx="24">
                  <c:v>6342124</c:v>
                </c:pt>
              </c:numCache>
            </c:numRef>
          </c:yVal>
          <c:smooth val="0"/>
          <c:extLst xmlns:c16r2="http://schemas.microsoft.com/office/drawing/2015/06/chart">
            <c:ext xmlns:c16="http://schemas.microsoft.com/office/drawing/2014/chart" uri="{C3380CC4-5D6E-409C-BE32-E72D297353CC}">
              <c16:uniqueId val="{00000002-9631-43AE-813F-0C207A36AD21}"/>
            </c:ext>
          </c:extLst>
        </c:ser>
        <c:ser>
          <c:idx val="3"/>
          <c:order val="3"/>
          <c:tx>
            <c:strRef>
              <c:f>'CEO''s Annual Compensation Table'!$E$3</c:f>
              <c:strCache>
                <c:ptCount val="1"/>
                <c:pt idx="0">
                  <c:v>Yahoo CEO's Annual Compensation($)</c:v>
                </c:pt>
              </c:strCache>
            </c:strRef>
          </c:tx>
          <c:spPr>
            <a:ln w="19050" cap="rnd">
              <a:solidFill>
                <a:schemeClr val="accent4"/>
              </a:solidFill>
              <a:round/>
            </a:ln>
            <a:effectLst/>
          </c:spPr>
          <c:marker>
            <c:symbol val="none"/>
          </c:marker>
          <c:xVal>
            <c:numRef>
              <c:f>'CEO''s Annual Compensation Table'!$A$4:$A$28</c:f>
              <c:numCache>
                <c:formatCode>General</c:formatCode>
                <c:ptCount val="25"/>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numCache>
            </c:numRef>
          </c:xVal>
          <c:yVal>
            <c:numRef>
              <c:f>'CEO''s Annual Compensation Table'!$E$4:$E$28</c:f>
              <c:numCache>
                <c:formatCode>General</c:formatCode>
                <c:ptCount val="25"/>
                <c:pt idx="16" formatCode="&quot;$&quot;#,##0.00">
                  <c:v>1</c:v>
                </c:pt>
                <c:pt idx="17" formatCode="&quot;$&quot;#,##0.00">
                  <c:v>1</c:v>
                </c:pt>
                <c:pt idx="18" formatCode="&quot;$&quot;#,##0.00">
                  <c:v>47229273</c:v>
                </c:pt>
                <c:pt idx="19" formatCode="&quot;$&quot;#,##0.00">
                  <c:v>11946834</c:v>
                </c:pt>
                <c:pt idx="20" formatCode="&quot;$&quot;#,##0.00">
                  <c:v>11988199</c:v>
                </c:pt>
                <c:pt idx="21" formatCode="&quot;$&quot;#,##0.00">
                  <c:v>36615404</c:v>
                </c:pt>
                <c:pt idx="22" formatCode="&quot;$&quot;#,##0.00">
                  <c:v>24935712</c:v>
                </c:pt>
                <c:pt idx="23" formatCode="&quot;$&quot;#,##0.00">
                  <c:v>42083508</c:v>
                </c:pt>
              </c:numCache>
            </c:numRef>
          </c:yVal>
          <c:smooth val="0"/>
          <c:extLst xmlns:c16r2="http://schemas.microsoft.com/office/drawing/2015/06/chart">
            <c:ext xmlns:c16="http://schemas.microsoft.com/office/drawing/2014/chart" uri="{C3380CC4-5D6E-409C-BE32-E72D297353CC}">
              <c16:uniqueId val="{00000003-9631-43AE-813F-0C207A36AD21}"/>
            </c:ext>
          </c:extLst>
        </c:ser>
        <c:ser>
          <c:idx val="4"/>
          <c:order val="4"/>
          <c:tx>
            <c:strRef>
              <c:f>'CEO''s Annual Compensation Table'!$F$3</c:f>
              <c:strCache>
                <c:ptCount val="1"/>
                <c:pt idx="0">
                  <c:v>Microsoft CEO's Annual Compensation($)</c:v>
                </c:pt>
              </c:strCache>
            </c:strRef>
          </c:tx>
          <c:spPr>
            <a:ln w="19050" cap="rnd">
              <a:solidFill>
                <a:schemeClr val="accent5"/>
              </a:solidFill>
              <a:round/>
            </a:ln>
            <a:effectLst/>
          </c:spPr>
          <c:marker>
            <c:symbol val="none"/>
          </c:marker>
          <c:xVal>
            <c:numRef>
              <c:f>'CEO''s Annual Compensation Table'!$A$4:$A$28</c:f>
              <c:numCache>
                <c:formatCode>General</c:formatCode>
                <c:ptCount val="25"/>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numCache>
            </c:numRef>
          </c:xVal>
          <c:yVal>
            <c:numRef>
              <c:f>'CEO''s Annual Compensation Table'!$F$4:$F$28</c:f>
              <c:numCache>
                <c:formatCode>General</c:formatCode>
                <c:ptCount val="25"/>
                <c:pt idx="11" formatCode="&quot;$&quot;#,##0.00">
                  <c:v>758810</c:v>
                </c:pt>
                <c:pt idx="12" formatCode="&quot;$&quot;#,##0.00">
                  <c:v>871114</c:v>
                </c:pt>
                <c:pt idx="13" formatCode="&quot;$&quot;#,##0.00">
                  <c:v>910604</c:v>
                </c:pt>
                <c:pt idx="14" formatCode="&quot;$&quot;#,##0.00">
                  <c:v>1009073</c:v>
                </c:pt>
                <c:pt idx="15" formatCode="&quot;$&quot;#,##0.00">
                  <c:v>976149</c:v>
                </c:pt>
                <c:pt idx="16" formatCode="&quot;$&quot;#,##0.00">
                  <c:v>1279821</c:v>
                </c:pt>
                <c:pt idx="17" formatCode="&quot;$&quot;#,##0.00">
                  <c:v>1350834</c:v>
                </c:pt>
                <c:pt idx="18" formatCode="&quot;$&quot;#,##0.00">
                  <c:v>1276627</c:v>
                </c:pt>
                <c:pt idx="19" formatCode="&quot;$&quot;#,##0.00">
                  <c:v>1351121</c:v>
                </c:pt>
                <c:pt idx="20" formatCode="&quot;$&quot;#,##0.00">
                  <c:v>1376915</c:v>
                </c:pt>
                <c:pt idx="21" formatCode="&quot;$&quot;#,##0.00">
                  <c:v>1318128</c:v>
                </c:pt>
                <c:pt idx="22" formatCode="&quot;$&quot;#,##0.00">
                  <c:v>1261218</c:v>
                </c:pt>
                <c:pt idx="23" formatCode="&quot;$&quot;#,##0.00">
                  <c:v>84308755</c:v>
                </c:pt>
                <c:pt idx="24" formatCode="&quot;$&quot;#,##0.00">
                  <c:v>18294270</c:v>
                </c:pt>
              </c:numCache>
            </c:numRef>
          </c:yVal>
          <c:smooth val="0"/>
          <c:extLst xmlns:c16r2="http://schemas.microsoft.com/office/drawing/2015/06/chart">
            <c:ext xmlns:c16="http://schemas.microsoft.com/office/drawing/2014/chart" uri="{C3380CC4-5D6E-409C-BE32-E72D297353CC}">
              <c16:uniqueId val="{00000004-9631-43AE-813F-0C207A36AD21}"/>
            </c:ext>
          </c:extLst>
        </c:ser>
        <c:dLbls>
          <c:showLegendKey val="0"/>
          <c:showVal val="0"/>
          <c:showCatName val="0"/>
          <c:showSerName val="0"/>
          <c:showPercent val="0"/>
          <c:showBubbleSize val="0"/>
        </c:dLbls>
        <c:axId val="197953024"/>
        <c:axId val="197954560"/>
      </c:scatterChart>
      <c:valAx>
        <c:axId val="197953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54560"/>
        <c:crosses val="autoZero"/>
        <c:crossBetween val="midCat"/>
      </c:valAx>
      <c:valAx>
        <c:axId val="197954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5302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CEO</a:t>
            </a:r>
            <a:r>
              <a:rPr lang="en-US" baseline="0"/>
              <a:t> Salary Trend</a:t>
            </a:r>
            <a:endParaRPr lang="en-US"/>
          </a:p>
        </c:rich>
      </c:tx>
      <c:layout/>
      <c:overlay val="0"/>
      <c:spPr>
        <a:noFill/>
        <a:ln>
          <a:noFill/>
        </a:ln>
        <a:effectLst/>
      </c:spPr>
    </c:title>
    <c:autoTitleDeleted val="0"/>
    <c:plotArea>
      <c:layout/>
      <c:barChart>
        <c:barDir val="col"/>
        <c:grouping val="clustered"/>
        <c:varyColors val="0"/>
        <c:ser>
          <c:idx val="0"/>
          <c:order val="0"/>
          <c:tx>
            <c:strRef>
              <c:f>Costco!$C$35</c:f>
              <c:strCache>
                <c:ptCount val="1"/>
                <c:pt idx="0">
                  <c:v>Salary($)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Costco!$B$36:$B$45</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Costco!$C$36:$C$45</c:f>
              <c:numCache>
                <c:formatCode>"$"#,##0.00</c:formatCode>
                <c:ptCount val="10"/>
                <c:pt idx="0">
                  <c:v>350000</c:v>
                </c:pt>
                <c:pt idx="1">
                  <c:v>350000</c:v>
                </c:pt>
                <c:pt idx="2">
                  <c:v>350000</c:v>
                </c:pt>
                <c:pt idx="3">
                  <c:v>350000</c:v>
                </c:pt>
                <c:pt idx="4">
                  <c:v>350000</c:v>
                </c:pt>
                <c:pt idx="5">
                  <c:v>350000</c:v>
                </c:pt>
                <c:pt idx="6">
                  <c:v>662500</c:v>
                </c:pt>
                <c:pt idx="7">
                  <c:v>650000</c:v>
                </c:pt>
                <c:pt idx="8">
                  <c:v>650000</c:v>
                </c:pt>
                <c:pt idx="9">
                  <c:v>699810</c:v>
                </c:pt>
              </c:numCache>
            </c:numRef>
          </c:val>
          <c:extLst xmlns:c16r2="http://schemas.microsoft.com/office/drawing/2015/06/chart">
            <c:ext xmlns:c16="http://schemas.microsoft.com/office/drawing/2014/chart" uri="{C3380CC4-5D6E-409C-BE32-E72D297353CC}">
              <c16:uniqueId val="{00000000-A154-4442-A106-348D23436E1B}"/>
            </c:ext>
          </c:extLst>
        </c:ser>
        <c:dLbls>
          <c:showLegendKey val="0"/>
          <c:showVal val="0"/>
          <c:showCatName val="0"/>
          <c:showSerName val="0"/>
          <c:showPercent val="0"/>
          <c:showBubbleSize val="0"/>
        </c:dLbls>
        <c:gapWidth val="219"/>
        <c:overlap val="-27"/>
        <c:axId val="262703360"/>
        <c:axId val="262705152"/>
      </c:barChart>
      <c:lineChart>
        <c:grouping val="standard"/>
        <c:varyColors val="0"/>
        <c:ser>
          <c:idx val="1"/>
          <c:order val="1"/>
          <c:tx>
            <c:strRef>
              <c:f>Costco!$D$35</c:f>
              <c:strCache>
                <c:ptCount val="1"/>
                <c:pt idx="0">
                  <c:v>% Chgange in Salary</c:v>
                </c:pt>
              </c:strCache>
            </c:strRef>
          </c:tx>
          <c:spPr>
            <a:ln w="28575" cap="rnd">
              <a:solidFill>
                <a:schemeClr val="accent2"/>
              </a:solidFill>
              <a:round/>
            </a:ln>
            <a:effectLst/>
          </c:spPr>
          <c:marker>
            <c:symbol val="none"/>
          </c:marker>
          <c:dLbls>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Costco!$B$36:$B$45</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Costco!$D$36:$D$45</c:f>
              <c:numCache>
                <c:formatCode>0.00%</c:formatCode>
                <c:ptCount val="10"/>
                <c:pt idx="1">
                  <c:v>0</c:v>
                </c:pt>
                <c:pt idx="2">
                  <c:v>0</c:v>
                </c:pt>
                <c:pt idx="3">
                  <c:v>0</c:v>
                </c:pt>
                <c:pt idx="4">
                  <c:v>0</c:v>
                </c:pt>
                <c:pt idx="5">
                  <c:v>0</c:v>
                </c:pt>
                <c:pt idx="6">
                  <c:v>0.8928571428571429</c:v>
                </c:pt>
                <c:pt idx="7">
                  <c:v>-1.8867924528301886E-2</c:v>
                </c:pt>
                <c:pt idx="8">
                  <c:v>0</c:v>
                </c:pt>
                <c:pt idx="9">
                  <c:v>7.6630769230769225E-2</c:v>
                </c:pt>
              </c:numCache>
            </c:numRef>
          </c:val>
          <c:smooth val="0"/>
          <c:extLst xmlns:c16r2="http://schemas.microsoft.com/office/drawing/2015/06/chart">
            <c:ext xmlns:c16="http://schemas.microsoft.com/office/drawing/2014/chart" uri="{C3380CC4-5D6E-409C-BE32-E72D297353CC}">
              <c16:uniqueId val="{00000001-A154-4442-A106-348D23436E1B}"/>
            </c:ext>
          </c:extLst>
        </c:ser>
        <c:dLbls>
          <c:showLegendKey val="0"/>
          <c:showVal val="0"/>
          <c:showCatName val="0"/>
          <c:showSerName val="0"/>
          <c:showPercent val="0"/>
          <c:showBubbleSize val="0"/>
        </c:dLbls>
        <c:marker val="1"/>
        <c:smooth val="0"/>
        <c:axId val="263176960"/>
        <c:axId val="262708224"/>
      </c:lineChart>
      <c:catAx>
        <c:axId val="26270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705152"/>
        <c:crosses val="autoZero"/>
        <c:auto val="1"/>
        <c:lblAlgn val="ctr"/>
        <c:lblOffset val="100"/>
        <c:noMultiLvlLbl val="0"/>
      </c:catAx>
      <c:valAx>
        <c:axId val="262705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703360"/>
        <c:crosses val="autoZero"/>
        <c:crossBetween val="between"/>
      </c:valAx>
      <c:valAx>
        <c:axId val="26270822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176960"/>
        <c:crosses val="max"/>
        <c:crossBetween val="between"/>
      </c:valAx>
      <c:catAx>
        <c:axId val="263176960"/>
        <c:scaling>
          <c:orientation val="minMax"/>
        </c:scaling>
        <c:delete val="1"/>
        <c:axPos val="b"/>
        <c:numFmt formatCode="General" sourceLinked="1"/>
        <c:majorTickMark val="none"/>
        <c:minorTickMark val="none"/>
        <c:tickLblPos val="nextTo"/>
        <c:crossAx val="26270822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 Bonus Trend</a:t>
            </a:r>
            <a:endParaRPr lang="en-US"/>
          </a:p>
        </c:rich>
      </c:tx>
      <c:layout/>
      <c:overlay val="0"/>
      <c:spPr>
        <a:noFill/>
        <a:ln>
          <a:noFill/>
        </a:ln>
        <a:effectLst/>
      </c:spPr>
    </c:title>
    <c:autoTitleDeleted val="0"/>
    <c:plotArea>
      <c:layout/>
      <c:barChart>
        <c:barDir val="col"/>
        <c:grouping val="clustered"/>
        <c:varyColors val="0"/>
        <c:ser>
          <c:idx val="0"/>
          <c:order val="0"/>
          <c:tx>
            <c:strRef>
              <c:f>Costco!$C$56</c:f>
              <c:strCache>
                <c:ptCount val="1"/>
                <c:pt idx="0">
                  <c:v>Total Salary With Bonus</c:v>
                </c:pt>
              </c:strCache>
            </c:strRef>
          </c:tx>
          <c:spPr>
            <a:solidFill>
              <a:schemeClr val="accent1"/>
            </a:solidFill>
            <a:ln>
              <a:noFill/>
            </a:ln>
            <a:effectLst/>
          </c:spPr>
          <c:invertIfNegative val="0"/>
          <c:dLbls>
            <c:dLbl>
              <c:idx val="1"/>
              <c:layout>
                <c:manualLayout>
                  <c:x val="0"/>
                  <c:y val="-4.125412541254125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978E-4F97-858C-2809707EF8D1}"/>
                </c:ext>
              </c:extLst>
            </c:dLbl>
            <c:dLbl>
              <c:idx val="4"/>
              <c:layout>
                <c:manualLayout>
                  <c:x val="0"/>
                  <c:y val="-2.475247524752475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978E-4F97-858C-2809707EF8D1}"/>
                </c:ext>
              </c:extLst>
            </c:dLbl>
            <c:dLbl>
              <c:idx val="6"/>
              <c:layout>
                <c:manualLayout>
                  <c:x val="0"/>
                  <c:y val="-2.475247524752477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978E-4F97-858C-2809707EF8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Costco!$B$57:$B$66</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Costco!$C$57:$C$66</c:f>
              <c:numCache>
                <c:formatCode>"$"#,##0.00</c:formatCode>
                <c:ptCount val="10"/>
                <c:pt idx="0">
                  <c:v>350000</c:v>
                </c:pt>
                <c:pt idx="1">
                  <c:v>430000</c:v>
                </c:pt>
                <c:pt idx="2">
                  <c:v>430000</c:v>
                </c:pt>
                <c:pt idx="3">
                  <c:v>425000</c:v>
                </c:pt>
                <c:pt idx="4">
                  <c:v>540400</c:v>
                </c:pt>
                <c:pt idx="5">
                  <c:v>548400</c:v>
                </c:pt>
                <c:pt idx="6">
                  <c:v>830733</c:v>
                </c:pt>
                <c:pt idx="7">
                  <c:v>738800</c:v>
                </c:pt>
                <c:pt idx="8">
                  <c:v>740400</c:v>
                </c:pt>
                <c:pt idx="9">
                  <c:v>888610</c:v>
                </c:pt>
              </c:numCache>
            </c:numRef>
          </c:val>
          <c:extLst xmlns:c16r2="http://schemas.microsoft.com/office/drawing/2015/06/chart">
            <c:ext xmlns:c16="http://schemas.microsoft.com/office/drawing/2014/chart" uri="{C3380CC4-5D6E-409C-BE32-E72D297353CC}">
              <c16:uniqueId val="{00000000-978E-4F97-858C-2809707EF8D1}"/>
            </c:ext>
          </c:extLst>
        </c:ser>
        <c:dLbls>
          <c:showLegendKey val="0"/>
          <c:showVal val="0"/>
          <c:showCatName val="0"/>
          <c:showSerName val="0"/>
          <c:showPercent val="0"/>
          <c:showBubbleSize val="0"/>
        </c:dLbls>
        <c:gapWidth val="219"/>
        <c:overlap val="-27"/>
        <c:axId val="269472896"/>
        <c:axId val="269474816"/>
      </c:barChart>
      <c:lineChart>
        <c:grouping val="standard"/>
        <c:varyColors val="0"/>
        <c:ser>
          <c:idx val="1"/>
          <c:order val="1"/>
          <c:tx>
            <c:strRef>
              <c:f>Costco!$D$56</c:f>
              <c:strCache>
                <c:ptCount val="1"/>
                <c:pt idx="0">
                  <c:v>% Cahnge in Salary + Bonus</c:v>
                </c:pt>
              </c:strCache>
            </c:strRef>
          </c:tx>
          <c:spPr>
            <a:ln w="28575" cap="rnd">
              <a:solidFill>
                <a:schemeClr val="accent2"/>
              </a:solidFill>
              <a:round/>
            </a:ln>
            <a:effectLst/>
          </c:spPr>
          <c:marker>
            <c:symbol val="none"/>
          </c:marker>
          <c:dLbls>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Costco!$B$57:$B$66</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Costco!$D$57:$D$66</c:f>
              <c:numCache>
                <c:formatCode>0.00%</c:formatCode>
                <c:ptCount val="10"/>
                <c:pt idx="1">
                  <c:v>0.22857142857142856</c:v>
                </c:pt>
                <c:pt idx="2">
                  <c:v>0</c:v>
                </c:pt>
                <c:pt idx="3">
                  <c:v>-1.1627906976744186E-2</c:v>
                </c:pt>
                <c:pt idx="4">
                  <c:v>0.27152941176470591</c:v>
                </c:pt>
                <c:pt idx="5">
                  <c:v>1.4803849000740192E-2</c:v>
                </c:pt>
                <c:pt idx="6">
                  <c:v>0.51483041575492339</c:v>
                </c:pt>
                <c:pt idx="7">
                  <c:v>-0.11066491881266304</c:v>
                </c:pt>
                <c:pt idx="8">
                  <c:v>2.1656740660530591E-3</c:v>
                </c:pt>
                <c:pt idx="9">
                  <c:v>0.20017558076715289</c:v>
                </c:pt>
              </c:numCache>
            </c:numRef>
          </c:val>
          <c:smooth val="0"/>
          <c:extLst xmlns:c16r2="http://schemas.microsoft.com/office/drawing/2015/06/chart">
            <c:ext xmlns:c16="http://schemas.microsoft.com/office/drawing/2014/chart" uri="{C3380CC4-5D6E-409C-BE32-E72D297353CC}">
              <c16:uniqueId val="{00000001-978E-4F97-858C-2809707EF8D1}"/>
            </c:ext>
          </c:extLst>
        </c:ser>
        <c:dLbls>
          <c:showLegendKey val="0"/>
          <c:showVal val="0"/>
          <c:showCatName val="0"/>
          <c:showSerName val="0"/>
          <c:showPercent val="0"/>
          <c:showBubbleSize val="0"/>
        </c:dLbls>
        <c:marker val="1"/>
        <c:smooth val="0"/>
        <c:axId val="269513472"/>
        <c:axId val="269476992"/>
      </c:lineChart>
      <c:catAx>
        <c:axId val="26947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474816"/>
        <c:crosses val="autoZero"/>
        <c:auto val="1"/>
        <c:lblAlgn val="ctr"/>
        <c:lblOffset val="100"/>
        <c:noMultiLvlLbl val="0"/>
      </c:catAx>
      <c:valAx>
        <c:axId val="269474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472896"/>
        <c:crosses val="autoZero"/>
        <c:crossBetween val="between"/>
      </c:valAx>
      <c:valAx>
        <c:axId val="26947699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513472"/>
        <c:crosses val="max"/>
        <c:crossBetween val="between"/>
      </c:valAx>
      <c:catAx>
        <c:axId val="269513472"/>
        <c:scaling>
          <c:orientation val="minMax"/>
        </c:scaling>
        <c:delete val="1"/>
        <c:axPos val="b"/>
        <c:numFmt formatCode="General" sourceLinked="1"/>
        <c:majorTickMark val="none"/>
        <c:minorTickMark val="none"/>
        <c:tickLblPos val="nextTo"/>
        <c:crossAx val="26947699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a:t>
            </a:r>
            <a:r>
              <a:rPr lang="en-US" baseline="0"/>
              <a:t> Awards Trend</a:t>
            </a:r>
            <a:endParaRPr lang="en-US"/>
          </a:p>
        </c:rich>
      </c:tx>
      <c:layout/>
      <c:overlay val="0"/>
      <c:spPr>
        <a:noFill/>
        <a:ln>
          <a:noFill/>
        </a:ln>
        <a:effectLst/>
      </c:spPr>
    </c:title>
    <c:autoTitleDeleted val="0"/>
    <c:plotArea>
      <c:layout/>
      <c:barChart>
        <c:barDir val="col"/>
        <c:grouping val="clustered"/>
        <c:varyColors val="0"/>
        <c:ser>
          <c:idx val="0"/>
          <c:order val="0"/>
          <c:tx>
            <c:strRef>
              <c:f>Costco!$C$76</c:f>
              <c:strCache>
                <c:ptCount val="1"/>
                <c:pt idx="0">
                  <c:v>Stock Award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Costco!$B$77:$B$85</c:f>
              <c:numCache>
                <c:formatCode>General</c:formatCode>
                <c:ptCount val="9"/>
                <c:pt idx="0">
                  <c:v>2007</c:v>
                </c:pt>
                <c:pt idx="1">
                  <c:v>2008</c:v>
                </c:pt>
                <c:pt idx="2">
                  <c:v>2009</c:v>
                </c:pt>
                <c:pt idx="3">
                  <c:v>2010</c:v>
                </c:pt>
                <c:pt idx="4">
                  <c:v>2011</c:v>
                </c:pt>
                <c:pt idx="5">
                  <c:v>2012</c:v>
                </c:pt>
                <c:pt idx="6">
                  <c:v>2013</c:v>
                </c:pt>
                <c:pt idx="7">
                  <c:v>2014</c:v>
                </c:pt>
                <c:pt idx="8">
                  <c:v>2015</c:v>
                </c:pt>
              </c:numCache>
            </c:numRef>
          </c:cat>
          <c:val>
            <c:numRef>
              <c:f>Costco!$C$77:$C$85</c:f>
              <c:numCache>
                <c:formatCode>"$"#,##0.00</c:formatCode>
                <c:ptCount val="9"/>
                <c:pt idx="0">
                  <c:v>803739</c:v>
                </c:pt>
                <c:pt idx="1">
                  <c:v>3034471</c:v>
                </c:pt>
                <c:pt idx="2">
                  <c:v>1952867</c:v>
                </c:pt>
                <c:pt idx="3">
                  <c:v>2896030</c:v>
                </c:pt>
                <c:pt idx="4">
                  <c:v>1560015</c:v>
                </c:pt>
                <c:pt idx="5">
                  <c:v>3870300</c:v>
                </c:pt>
                <c:pt idx="6">
                  <c:v>4527994</c:v>
                </c:pt>
                <c:pt idx="7">
                  <c:v>4783200</c:v>
                </c:pt>
                <c:pt idx="8">
                  <c:v>5322962</c:v>
                </c:pt>
              </c:numCache>
            </c:numRef>
          </c:val>
          <c:extLst xmlns:c16r2="http://schemas.microsoft.com/office/drawing/2015/06/chart">
            <c:ext xmlns:c16="http://schemas.microsoft.com/office/drawing/2014/chart" uri="{C3380CC4-5D6E-409C-BE32-E72D297353CC}">
              <c16:uniqueId val="{00000000-47E5-4FA7-8086-4D717E633A04}"/>
            </c:ext>
          </c:extLst>
        </c:ser>
        <c:dLbls>
          <c:showLegendKey val="0"/>
          <c:showVal val="0"/>
          <c:showCatName val="0"/>
          <c:showSerName val="0"/>
          <c:showPercent val="0"/>
          <c:showBubbleSize val="0"/>
        </c:dLbls>
        <c:gapWidth val="219"/>
        <c:overlap val="-27"/>
        <c:axId val="270063488"/>
        <c:axId val="270065024"/>
      </c:barChart>
      <c:lineChart>
        <c:grouping val="standard"/>
        <c:varyColors val="0"/>
        <c:ser>
          <c:idx val="1"/>
          <c:order val="1"/>
          <c:tx>
            <c:strRef>
              <c:f>Costco!$D$76</c:f>
              <c:strCache>
                <c:ptCount val="1"/>
                <c:pt idx="0">
                  <c:v>% Change in Stock Award</c:v>
                </c:pt>
              </c:strCache>
            </c:strRef>
          </c:tx>
          <c:spPr>
            <a:ln w="28575" cap="rnd">
              <a:solidFill>
                <a:schemeClr val="accent2"/>
              </a:solidFill>
              <a:round/>
            </a:ln>
            <a:effectLst/>
          </c:spPr>
          <c:marker>
            <c:symbol val="none"/>
          </c:marker>
          <c:dLbls>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Costco!$B$77:$B$85</c:f>
              <c:numCache>
                <c:formatCode>General</c:formatCode>
                <c:ptCount val="9"/>
                <c:pt idx="0">
                  <c:v>2007</c:v>
                </c:pt>
                <c:pt idx="1">
                  <c:v>2008</c:v>
                </c:pt>
                <c:pt idx="2">
                  <c:v>2009</c:v>
                </c:pt>
                <c:pt idx="3">
                  <c:v>2010</c:v>
                </c:pt>
                <c:pt idx="4">
                  <c:v>2011</c:v>
                </c:pt>
                <c:pt idx="5">
                  <c:v>2012</c:v>
                </c:pt>
                <c:pt idx="6">
                  <c:v>2013</c:v>
                </c:pt>
                <c:pt idx="7">
                  <c:v>2014</c:v>
                </c:pt>
                <c:pt idx="8">
                  <c:v>2015</c:v>
                </c:pt>
              </c:numCache>
            </c:numRef>
          </c:cat>
          <c:val>
            <c:numRef>
              <c:f>Costco!$D$77:$D$85</c:f>
              <c:numCache>
                <c:formatCode>0.00%</c:formatCode>
                <c:ptCount val="9"/>
                <c:pt idx="1">
                  <c:v>2.7754432720074553</c:v>
                </c:pt>
                <c:pt idx="2">
                  <c:v>-0.35643906301955103</c:v>
                </c:pt>
                <c:pt idx="3">
                  <c:v>0.48296325351393615</c:v>
                </c:pt>
                <c:pt idx="4">
                  <c:v>-0.46132636747547506</c:v>
                </c:pt>
                <c:pt idx="5">
                  <c:v>1.4809376832915069</c:v>
                </c:pt>
                <c:pt idx="6">
                  <c:v>0.16993359687879492</c:v>
                </c:pt>
                <c:pt idx="7">
                  <c:v>5.6361823801003269E-2</c:v>
                </c:pt>
                <c:pt idx="8">
                  <c:v>0.11284537548084964</c:v>
                </c:pt>
              </c:numCache>
            </c:numRef>
          </c:val>
          <c:smooth val="0"/>
          <c:extLst xmlns:c16r2="http://schemas.microsoft.com/office/drawing/2015/06/chart">
            <c:ext xmlns:c16="http://schemas.microsoft.com/office/drawing/2014/chart" uri="{C3380CC4-5D6E-409C-BE32-E72D297353CC}">
              <c16:uniqueId val="{00000001-47E5-4FA7-8086-4D717E633A04}"/>
            </c:ext>
          </c:extLst>
        </c:ser>
        <c:dLbls>
          <c:showLegendKey val="0"/>
          <c:showVal val="0"/>
          <c:showCatName val="0"/>
          <c:showSerName val="0"/>
          <c:showPercent val="0"/>
          <c:showBubbleSize val="0"/>
        </c:dLbls>
        <c:marker val="1"/>
        <c:smooth val="0"/>
        <c:axId val="285929856"/>
        <c:axId val="285914240"/>
      </c:lineChart>
      <c:catAx>
        <c:axId val="27006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065024"/>
        <c:crosses val="autoZero"/>
        <c:auto val="1"/>
        <c:lblAlgn val="ctr"/>
        <c:lblOffset val="100"/>
        <c:noMultiLvlLbl val="0"/>
      </c:catAx>
      <c:valAx>
        <c:axId val="27006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063488"/>
        <c:crosses val="autoZero"/>
        <c:crossBetween val="between"/>
      </c:valAx>
      <c:valAx>
        <c:axId val="28591424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929856"/>
        <c:crosses val="max"/>
        <c:crossBetween val="between"/>
      </c:valAx>
      <c:catAx>
        <c:axId val="285929856"/>
        <c:scaling>
          <c:orientation val="minMax"/>
        </c:scaling>
        <c:delete val="1"/>
        <c:axPos val="b"/>
        <c:numFmt formatCode="General" sourceLinked="1"/>
        <c:majorTickMark val="none"/>
        <c:minorTickMark val="none"/>
        <c:tickLblPos val="nextTo"/>
        <c:crossAx val="285914240"/>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v>2006 Stock Price before and after the day of releasing Filling File</c:v>
          </c:tx>
          <c:marker>
            <c:symbol val="none"/>
          </c:marker>
          <c:cat>
            <c:numRef>
              <c:f>'[1]Stock Price'!$A$3:$A$22</c:f>
              <c:numCache>
                <c:formatCode>0</c:formatCode>
                <c:ptCount val="20"/>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formatCode="General">
                  <c:v>6</c:v>
                </c:pt>
                <c:pt idx="17" formatCode="General">
                  <c:v>7</c:v>
                </c:pt>
                <c:pt idx="18" formatCode="General">
                  <c:v>8</c:v>
                </c:pt>
                <c:pt idx="19" formatCode="General">
                  <c:v>9</c:v>
                </c:pt>
              </c:numCache>
            </c:numRef>
          </c:cat>
          <c:val>
            <c:numRef>
              <c:f>'[1]Stock Price'!$K$3:$K$22</c:f>
              <c:numCache>
                <c:formatCode>"$"#,##0.00</c:formatCode>
                <c:ptCount val="20"/>
                <c:pt idx="0">
                  <c:v>54.43</c:v>
                </c:pt>
                <c:pt idx="1">
                  <c:v>53.68</c:v>
                </c:pt>
                <c:pt idx="2">
                  <c:v>53.689999</c:v>
                </c:pt>
                <c:pt idx="3">
                  <c:v>54.060001</c:v>
                </c:pt>
                <c:pt idx="4">
                  <c:v>53.240001999999997</c:v>
                </c:pt>
                <c:pt idx="5">
                  <c:v>53.139999000000003</c:v>
                </c:pt>
                <c:pt idx="6">
                  <c:v>54.110000999999997</c:v>
                </c:pt>
                <c:pt idx="7">
                  <c:v>53.73</c:v>
                </c:pt>
                <c:pt idx="8">
                  <c:v>53.810001</c:v>
                </c:pt>
                <c:pt idx="9">
                  <c:v>53.279998999999997</c:v>
                </c:pt>
                <c:pt idx="10">
                  <c:v>52.93</c:v>
                </c:pt>
                <c:pt idx="11">
                  <c:v>52.330002</c:v>
                </c:pt>
                <c:pt idx="12">
                  <c:v>52.200001</c:v>
                </c:pt>
                <c:pt idx="13">
                  <c:v>52.689999</c:v>
                </c:pt>
                <c:pt idx="14">
                  <c:v>53.400002000000001</c:v>
                </c:pt>
                <c:pt idx="15">
                  <c:v>53.099997999999999</c:v>
                </c:pt>
                <c:pt idx="16">
                  <c:v>52.869999</c:v>
                </c:pt>
                <c:pt idx="17">
                  <c:v>52.84</c:v>
                </c:pt>
                <c:pt idx="18">
                  <c:v>54.07</c:v>
                </c:pt>
                <c:pt idx="19">
                  <c:v>53.41</c:v>
                </c:pt>
              </c:numCache>
            </c:numRef>
          </c:val>
          <c:smooth val="0"/>
        </c:ser>
        <c:dLbls>
          <c:showLegendKey val="0"/>
          <c:showVal val="0"/>
          <c:showCatName val="0"/>
          <c:showSerName val="0"/>
          <c:showPercent val="0"/>
          <c:showBubbleSize val="0"/>
        </c:dLbls>
        <c:marker val="1"/>
        <c:smooth val="0"/>
        <c:axId val="275338752"/>
        <c:axId val="275340288"/>
      </c:lineChart>
      <c:catAx>
        <c:axId val="275338752"/>
        <c:scaling>
          <c:orientation val="minMax"/>
        </c:scaling>
        <c:delete val="0"/>
        <c:axPos val="b"/>
        <c:numFmt formatCode="0" sourceLinked="1"/>
        <c:majorTickMark val="out"/>
        <c:minorTickMark val="none"/>
        <c:tickLblPos val="nextTo"/>
        <c:crossAx val="275340288"/>
        <c:crosses val="autoZero"/>
        <c:auto val="1"/>
        <c:lblAlgn val="ctr"/>
        <c:lblOffset val="100"/>
        <c:noMultiLvlLbl val="0"/>
      </c:catAx>
      <c:valAx>
        <c:axId val="275340288"/>
        <c:scaling>
          <c:orientation val="minMax"/>
        </c:scaling>
        <c:delete val="0"/>
        <c:axPos val="l"/>
        <c:majorGridlines/>
        <c:numFmt formatCode="&quot;$&quot;#,##0.00" sourceLinked="1"/>
        <c:majorTickMark val="out"/>
        <c:minorTickMark val="none"/>
        <c:tickLblPos val="nextTo"/>
        <c:crossAx val="275338752"/>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2015 Stock Price before and after the day of releasing Filling File</a:t>
            </a:r>
          </a:p>
        </c:rich>
      </c:tx>
      <c:layout/>
      <c:overlay val="0"/>
    </c:title>
    <c:autoTitleDeleted val="0"/>
    <c:plotArea>
      <c:layout/>
      <c:lineChart>
        <c:grouping val="standard"/>
        <c:varyColors val="0"/>
        <c:ser>
          <c:idx val="0"/>
          <c:order val="0"/>
          <c:tx>
            <c:v>2006 Stock Price before and after the day of releasing Filling File</c:v>
          </c:tx>
          <c:marker>
            <c:symbol val="none"/>
          </c:marker>
          <c:cat>
            <c:numRef>
              <c:f>'[1]Stock Price'!$A$3:$A$22</c:f>
              <c:numCache>
                <c:formatCode>0</c:formatCode>
                <c:ptCount val="20"/>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formatCode="General">
                  <c:v>6</c:v>
                </c:pt>
                <c:pt idx="17" formatCode="General">
                  <c:v>7</c:v>
                </c:pt>
                <c:pt idx="18" formatCode="General">
                  <c:v>8</c:v>
                </c:pt>
                <c:pt idx="19" formatCode="General">
                  <c:v>9</c:v>
                </c:pt>
              </c:numCache>
            </c:numRef>
          </c:cat>
          <c:val>
            <c:numRef>
              <c:f>'[1]Stock Price'!$B$3:$B$22</c:f>
              <c:numCache>
                <c:formatCode>"$"#,##0.00</c:formatCode>
                <c:ptCount val="20"/>
                <c:pt idx="0">
                  <c:v>166.800003</c:v>
                </c:pt>
                <c:pt idx="1">
                  <c:v>167.11999499999999</c:v>
                </c:pt>
                <c:pt idx="2">
                  <c:v>168.86999499999999</c:v>
                </c:pt>
                <c:pt idx="3">
                  <c:v>159.720001</c:v>
                </c:pt>
                <c:pt idx="4">
                  <c:v>161.86000100000001</c:v>
                </c:pt>
                <c:pt idx="5">
                  <c:v>160.020004</c:v>
                </c:pt>
                <c:pt idx="6">
                  <c:v>161.83999600000001</c:v>
                </c:pt>
                <c:pt idx="7">
                  <c:v>161.28999300000001</c:v>
                </c:pt>
                <c:pt idx="8">
                  <c:v>162.759995</c:v>
                </c:pt>
                <c:pt idx="9">
                  <c:v>160.679993</c:v>
                </c:pt>
                <c:pt idx="10">
                  <c:v>157.699997</c:v>
                </c:pt>
                <c:pt idx="11">
                  <c:v>159.38999899999999</c:v>
                </c:pt>
                <c:pt idx="12">
                  <c:v>161.229996</c:v>
                </c:pt>
                <c:pt idx="13">
                  <c:v>161.71000699999999</c:v>
                </c:pt>
                <c:pt idx="14">
                  <c:v>161.75</c:v>
                </c:pt>
                <c:pt idx="15">
                  <c:v>161.16000399999999</c:v>
                </c:pt>
                <c:pt idx="16">
                  <c:v>162.66000399999999</c:v>
                </c:pt>
                <c:pt idx="17">
                  <c:v>162.71000699999999</c:v>
                </c:pt>
                <c:pt idx="18">
                  <c:v>161.5</c:v>
                </c:pt>
                <c:pt idx="19">
                  <c:v>159.53999300000001</c:v>
                </c:pt>
              </c:numCache>
            </c:numRef>
          </c:val>
          <c:smooth val="0"/>
        </c:ser>
        <c:dLbls>
          <c:showLegendKey val="0"/>
          <c:showVal val="0"/>
          <c:showCatName val="0"/>
          <c:showSerName val="0"/>
          <c:showPercent val="0"/>
          <c:showBubbleSize val="0"/>
        </c:dLbls>
        <c:marker val="1"/>
        <c:smooth val="0"/>
        <c:axId val="275822080"/>
        <c:axId val="276025728"/>
      </c:lineChart>
      <c:catAx>
        <c:axId val="275822080"/>
        <c:scaling>
          <c:orientation val="minMax"/>
        </c:scaling>
        <c:delete val="0"/>
        <c:axPos val="b"/>
        <c:numFmt formatCode="0" sourceLinked="1"/>
        <c:majorTickMark val="out"/>
        <c:minorTickMark val="none"/>
        <c:tickLblPos val="nextTo"/>
        <c:crossAx val="276025728"/>
        <c:crosses val="autoZero"/>
        <c:auto val="1"/>
        <c:lblAlgn val="ctr"/>
        <c:lblOffset val="100"/>
        <c:noMultiLvlLbl val="0"/>
      </c:catAx>
      <c:valAx>
        <c:axId val="276025728"/>
        <c:scaling>
          <c:orientation val="minMax"/>
        </c:scaling>
        <c:delete val="0"/>
        <c:axPos val="l"/>
        <c:majorGridlines/>
        <c:numFmt formatCode="&quot;$&quot;#,##0.00" sourceLinked="1"/>
        <c:majorTickMark val="out"/>
        <c:minorTickMark val="none"/>
        <c:tickLblPos val="nextTo"/>
        <c:crossAx val="275822080"/>
        <c:crosses val="autoZero"/>
        <c:crossBetween val="between"/>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2.png"/><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22225</xdr:rowOff>
    </xdr:from>
    <xdr:to>
      <xdr:col>5</xdr:col>
      <xdr:colOff>76200</xdr:colOff>
      <xdr:row>44</xdr:row>
      <xdr:rowOff>3175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41</xdr:row>
      <xdr:rowOff>149225</xdr:rowOff>
    </xdr:from>
    <xdr:to>
      <xdr:col>4</xdr:col>
      <xdr:colOff>590550</xdr:colOff>
      <xdr:row>56</xdr:row>
      <xdr:rowOff>130175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225425</xdr:colOff>
      <xdr:row>29</xdr:row>
      <xdr:rowOff>28575</xdr:rowOff>
    </xdr:from>
    <xdr:to>
      <xdr:col>6</xdr:col>
      <xdr:colOff>3175</xdr:colOff>
      <xdr:row>44</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29</xdr:row>
      <xdr:rowOff>17117</xdr:rowOff>
    </xdr:from>
    <xdr:to>
      <xdr:col>5</xdr:col>
      <xdr:colOff>259522</xdr:colOff>
      <xdr:row>44</xdr:row>
      <xdr:rowOff>27056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22860</xdr:colOff>
      <xdr:row>34</xdr:row>
      <xdr:rowOff>15240</xdr:rowOff>
    </xdr:from>
    <xdr:to>
      <xdr:col>12</xdr:col>
      <xdr:colOff>15240</xdr:colOff>
      <xdr:row>51</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55</xdr:row>
      <xdr:rowOff>22860</xdr:rowOff>
    </xdr:from>
    <xdr:to>
      <xdr:col>12</xdr:col>
      <xdr:colOff>0</xdr:colOff>
      <xdr:row>70</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75</xdr:row>
      <xdr:rowOff>30480</xdr:rowOff>
    </xdr:from>
    <xdr:to>
      <xdr:col>12</xdr:col>
      <xdr:colOff>7620</xdr:colOff>
      <xdr:row>90</xdr:row>
      <xdr:rowOff>121920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91</xdr:row>
      <xdr:rowOff>0</xdr:rowOff>
    </xdr:from>
    <xdr:to>
      <xdr:col>3</xdr:col>
      <xdr:colOff>711343</xdr:colOff>
      <xdr:row>1048576</xdr:row>
      <xdr:rowOff>2368534</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18002250"/>
          <a:ext cx="4578493" cy="2749534"/>
        </a:xfrm>
        <a:prstGeom prst="rect">
          <a:avLst/>
        </a:prstGeom>
      </xdr:spPr>
    </xdr:pic>
    <xdr:clientData/>
  </xdr:twoCellAnchor>
  <xdr:twoCellAnchor editAs="oneCell">
    <xdr:from>
      <xdr:col>4</xdr:col>
      <xdr:colOff>0</xdr:colOff>
      <xdr:row>92</xdr:row>
      <xdr:rowOff>0</xdr:rowOff>
    </xdr:from>
    <xdr:to>
      <xdr:col>8</xdr:col>
      <xdr:colOff>825643</xdr:colOff>
      <xdr:row>1048576</xdr:row>
      <xdr:rowOff>2559034</xdr:rowOff>
    </xdr:to>
    <xdr:pic>
      <xdr:nvPicPr>
        <xdr:cNvPr id="7" name="Picture 6"/>
        <xdr:cNvPicPr>
          <a:picLocks noChangeAspect="1"/>
        </xdr:cNvPicPr>
      </xdr:nvPicPr>
      <xdr:blipFill>
        <a:blip xmlns:r="http://schemas.openxmlformats.org/officeDocument/2006/relationships" r:embed="rId5"/>
        <a:stretch>
          <a:fillRect/>
        </a:stretch>
      </xdr:blipFill>
      <xdr:spPr>
        <a:xfrm>
          <a:off x="5067300" y="18192750"/>
          <a:ext cx="4578493" cy="2749534"/>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0.27342</cdr:x>
      <cdr:y>0.16748</cdr:y>
    </cdr:from>
    <cdr:to>
      <cdr:x>0.56386</cdr:x>
      <cdr:y>0.37621</cdr:y>
    </cdr:to>
    <cdr:sp macro="" textlink="">
      <cdr:nvSpPr>
        <cdr:cNvPr id="4" name="Horizontal Scroll 3"/>
        <cdr:cNvSpPr/>
      </cdr:nvSpPr>
      <cdr:spPr>
        <a:xfrm xmlns:a="http://schemas.openxmlformats.org/drawingml/2006/main">
          <a:off x="2202180" y="525780"/>
          <a:ext cx="2339340" cy="655320"/>
        </a:xfrm>
        <a:prstGeom xmlns:a="http://schemas.openxmlformats.org/drawingml/2006/main" prst="horizontalScroll">
          <a:avLst/>
        </a:prstGeom>
        <a:solidFill xmlns:a="http://schemas.openxmlformats.org/drawingml/2006/main">
          <a:schemeClr val="bg2"/>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a:solidFill>
                <a:srgbClr val="FF0000"/>
              </a:solidFill>
            </a:rPr>
            <a:t>Note:</a:t>
          </a:r>
          <a:r>
            <a:rPr lang="en-US" baseline="0">
              <a:solidFill>
                <a:srgbClr val="FF0000"/>
              </a:solidFill>
            </a:rPr>
            <a:t> CEO Changed from James D. Sinegal to W. Craig Jelinek in 2012</a:t>
          </a:r>
          <a:endParaRPr lang="en-US">
            <a:solidFill>
              <a:srgbClr val="FF0000"/>
            </a:solidFill>
          </a:endParaRPr>
        </a:p>
      </cdr:txBody>
    </cdr:sp>
  </cdr:relSizeAnchor>
  <cdr:relSizeAnchor xmlns:cdr="http://schemas.openxmlformats.org/drawingml/2006/chartDrawing">
    <cdr:from>
      <cdr:x>0.509</cdr:x>
      <cdr:y>0.35437</cdr:y>
    </cdr:from>
    <cdr:to>
      <cdr:x>0.61779</cdr:x>
      <cdr:y>0.8034</cdr:y>
    </cdr:to>
    <cdr:cxnSp macro="">
      <cdr:nvCxnSpPr>
        <cdr:cNvPr id="6" name="Straight Arrow Connector 5"/>
        <cdr:cNvCxnSpPr/>
      </cdr:nvCxnSpPr>
      <cdr:spPr>
        <a:xfrm xmlns:a="http://schemas.openxmlformats.org/drawingml/2006/main">
          <a:off x="4091940" y="1112520"/>
          <a:ext cx="874505" cy="1409700"/>
        </a:xfrm>
        <a:prstGeom xmlns:a="http://schemas.openxmlformats.org/drawingml/2006/main" prst="straightConnector1">
          <a:avLst/>
        </a:prstGeom>
        <a:ln xmlns:a="http://schemas.openxmlformats.org/drawingml/2006/main" w="28575">
          <a:solidFill>
            <a:schemeClr val="tx1"/>
          </a:solidFill>
          <a:prstDash val="sysDot"/>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xml><?xml version="1.0" encoding="utf-8"?>
<c:userShapes xmlns:c="http://schemas.openxmlformats.org/drawingml/2006/chart">
  <cdr:relSizeAnchor xmlns:cdr="http://schemas.openxmlformats.org/drawingml/2006/chartDrawing">
    <cdr:from>
      <cdr:x>0.18962</cdr:x>
      <cdr:y>0.14026</cdr:y>
    </cdr:from>
    <cdr:to>
      <cdr:x>0.48116</cdr:x>
      <cdr:y>0.35314</cdr:y>
    </cdr:to>
    <cdr:sp macro="" textlink="">
      <cdr:nvSpPr>
        <cdr:cNvPr id="2" name="Horizontal Scroll 1"/>
        <cdr:cNvSpPr/>
      </cdr:nvSpPr>
      <cdr:spPr>
        <a:xfrm xmlns:a="http://schemas.openxmlformats.org/drawingml/2006/main">
          <a:off x="1521460" y="431800"/>
          <a:ext cx="2339340" cy="655320"/>
        </a:xfrm>
        <a:prstGeom xmlns:a="http://schemas.openxmlformats.org/drawingml/2006/main" prst="horizontalScroll">
          <a:avLst/>
        </a:prstGeom>
        <a:solidFill xmlns:a="http://schemas.openxmlformats.org/drawingml/2006/main">
          <a:schemeClr val="bg2"/>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a:solidFill>
                <a:srgbClr val="FF0000"/>
              </a:solidFill>
            </a:rPr>
            <a:t>Note:</a:t>
          </a:r>
          <a:r>
            <a:rPr lang="en-US" baseline="0">
              <a:solidFill>
                <a:srgbClr val="FF0000"/>
              </a:solidFill>
            </a:rPr>
            <a:t> CEO Changed from James D. Sinegal to W. Craig Jelinek in 2012</a:t>
          </a:r>
          <a:endParaRPr lang="en-US">
            <a:solidFill>
              <a:srgbClr val="FF0000"/>
            </a:solidFill>
          </a:endParaRPr>
        </a:p>
      </cdr:txBody>
    </cdr:sp>
  </cdr:relSizeAnchor>
  <cdr:relSizeAnchor xmlns:cdr="http://schemas.openxmlformats.org/drawingml/2006/chartDrawing">
    <cdr:from>
      <cdr:x>0.37702</cdr:x>
      <cdr:y>0.34406</cdr:y>
    </cdr:from>
    <cdr:to>
      <cdr:x>0.58689</cdr:x>
      <cdr:y>0.80446</cdr:y>
    </cdr:to>
    <cdr:cxnSp macro="">
      <cdr:nvCxnSpPr>
        <cdr:cNvPr id="3" name="Straight Arrow Connector 2"/>
        <cdr:cNvCxnSpPr/>
      </cdr:nvCxnSpPr>
      <cdr:spPr>
        <a:xfrm xmlns:a="http://schemas.openxmlformats.org/drawingml/2006/main">
          <a:off x="3025140" y="1059180"/>
          <a:ext cx="1684020" cy="1417320"/>
        </a:xfrm>
        <a:prstGeom xmlns:a="http://schemas.openxmlformats.org/drawingml/2006/main" prst="straightConnector1">
          <a:avLst/>
        </a:prstGeom>
        <a:ln xmlns:a="http://schemas.openxmlformats.org/drawingml/2006/main" w="28575">
          <a:solidFill>
            <a:schemeClr val="tx1"/>
          </a:solidFill>
          <a:prstDash val="sysDot"/>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0.35581</cdr:x>
      <cdr:y>0.12037</cdr:y>
    </cdr:from>
    <cdr:to>
      <cdr:x>0.64736</cdr:x>
      <cdr:y>0.33754</cdr:y>
    </cdr:to>
    <cdr:sp macro="" textlink="">
      <cdr:nvSpPr>
        <cdr:cNvPr id="2" name="Horizontal Scroll 1"/>
        <cdr:cNvSpPr/>
      </cdr:nvSpPr>
      <cdr:spPr>
        <a:xfrm xmlns:a="http://schemas.openxmlformats.org/drawingml/2006/main">
          <a:off x="2854960" y="363220"/>
          <a:ext cx="2339340" cy="655320"/>
        </a:xfrm>
        <a:prstGeom xmlns:a="http://schemas.openxmlformats.org/drawingml/2006/main" prst="horizontalScroll">
          <a:avLst/>
        </a:prstGeom>
        <a:solidFill xmlns:a="http://schemas.openxmlformats.org/drawingml/2006/main">
          <a:schemeClr val="bg2"/>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a:solidFill>
                <a:srgbClr val="FF0000"/>
              </a:solidFill>
            </a:rPr>
            <a:t>Note:</a:t>
          </a:r>
          <a:r>
            <a:rPr lang="en-US" baseline="0">
              <a:solidFill>
                <a:srgbClr val="FF0000"/>
              </a:solidFill>
            </a:rPr>
            <a:t> CEO Changed from James D. Sinegal to W. Craig Jelinek in 2012</a:t>
          </a:r>
          <a:endParaRPr lang="en-US">
            <a:solidFill>
              <a:srgbClr val="FF0000"/>
            </a:solidFill>
          </a:endParaRPr>
        </a:p>
      </cdr:txBody>
    </cdr:sp>
  </cdr:relSizeAnchor>
  <cdr:relSizeAnchor xmlns:cdr="http://schemas.openxmlformats.org/drawingml/2006/chartDrawing">
    <cdr:from>
      <cdr:x>0.52802</cdr:x>
      <cdr:y>0.30808</cdr:y>
    </cdr:from>
    <cdr:to>
      <cdr:x>0.60779</cdr:x>
      <cdr:y>0.79545</cdr:y>
    </cdr:to>
    <cdr:cxnSp macro="">
      <cdr:nvCxnSpPr>
        <cdr:cNvPr id="3" name="Straight Arrow Connector 2"/>
        <cdr:cNvCxnSpPr/>
      </cdr:nvCxnSpPr>
      <cdr:spPr>
        <a:xfrm xmlns:a="http://schemas.openxmlformats.org/drawingml/2006/main">
          <a:off x="4236720" y="929640"/>
          <a:ext cx="640080" cy="1470660"/>
        </a:xfrm>
        <a:prstGeom xmlns:a="http://schemas.openxmlformats.org/drawingml/2006/main" prst="straightConnector1">
          <a:avLst/>
        </a:prstGeom>
        <a:ln xmlns:a="http://schemas.openxmlformats.org/drawingml/2006/main" w="28575">
          <a:solidFill>
            <a:schemeClr val="tx1"/>
          </a:solidFill>
          <a:prstDash val="sysDot"/>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9.xml><?xml version="1.0" encoding="utf-8"?>
<xdr:wsDr xmlns:xdr="http://schemas.openxmlformats.org/drawingml/2006/spreadsheetDrawing" xmlns:a="http://schemas.openxmlformats.org/drawingml/2006/main">
  <xdr:twoCellAnchor>
    <xdr:from>
      <xdr:col>0</xdr:col>
      <xdr:colOff>690562</xdr:colOff>
      <xdr:row>23</xdr:row>
      <xdr:rowOff>23812</xdr:rowOff>
    </xdr:from>
    <xdr:to>
      <xdr:col>8</xdr:col>
      <xdr:colOff>300037</xdr:colOff>
      <xdr:row>37</xdr:row>
      <xdr:rowOff>100012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80962</xdr:colOff>
      <xdr:row>23</xdr:row>
      <xdr:rowOff>61912</xdr:rowOff>
    </xdr:from>
    <xdr:to>
      <xdr:col>16</xdr:col>
      <xdr:colOff>385762</xdr:colOff>
      <xdr:row>37</xdr:row>
      <xdr:rowOff>138112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udent%20Worker/Desktop/week%2013%20for%20Costco%20--%20Hong%20Zha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COMPENSATION TABLE"/>
      <sheetName val="Stock Price"/>
      <sheetName val="Filling Files URL"/>
    </sheetNames>
    <sheetDataSet>
      <sheetData sheetId="0"/>
      <sheetData sheetId="1">
        <row r="3">
          <cell r="A3">
            <v>-10</v>
          </cell>
          <cell r="B3">
            <v>166.800003</v>
          </cell>
          <cell r="K3">
            <v>54.43</v>
          </cell>
        </row>
        <row r="4">
          <cell r="A4">
            <v>-9</v>
          </cell>
          <cell r="B4">
            <v>167.11999499999999</v>
          </cell>
          <cell r="K4">
            <v>53.68</v>
          </cell>
        </row>
        <row r="5">
          <cell r="A5">
            <v>-8</v>
          </cell>
          <cell r="B5">
            <v>168.86999499999999</v>
          </cell>
          <cell r="K5">
            <v>53.689999</v>
          </cell>
        </row>
        <row r="6">
          <cell r="A6">
            <v>-7</v>
          </cell>
          <cell r="B6">
            <v>159.720001</v>
          </cell>
          <cell r="K6">
            <v>54.060001</v>
          </cell>
        </row>
        <row r="7">
          <cell r="A7">
            <v>-6</v>
          </cell>
          <cell r="B7">
            <v>161.86000100000001</v>
          </cell>
          <cell r="K7">
            <v>53.240001999999997</v>
          </cell>
        </row>
        <row r="8">
          <cell r="A8">
            <v>-5</v>
          </cell>
          <cell r="B8">
            <v>160.020004</v>
          </cell>
          <cell r="K8">
            <v>53.139999000000003</v>
          </cell>
        </row>
        <row r="9">
          <cell r="A9">
            <v>-4</v>
          </cell>
          <cell r="B9">
            <v>161.83999600000001</v>
          </cell>
          <cell r="K9">
            <v>54.110000999999997</v>
          </cell>
        </row>
        <row r="10">
          <cell r="A10">
            <v>-3</v>
          </cell>
          <cell r="B10">
            <v>161.28999300000001</v>
          </cell>
          <cell r="K10">
            <v>53.73</v>
          </cell>
        </row>
        <row r="11">
          <cell r="A11">
            <v>-2</v>
          </cell>
          <cell r="B11">
            <v>162.759995</v>
          </cell>
          <cell r="K11">
            <v>53.810001</v>
          </cell>
        </row>
        <row r="12">
          <cell r="A12">
            <v>-1</v>
          </cell>
          <cell r="B12">
            <v>160.679993</v>
          </cell>
          <cell r="K12">
            <v>53.279998999999997</v>
          </cell>
        </row>
        <row r="13">
          <cell r="A13">
            <v>0</v>
          </cell>
          <cell r="B13">
            <v>157.699997</v>
          </cell>
          <cell r="K13">
            <v>52.93</v>
          </cell>
        </row>
        <row r="14">
          <cell r="A14">
            <v>1</v>
          </cell>
          <cell r="B14">
            <v>159.38999899999999</v>
          </cell>
          <cell r="K14">
            <v>52.330002</v>
          </cell>
        </row>
        <row r="15">
          <cell r="A15">
            <v>2</v>
          </cell>
          <cell r="B15">
            <v>161.229996</v>
          </cell>
          <cell r="K15">
            <v>52.200001</v>
          </cell>
        </row>
        <row r="16">
          <cell r="A16">
            <v>3</v>
          </cell>
          <cell r="B16">
            <v>161.71000699999999</v>
          </cell>
          <cell r="K16">
            <v>52.689999</v>
          </cell>
        </row>
        <row r="17">
          <cell r="A17">
            <v>4</v>
          </cell>
          <cell r="B17">
            <v>161.75</v>
          </cell>
          <cell r="K17">
            <v>53.400002000000001</v>
          </cell>
        </row>
        <row r="18">
          <cell r="A18">
            <v>5</v>
          </cell>
          <cell r="B18">
            <v>161.16000399999999</v>
          </cell>
          <cell r="K18">
            <v>53.099997999999999</v>
          </cell>
        </row>
        <row r="19">
          <cell r="A19">
            <v>6</v>
          </cell>
          <cell r="B19">
            <v>162.66000399999999</v>
          </cell>
          <cell r="K19">
            <v>52.869999</v>
          </cell>
        </row>
        <row r="20">
          <cell r="A20">
            <v>7</v>
          </cell>
          <cell r="B20">
            <v>162.71000699999999</v>
          </cell>
          <cell r="K20">
            <v>52.84</v>
          </cell>
        </row>
        <row r="21">
          <cell r="A21">
            <v>8</v>
          </cell>
          <cell r="B21">
            <v>161.5</v>
          </cell>
          <cell r="K21">
            <v>54.07</v>
          </cell>
        </row>
        <row r="22">
          <cell r="A22">
            <v>9</v>
          </cell>
          <cell r="B22">
            <v>159.53999300000001</v>
          </cell>
          <cell r="K22">
            <v>53.41</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heetViews>
  <sheetFormatPr defaultRowHeight="15" x14ac:dyDescent="0.25"/>
  <cols>
    <col min="2" max="4" width="14.140625" bestFit="1" customWidth="1"/>
    <col min="5" max="5" width="13.28515625" bestFit="1" customWidth="1"/>
    <col min="6" max="6" width="14.140625" bestFit="1" customWidth="1"/>
  </cols>
  <sheetData>
    <row r="1" spans="1:6" ht="14.45" x14ac:dyDescent="0.3">
      <c r="A1" s="29" t="s">
        <v>72</v>
      </c>
      <c r="B1" s="30"/>
    </row>
    <row r="3" spans="1:6" ht="43.15" x14ac:dyDescent="0.3">
      <c r="A3" s="28" t="s">
        <v>0</v>
      </c>
      <c r="B3" s="31" t="s">
        <v>73</v>
      </c>
      <c r="C3" s="31" t="s">
        <v>74</v>
      </c>
      <c r="D3" s="31" t="s">
        <v>75</v>
      </c>
      <c r="E3" s="31" t="s">
        <v>76</v>
      </c>
      <c r="F3" s="31" t="s">
        <v>77</v>
      </c>
    </row>
    <row r="4" spans="1:6" ht="14.45" x14ac:dyDescent="0.3">
      <c r="A4" s="5">
        <v>1991</v>
      </c>
      <c r="B4" s="8">
        <v>33300</v>
      </c>
      <c r="C4" s="8"/>
      <c r="D4" s="20"/>
    </row>
    <row r="5" spans="1:6" ht="14.45" x14ac:dyDescent="0.3">
      <c r="A5" s="5">
        <v>1992</v>
      </c>
      <c r="B5" s="8">
        <v>42550</v>
      </c>
      <c r="C5" s="8"/>
      <c r="D5" s="20">
        <v>0</v>
      </c>
    </row>
    <row r="6" spans="1:6" ht="14.45" x14ac:dyDescent="0.3">
      <c r="A6" s="5">
        <v>1993</v>
      </c>
      <c r="B6" s="8">
        <v>27750</v>
      </c>
      <c r="C6" s="8"/>
      <c r="D6" s="20">
        <v>0</v>
      </c>
    </row>
    <row r="7" spans="1:6" ht="14.45" x14ac:dyDescent="0.3">
      <c r="A7" s="4">
        <v>1994</v>
      </c>
      <c r="B7" s="8">
        <v>53381</v>
      </c>
      <c r="C7" s="8"/>
      <c r="D7" s="20">
        <v>0</v>
      </c>
    </row>
    <row r="8" spans="1:6" ht="14.45" x14ac:dyDescent="0.3">
      <c r="A8" s="4">
        <v>1995</v>
      </c>
      <c r="B8" s="8">
        <v>762244</v>
      </c>
      <c r="C8" s="8"/>
      <c r="D8" s="20">
        <v>0</v>
      </c>
    </row>
    <row r="9" spans="1:6" ht="14.45" x14ac:dyDescent="0.3">
      <c r="A9" s="4">
        <v>1996</v>
      </c>
      <c r="B9" s="8">
        <v>29931</v>
      </c>
      <c r="C9" s="8">
        <v>258701</v>
      </c>
      <c r="D9" s="20">
        <v>0</v>
      </c>
    </row>
    <row r="10" spans="1:6" ht="14.45" x14ac:dyDescent="0.3">
      <c r="A10" s="4">
        <v>1997</v>
      </c>
      <c r="B10" s="8">
        <v>452575</v>
      </c>
      <c r="C10" s="8">
        <v>204378</v>
      </c>
      <c r="D10" s="20">
        <v>0</v>
      </c>
    </row>
    <row r="11" spans="1:6" ht="14.45" x14ac:dyDescent="0.3">
      <c r="A11" s="4">
        <v>1998</v>
      </c>
      <c r="B11" s="8">
        <v>0</v>
      </c>
      <c r="C11" s="8">
        <v>192156</v>
      </c>
      <c r="D11" s="20">
        <v>0</v>
      </c>
    </row>
    <row r="12" spans="1:6" ht="14.45" x14ac:dyDescent="0.3">
      <c r="A12" s="4">
        <v>1999</v>
      </c>
      <c r="B12" s="8">
        <v>0</v>
      </c>
      <c r="C12" s="8">
        <v>1431543</v>
      </c>
      <c r="D12" s="20">
        <v>0</v>
      </c>
    </row>
    <row r="13" spans="1:6" ht="14.45" x14ac:dyDescent="0.3">
      <c r="A13" s="4">
        <v>2000</v>
      </c>
      <c r="B13" s="8">
        <v>4990375</v>
      </c>
      <c r="C13" s="8">
        <v>3068596</v>
      </c>
      <c r="D13" s="20">
        <v>0</v>
      </c>
    </row>
    <row r="14" spans="1:6" ht="14.45" x14ac:dyDescent="0.3">
      <c r="A14" s="4">
        <v>2001</v>
      </c>
      <c r="B14" s="8">
        <v>0</v>
      </c>
      <c r="C14" s="8">
        <v>1127150</v>
      </c>
      <c r="D14" s="20">
        <v>0</v>
      </c>
      <c r="F14" s="14">
        <v>0</v>
      </c>
    </row>
    <row r="15" spans="1:6" ht="14.45" x14ac:dyDescent="0.3">
      <c r="A15" s="4">
        <v>2002</v>
      </c>
      <c r="B15" s="8">
        <v>0</v>
      </c>
      <c r="C15" s="8">
        <v>903405</v>
      </c>
      <c r="D15" s="20">
        <v>0</v>
      </c>
      <c r="F15" s="14">
        <v>0</v>
      </c>
    </row>
    <row r="16" spans="1:6" ht="14.45" x14ac:dyDescent="0.3">
      <c r="A16" s="4">
        <v>2003</v>
      </c>
      <c r="B16" s="8">
        <v>47629</v>
      </c>
      <c r="C16" s="8">
        <v>190473</v>
      </c>
      <c r="D16" s="20">
        <v>0</v>
      </c>
      <c r="F16" s="14">
        <v>0</v>
      </c>
    </row>
    <row r="17" spans="1:6" ht="14.45" x14ac:dyDescent="0.3">
      <c r="A17" s="4">
        <v>2004</v>
      </c>
      <c r="B17" s="8">
        <v>0</v>
      </c>
      <c r="C17" s="8">
        <v>491400</v>
      </c>
      <c r="D17" s="20">
        <v>0</v>
      </c>
      <c r="F17" s="14">
        <v>0</v>
      </c>
    </row>
    <row r="18" spans="1:6" ht="14.45" x14ac:dyDescent="0.3">
      <c r="A18" s="4">
        <v>2005</v>
      </c>
      <c r="B18" s="8">
        <v>87106</v>
      </c>
      <c r="C18" s="8">
        <v>2297454</v>
      </c>
      <c r="D18" s="20">
        <v>0</v>
      </c>
      <c r="F18" s="14">
        <v>0</v>
      </c>
    </row>
    <row r="19" spans="1:6" ht="14.45" x14ac:dyDescent="0.3">
      <c r="A19" s="4">
        <v>2006</v>
      </c>
      <c r="B19" s="8">
        <v>0</v>
      </c>
      <c r="C19" s="8">
        <v>8712295</v>
      </c>
      <c r="D19" s="20">
        <v>0</v>
      </c>
      <c r="E19" s="14">
        <v>0</v>
      </c>
      <c r="F19" s="14">
        <v>0</v>
      </c>
    </row>
    <row r="20" spans="1:6" ht="14.45" x14ac:dyDescent="0.3">
      <c r="A20" s="4">
        <v>2007</v>
      </c>
      <c r="B20" s="8">
        <v>0</v>
      </c>
      <c r="C20" s="8">
        <v>4845489</v>
      </c>
      <c r="D20" s="20">
        <v>803739</v>
      </c>
      <c r="E20" s="14">
        <v>0</v>
      </c>
      <c r="F20" s="14">
        <v>0</v>
      </c>
    </row>
    <row r="21" spans="1:6" ht="14.45" x14ac:dyDescent="0.3">
      <c r="A21" s="4">
        <v>2008</v>
      </c>
      <c r="B21" s="8">
        <v>2775216</v>
      </c>
      <c r="C21" s="8">
        <v>0</v>
      </c>
      <c r="D21" s="20">
        <v>3034471</v>
      </c>
      <c r="E21" s="14">
        <v>12974722</v>
      </c>
      <c r="F21" s="14">
        <v>0</v>
      </c>
    </row>
    <row r="22" spans="1:6" ht="14.45" x14ac:dyDescent="0.3">
      <c r="A22" s="4">
        <v>2009</v>
      </c>
      <c r="B22" s="8">
        <v>409081</v>
      </c>
      <c r="C22" s="8">
        <v>3136242</v>
      </c>
      <c r="D22" s="20">
        <v>1952867</v>
      </c>
      <c r="E22" s="14">
        <v>6626995</v>
      </c>
      <c r="F22" s="14">
        <v>0</v>
      </c>
    </row>
    <row r="23" spans="1:6" ht="14.45" x14ac:dyDescent="0.3">
      <c r="A23" s="4">
        <v>2010</v>
      </c>
      <c r="B23" s="8">
        <v>646567</v>
      </c>
      <c r="C23" s="8">
        <v>3300330</v>
      </c>
      <c r="D23" s="20">
        <v>2896030</v>
      </c>
      <c r="E23" s="14">
        <v>7728320</v>
      </c>
      <c r="F23" s="14">
        <v>0</v>
      </c>
    </row>
    <row r="24" spans="1:6" ht="14.45" x14ac:dyDescent="0.3">
      <c r="A24" s="4">
        <v>2011</v>
      </c>
      <c r="B24" s="8">
        <v>4671420</v>
      </c>
      <c r="C24" s="8">
        <v>3420165</v>
      </c>
      <c r="D24" s="20">
        <v>1560015</v>
      </c>
      <c r="E24" s="14">
        <v>7728320</v>
      </c>
      <c r="F24" s="14">
        <v>0</v>
      </c>
    </row>
    <row r="25" spans="1:6" ht="14.45" x14ac:dyDescent="0.3">
      <c r="A25" s="4">
        <v>2012</v>
      </c>
      <c r="B25" s="8">
        <v>0</v>
      </c>
      <c r="C25" s="8">
        <v>3763492</v>
      </c>
      <c r="D25" s="20">
        <v>3870300</v>
      </c>
      <c r="E25" s="14">
        <v>35000002</v>
      </c>
      <c r="F25" s="14">
        <v>0</v>
      </c>
    </row>
    <row r="26" spans="1:6" ht="14.45" x14ac:dyDescent="0.3">
      <c r="A26" s="4">
        <v>2013</v>
      </c>
      <c r="B26" s="8">
        <v>1333352</v>
      </c>
      <c r="C26" s="8">
        <v>3763534</v>
      </c>
      <c r="D26" s="20">
        <v>4527994</v>
      </c>
      <c r="E26" s="14">
        <v>8312316</v>
      </c>
      <c r="F26" s="14">
        <v>0</v>
      </c>
    </row>
    <row r="27" spans="1:6" x14ac:dyDescent="0.25">
      <c r="A27" s="4">
        <v>2014</v>
      </c>
      <c r="B27" s="8">
        <v>0</v>
      </c>
      <c r="C27" s="8">
        <v>6272517</v>
      </c>
      <c r="D27" s="20">
        <v>4783200</v>
      </c>
      <c r="E27" s="14">
        <v>11752355</v>
      </c>
      <c r="F27" s="14">
        <v>79777109</v>
      </c>
    </row>
    <row r="28" spans="1:6" x14ac:dyDescent="0.25">
      <c r="A28" s="4">
        <v>2015</v>
      </c>
      <c r="B28" s="8">
        <v>0</v>
      </c>
      <c r="C28" s="8">
        <v>5105064</v>
      </c>
      <c r="D28" s="20">
        <v>5322962</v>
      </c>
      <c r="F28" s="14">
        <v>12761263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workbookViewId="0">
      <selection activeCell="U33" sqref="U33"/>
    </sheetView>
  </sheetViews>
  <sheetFormatPr defaultRowHeight="15" x14ac:dyDescent="0.25"/>
  <sheetData>
    <row r="1" spans="1:23" x14ac:dyDescent="0.25">
      <c r="A1" s="1" t="s">
        <v>96</v>
      </c>
    </row>
    <row r="2" spans="1:23" x14ac:dyDescent="0.25">
      <c r="A2" t="s">
        <v>95</v>
      </c>
      <c r="B2">
        <v>2015</v>
      </c>
      <c r="C2">
        <v>2014</v>
      </c>
      <c r="D2">
        <v>2013</v>
      </c>
      <c r="E2">
        <v>2012</v>
      </c>
      <c r="F2">
        <v>2011</v>
      </c>
      <c r="G2">
        <v>2010</v>
      </c>
      <c r="H2">
        <v>2009</v>
      </c>
      <c r="I2">
        <v>2008</v>
      </c>
      <c r="J2">
        <v>2007</v>
      </c>
      <c r="K2">
        <v>2006</v>
      </c>
      <c r="L2">
        <v>2005</v>
      </c>
      <c r="M2">
        <v>2004</v>
      </c>
      <c r="N2">
        <v>2003</v>
      </c>
      <c r="O2">
        <v>2002</v>
      </c>
      <c r="P2">
        <v>2001</v>
      </c>
      <c r="Q2">
        <v>2000</v>
      </c>
      <c r="R2">
        <v>1999</v>
      </c>
      <c r="S2">
        <v>1998</v>
      </c>
      <c r="T2">
        <v>1997</v>
      </c>
      <c r="U2">
        <v>1996</v>
      </c>
      <c r="V2">
        <v>1995</v>
      </c>
      <c r="W2">
        <v>1994</v>
      </c>
    </row>
    <row r="3" spans="1:23" x14ac:dyDescent="0.25">
      <c r="A3" s="56">
        <v>-10</v>
      </c>
      <c r="B3" s="14">
        <v>166.800003</v>
      </c>
      <c r="C3" s="14">
        <v>143.25</v>
      </c>
      <c r="D3" s="14">
        <v>123.82</v>
      </c>
      <c r="E3" s="14">
        <v>101.879997</v>
      </c>
      <c r="F3" s="14">
        <v>83.510002</v>
      </c>
      <c r="G3" s="14">
        <v>66.970000999999996</v>
      </c>
      <c r="H3" s="14">
        <v>59.189999</v>
      </c>
      <c r="I3" s="14">
        <v>52.75</v>
      </c>
      <c r="J3" s="14">
        <v>69.169998000000007</v>
      </c>
      <c r="K3" s="14">
        <v>54.43</v>
      </c>
      <c r="L3" s="14">
        <v>49.080002</v>
      </c>
      <c r="M3" s="14">
        <v>48.279998999999997</v>
      </c>
      <c r="N3" s="14">
        <v>36.169998</v>
      </c>
      <c r="O3" s="14">
        <v>31.1</v>
      </c>
      <c r="P3" s="14">
        <v>41.259998000000003</v>
      </c>
      <c r="Q3" s="14">
        <v>34.125</v>
      </c>
      <c r="R3" s="14">
        <v>92.3125</v>
      </c>
      <c r="S3" s="14">
        <v>62.625</v>
      </c>
      <c r="T3" s="14">
        <v>42.75</v>
      </c>
      <c r="U3" s="14">
        <v>23.25</v>
      </c>
      <c r="V3" s="14">
        <v>17.0625</v>
      </c>
      <c r="W3" s="14">
        <v>13.5625</v>
      </c>
    </row>
    <row r="4" spans="1:23" x14ac:dyDescent="0.25">
      <c r="A4" s="56">
        <v>-9</v>
      </c>
      <c r="B4" s="14">
        <v>167.11999499999999</v>
      </c>
      <c r="C4" s="14">
        <v>142.33000200000001</v>
      </c>
      <c r="D4" s="14">
        <v>122.970001</v>
      </c>
      <c r="E4" s="14">
        <v>103.91999800000001</v>
      </c>
      <c r="F4" s="14">
        <v>85.300003000000004</v>
      </c>
      <c r="G4" s="14">
        <v>67.610000999999997</v>
      </c>
      <c r="H4" s="14">
        <v>59.349997999999999</v>
      </c>
      <c r="I4" s="14">
        <v>55.580002</v>
      </c>
      <c r="J4" s="14">
        <v>69.650002000000001</v>
      </c>
      <c r="K4" s="14">
        <v>53.68</v>
      </c>
      <c r="L4" s="14">
        <v>49.349997999999999</v>
      </c>
      <c r="M4" s="14">
        <v>48.060001</v>
      </c>
      <c r="N4" s="14">
        <v>35.82</v>
      </c>
      <c r="O4" s="14">
        <v>32.020000000000003</v>
      </c>
      <c r="P4" s="14">
        <v>40.880001</v>
      </c>
      <c r="Q4" s="14">
        <v>35.3125</v>
      </c>
      <c r="R4" s="14">
        <v>91.6875</v>
      </c>
      <c r="S4" s="14">
        <v>60.6875</v>
      </c>
      <c r="T4" s="14">
        <v>42.6875</v>
      </c>
      <c r="U4" s="14">
        <v>23.25</v>
      </c>
      <c r="V4" s="14">
        <v>16.8125</v>
      </c>
      <c r="W4" s="14">
        <v>13.375</v>
      </c>
    </row>
    <row r="5" spans="1:23" x14ac:dyDescent="0.25">
      <c r="A5" s="56">
        <v>-8</v>
      </c>
      <c r="B5" s="14">
        <v>168.86999499999999</v>
      </c>
      <c r="C5" s="14">
        <v>143.03999300000001</v>
      </c>
      <c r="D5" s="14">
        <v>120.949997</v>
      </c>
      <c r="E5" s="14">
        <v>104.589996</v>
      </c>
      <c r="F5" s="14">
        <v>87.089995999999999</v>
      </c>
      <c r="G5" s="14">
        <v>68.309997999999993</v>
      </c>
      <c r="H5" s="14">
        <v>58.75</v>
      </c>
      <c r="I5" s="14">
        <v>55.189999</v>
      </c>
      <c r="J5" s="14">
        <v>70.830001999999993</v>
      </c>
      <c r="K5" s="14">
        <v>53.689999</v>
      </c>
      <c r="L5" s="14">
        <v>48.290000999999997</v>
      </c>
      <c r="M5" s="14">
        <v>48.900002000000001</v>
      </c>
      <c r="N5" s="14">
        <v>36.139999000000003</v>
      </c>
      <c r="O5" s="14">
        <v>32.299999</v>
      </c>
      <c r="P5" s="14">
        <v>40.220001000000003</v>
      </c>
      <c r="Q5" s="14">
        <v>33.625</v>
      </c>
      <c r="R5" s="14">
        <v>95.4375</v>
      </c>
      <c r="S5" s="14">
        <v>57.375</v>
      </c>
      <c r="T5" s="14">
        <v>42.875</v>
      </c>
      <c r="U5" s="14">
        <v>23.625</v>
      </c>
      <c r="V5" s="14">
        <v>16.875</v>
      </c>
      <c r="W5" s="14">
        <v>13.25</v>
      </c>
    </row>
    <row r="6" spans="1:23" x14ac:dyDescent="0.25">
      <c r="A6" s="56">
        <v>-7</v>
      </c>
      <c r="B6" s="14">
        <v>159.720001</v>
      </c>
      <c r="C6" s="14">
        <v>140.25</v>
      </c>
      <c r="D6" s="14">
        <v>122.05999799999999</v>
      </c>
      <c r="E6" s="14">
        <v>104.400002</v>
      </c>
      <c r="F6" s="14">
        <v>86.730002999999996</v>
      </c>
      <c r="G6" s="14">
        <v>69.010002</v>
      </c>
      <c r="H6" s="14">
        <v>58.66</v>
      </c>
      <c r="I6" s="14">
        <v>53.099997999999999</v>
      </c>
      <c r="J6" s="14">
        <v>71.830001999999993</v>
      </c>
      <c r="K6" s="14">
        <v>54.060001</v>
      </c>
      <c r="L6" s="14">
        <v>48.549999</v>
      </c>
      <c r="M6" s="14">
        <v>48.099997999999999</v>
      </c>
      <c r="N6" s="14">
        <v>36</v>
      </c>
      <c r="O6" s="14">
        <v>32.599997999999999</v>
      </c>
      <c r="P6" s="14">
        <v>40.98</v>
      </c>
      <c r="Q6" s="14">
        <v>33.1875</v>
      </c>
      <c r="R6" s="14">
        <v>95.625</v>
      </c>
      <c r="S6" s="14">
        <v>60.5</v>
      </c>
      <c r="T6" s="14">
        <v>42.5625</v>
      </c>
      <c r="U6" s="14">
        <v>23.5</v>
      </c>
      <c r="V6" s="14">
        <v>16.75</v>
      </c>
      <c r="W6" s="14">
        <v>13.125</v>
      </c>
    </row>
    <row r="7" spans="1:23" x14ac:dyDescent="0.25">
      <c r="A7" s="56">
        <v>-6</v>
      </c>
      <c r="B7" s="14">
        <v>161.86000100000001</v>
      </c>
      <c r="C7" s="14">
        <v>141.41000399999999</v>
      </c>
      <c r="D7" s="14">
        <v>121.660004</v>
      </c>
      <c r="E7" s="14">
        <v>105.949997</v>
      </c>
      <c r="F7" s="14">
        <v>87.199996999999996</v>
      </c>
      <c r="G7" s="14">
        <v>68.389999000000003</v>
      </c>
      <c r="H7" s="14">
        <v>58.759998000000003</v>
      </c>
      <c r="I7" s="14">
        <v>53.689999</v>
      </c>
      <c r="J7" s="14">
        <v>71.25</v>
      </c>
      <c r="K7" s="14">
        <v>53.240001999999997</v>
      </c>
      <c r="L7" s="14">
        <v>48.68</v>
      </c>
      <c r="M7" s="14">
        <v>47.52</v>
      </c>
      <c r="N7" s="14">
        <v>36.099997999999999</v>
      </c>
      <c r="O7" s="14">
        <v>32.900002000000001</v>
      </c>
      <c r="P7" s="14">
        <v>43.48</v>
      </c>
      <c r="Q7" s="14">
        <v>33.25</v>
      </c>
      <c r="R7" s="14">
        <v>98.6875</v>
      </c>
      <c r="S7" s="14">
        <v>62.25</v>
      </c>
      <c r="T7" s="14">
        <v>42.718761000000001</v>
      </c>
      <c r="U7" s="14">
        <v>23.25</v>
      </c>
      <c r="V7" s="14">
        <v>17</v>
      </c>
      <c r="W7" s="14">
        <v>13.75</v>
      </c>
    </row>
    <row r="8" spans="1:23" x14ac:dyDescent="0.25">
      <c r="A8" s="56">
        <v>-5</v>
      </c>
      <c r="B8" s="14">
        <v>160.020004</v>
      </c>
      <c r="C8" s="14">
        <v>137.88000500000001</v>
      </c>
      <c r="D8" s="14">
        <v>120.040001</v>
      </c>
      <c r="E8" s="14">
        <v>98.470000999999996</v>
      </c>
      <c r="F8" s="14">
        <v>88.059997999999993</v>
      </c>
      <c r="G8" s="14">
        <v>69.190002000000007</v>
      </c>
      <c r="H8" s="14">
        <v>59.32</v>
      </c>
      <c r="I8" s="14">
        <v>52.060001</v>
      </c>
      <c r="J8" s="14">
        <v>69.959998999999996</v>
      </c>
      <c r="K8" s="14">
        <v>53.139999000000003</v>
      </c>
      <c r="L8" s="14">
        <v>48.619999</v>
      </c>
      <c r="M8" s="14">
        <v>47.080002</v>
      </c>
      <c r="N8" s="14">
        <v>36.139999000000003</v>
      </c>
      <c r="O8" s="14">
        <v>32.25</v>
      </c>
      <c r="P8" s="14">
        <v>42.470001000000003</v>
      </c>
      <c r="Q8" s="14">
        <v>32.9375</v>
      </c>
      <c r="R8" s="14">
        <v>98</v>
      </c>
      <c r="S8" s="14">
        <v>65.25</v>
      </c>
      <c r="T8" s="14">
        <v>42</v>
      </c>
      <c r="U8" s="14">
        <v>23</v>
      </c>
      <c r="V8" s="14">
        <v>16.875</v>
      </c>
      <c r="W8" s="14">
        <v>13.375</v>
      </c>
    </row>
    <row r="9" spans="1:23" x14ac:dyDescent="0.25">
      <c r="A9" s="56">
        <v>-4</v>
      </c>
      <c r="B9" s="14">
        <v>161.83999600000001</v>
      </c>
      <c r="C9" s="14">
        <v>138.19000199999999</v>
      </c>
      <c r="D9" s="14">
        <v>118.57</v>
      </c>
      <c r="E9" s="14">
        <v>98.559997999999993</v>
      </c>
      <c r="F9" s="14">
        <v>87.470000999999996</v>
      </c>
      <c r="G9" s="14">
        <v>69.639999000000003</v>
      </c>
      <c r="H9" s="14">
        <v>59.470001000000003</v>
      </c>
      <c r="I9" s="14">
        <v>53.400002000000001</v>
      </c>
      <c r="J9" s="14">
        <v>70.190002000000007</v>
      </c>
      <c r="K9" s="14">
        <v>54.110000999999997</v>
      </c>
      <c r="L9" s="14">
        <v>49.220001000000003</v>
      </c>
      <c r="M9" s="14">
        <v>47.93</v>
      </c>
      <c r="N9" s="14">
        <v>35.909999999999997</v>
      </c>
      <c r="O9" s="14">
        <v>31.1</v>
      </c>
      <c r="P9" s="14">
        <v>43.080002</v>
      </c>
      <c r="Q9" s="14">
        <v>33.1875</v>
      </c>
      <c r="R9" s="14">
        <v>95.5</v>
      </c>
      <c r="S9" s="14">
        <v>66.8125</v>
      </c>
      <c r="T9" s="14">
        <v>40.5625</v>
      </c>
      <c r="U9" s="14">
        <v>23.125</v>
      </c>
      <c r="V9" s="14">
        <v>16.25</v>
      </c>
      <c r="W9" s="14">
        <v>13.375</v>
      </c>
    </row>
    <row r="10" spans="1:23" x14ac:dyDescent="0.25">
      <c r="A10" s="56">
        <v>-3</v>
      </c>
      <c r="B10" s="14">
        <v>161.28999300000001</v>
      </c>
      <c r="C10" s="14">
        <v>137.30999800000001</v>
      </c>
      <c r="D10" s="14">
        <v>118.220001</v>
      </c>
      <c r="E10" s="14">
        <v>98.949996999999996</v>
      </c>
      <c r="F10" s="14">
        <v>85.760002</v>
      </c>
      <c r="G10" s="14">
        <v>69.25</v>
      </c>
      <c r="H10" s="14">
        <v>58.98</v>
      </c>
      <c r="I10" s="14">
        <v>52.740001999999997</v>
      </c>
      <c r="J10" s="14">
        <v>68.540001000000004</v>
      </c>
      <c r="K10" s="14">
        <v>53.73</v>
      </c>
      <c r="L10" s="14">
        <v>49.509998000000003</v>
      </c>
      <c r="M10" s="14">
        <v>48.360000999999997</v>
      </c>
      <c r="N10" s="14">
        <v>35.43</v>
      </c>
      <c r="O10" s="14">
        <v>30.440000999999999</v>
      </c>
      <c r="P10" s="14">
        <v>42.389999000000003</v>
      </c>
      <c r="Q10" s="14">
        <v>32.75</v>
      </c>
      <c r="R10" s="14">
        <v>92.1875</v>
      </c>
      <c r="S10" s="14">
        <v>66.25</v>
      </c>
      <c r="T10" s="14">
        <v>42.25</v>
      </c>
      <c r="U10" s="14">
        <v>23.5</v>
      </c>
      <c r="V10" s="14">
        <v>16.125</v>
      </c>
      <c r="W10" s="14">
        <v>13</v>
      </c>
    </row>
    <row r="11" spans="1:23" x14ac:dyDescent="0.25">
      <c r="A11" s="56">
        <v>-2</v>
      </c>
      <c r="B11" s="14">
        <v>162.759995</v>
      </c>
      <c r="C11" s="14">
        <v>139.33000200000001</v>
      </c>
      <c r="D11" s="14">
        <v>117.910004</v>
      </c>
      <c r="E11" s="14">
        <v>98.309997999999993</v>
      </c>
      <c r="F11" s="14">
        <v>84.370002999999997</v>
      </c>
      <c r="G11" s="14">
        <v>71.019997000000004</v>
      </c>
      <c r="H11" s="14">
        <v>58.77</v>
      </c>
      <c r="I11" s="14">
        <v>53.029998999999997</v>
      </c>
      <c r="J11" s="14">
        <v>68.489998</v>
      </c>
      <c r="K11" s="14">
        <v>53.810001</v>
      </c>
      <c r="L11" s="14">
        <v>48.75</v>
      </c>
      <c r="M11" s="14">
        <v>47.950001</v>
      </c>
      <c r="N11" s="14">
        <v>35.869999</v>
      </c>
      <c r="O11" s="14">
        <v>29.49</v>
      </c>
      <c r="P11" s="14">
        <v>41.330002</v>
      </c>
      <c r="Q11" s="14">
        <v>34.9375</v>
      </c>
      <c r="R11" s="14">
        <v>91.9375</v>
      </c>
      <c r="S11" s="14">
        <v>66.9375</v>
      </c>
      <c r="T11" s="14">
        <v>42.875</v>
      </c>
      <c r="U11" s="14">
        <v>23.5</v>
      </c>
      <c r="V11" s="14">
        <v>16.25</v>
      </c>
      <c r="W11" s="14">
        <v>12.9375</v>
      </c>
    </row>
    <row r="12" spans="1:23" x14ac:dyDescent="0.25">
      <c r="A12" s="56">
        <v>-1</v>
      </c>
      <c r="B12" s="14">
        <v>160.679993</v>
      </c>
      <c r="C12" s="14">
        <v>141.55999800000001</v>
      </c>
      <c r="D12" s="14">
        <v>118</v>
      </c>
      <c r="E12" s="14">
        <v>97.720000999999996</v>
      </c>
      <c r="F12" s="14">
        <v>84.150002000000001</v>
      </c>
      <c r="G12" s="14">
        <v>71.25</v>
      </c>
      <c r="H12" s="14">
        <v>57.799999</v>
      </c>
      <c r="I12" s="14">
        <v>53.939999</v>
      </c>
      <c r="J12" s="14">
        <v>68.169998000000007</v>
      </c>
      <c r="K12" s="14">
        <v>53.279998999999997</v>
      </c>
      <c r="L12" s="14">
        <v>48.66</v>
      </c>
      <c r="M12" s="14">
        <v>47.790000999999997</v>
      </c>
      <c r="N12" s="14">
        <v>35.990001999999997</v>
      </c>
      <c r="O12" s="14">
        <v>29.32</v>
      </c>
      <c r="P12" s="14">
        <v>40.75</v>
      </c>
      <c r="Q12" s="14">
        <v>34.875</v>
      </c>
      <c r="R12" s="14">
        <v>91.75</v>
      </c>
      <c r="S12" s="14">
        <v>65.4375</v>
      </c>
      <c r="T12" s="14">
        <v>41.968761000000001</v>
      </c>
      <c r="U12" s="14">
        <v>23.5</v>
      </c>
      <c r="V12" s="14">
        <v>14.625</v>
      </c>
      <c r="W12" s="14">
        <v>13.125</v>
      </c>
    </row>
    <row r="13" spans="1:23" x14ac:dyDescent="0.25">
      <c r="A13" s="56">
        <v>0</v>
      </c>
      <c r="B13" s="21">
        <v>157.699997</v>
      </c>
      <c r="C13" s="21">
        <v>141.770004</v>
      </c>
      <c r="D13" s="21">
        <v>117.550003</v>
      </c>
      <c r="E13" s="21">
        <v>97.849997999999999</v>
      </c>
      <c r="F13" s="21">
        <v>83.629997000000003</v>
      </c>
      <c r="G13" s="21">
        <v>70.739998</v>
      </c>
      <c r="H13" s="21">
        <v>58.43</v>
      </c>
      <c r="I13" s="21">
        <v>54.150002000000001</v>
      </c>
      <c r="J13" s="21">
        <v>68.449996999999996</v>
      </c>
      <c r="K13" s="21">
        <v>52.93</v>
      </c>
      <c r="L13" s="21">
        <v>49.220001000000003</v>
      </c>
      <c r="M13" s="21">
        <v>47.450001</v>
      </c>
      <c r="N13" s="21">
        <v>36.520000000000003</v>
      </c>
      <c r="O13" s="21">
        <v>28.48</v>
      </c>
      <c r="P13" s="21">
        <v>41.580002</v>
      </c>
      <c r="Q13" s="21">
        <v>36.4375</v>
      </c>
      <c r="R13" s="21">
        <v>93.9375</v>
      </c>
      <c r="S13" s="21">
        <v>65.9375</v>
      </c>
      <c r="T13" s="21">
        <v>41.125</v>
      </c>
      <c r="U13" s="21">
        <v>23.375</v>
      </c>
      <c r="V13" s="21">
        <v>14.375</v>
      </c>
      <c r="W13" s="21">
        <v>12.9375</v>
      </c>
    </row>
    <row r="14" spans="1:23" x14ac:dyDescent="0.25">
      <c r="A14" s="56">
        <v>1</v>
      </c>
      <c r="B14" s="14">
        <v>159.38999899999999</v>
      </c>
      <c r="C14" s="14">
        <v>143.21000699999999</v>
      </c>
      <c r="D14" s="14">
        <v>118.5</v>
      </c>
      <c r="E14" s="14">
        <v>96.919998000000007</v>
      </c>
      <c r="F14" s="14">
        <v>82.75</v>
      </c>
      <c r="G14" s="14">
        <v>71.209998999999996</v>
      </c>
      <c r="H14" s="14">
        <v>59.27</v>
      </c>
      <c r="I14" s="14">
        <v>53.790000999999997</v>
      </c>
      <c r="J14" s="14">
        <v>68.400002000000001</v>
      </c>
      <c r="K14" s="14">
        <v>52.330002</v>
      </c>
      <c r="L14" s="14">
        <v>49.810001</v>
      </c>
      <c r="M14" s="14">
        <v>47.970001000000003</v>
      </c>
      <c r="N14" s="14">
        <v>36.590000000000003</v>
      </c>
      <c r="O14" s="14">
        <v>29.559999000000001</v>
      </c>
      <c r="P14" s="14">
        <v>42.27</v>
      </c>
      <c r="Q14" s="14">
        <v>33.9375</v>
      </c>
      <c r="R14" s="14">
        <v>91.4375</v>
      </c>
      <c r="S14" s="14">
        <v>67.75</v>
      </c>
      <c r="T14" s="14">
        <v>42.5</v>
      </c>
      <c r="U14" s="14">
        <v>23.5</v>
      </c>
      <c r="V14" s="14">
        <v>14.875</v>
      </c>
      <c r="W14" s="14">
        <v>12.875</v>
      </c>
    </row>
    <row r="15" spans="1:23" x14ac:dyDescent="0.25">
      <c r="A15" s="56">
        <v>2</v>
      </c>
      <c r="B15" s="14">
        <v>161.229996</v>
      </c>
      <c r="C15" s="14">
        <v>144.14999399999999</v>
      </c>
      <c r="D15" s="14">
        <v>117.989998</v>
      </c>
      <c r="E15" s="14">
        <v>98.779999000000004</v>
      </c>
      <c r="F15" s="14">
        <v>82.57</v>
      </c>
      <c r="G15" s="14">
        <v>71.050003000000004</v>
      </c>
      <c r="H15" s="14">
        <v>59.57</v>
      </c>
      <c r="I15" s="14">
        <v>52.720001000000003</v>
      </c>
      <c r="J15" s="14">
        <v>68.889999000000003</v>
      </c>
      <c r="K15" s="14">
        <v>52.200001</v>
      </c>
      <c r="L15" s="14">
        <v>49.84</v>
      </c>
      <c r="M15" s="14">
        <v>47.810001</v>
      </c>
      <c r="N15" s="14">
        <v>35.840000000000003</v>
      </c>
      <c r="O15" s="14">
        <v>28.52</v>
      </c>
      <c r="P15" s="14">
        <v>42.5</v>
      </c>
      <c r="Q15" s="14">
        <v>34.4375</v>
      </c>
      <c r="R15" s="14">
        <v>91.3125</v>
      </c>
      <c r="S15" s="14">
        <v>67.25</v>
      </c>
      <c r="T15" s="14">
        <v>41.1875</v>
      </c>
      <c r="U15" s="14">
        <v>23.125</v>
      </c>
      <c r="V15" s="14">
        <v>15.125</v>
      </c>
      <c r="W15" s="14">
        <v>12.625</v>
      </c>
    </row>
    <row r="16" spans="1:23" x14ac:dyDescent="0.25">
      <c r="A16" s="56">
        <v>3</v>
      </c>
      <c r="B16" s="14">
        <v>161.71000699999999</v>
      </c>
      <c r="C16" s="14">
        <v>143.64999399999999</v>
      </c>
      <c r="D16" s="14">
        <v>118.529999</v>
      </c>
      <c r="E16" s="14">
        <v>99.860000999999997</v>
      </c>
      <c r="F16" s="14">
        <v>82.57</v>
      </c>
      <c r="G16" s="14">
        <v>72.120002999999997</v>
      </c>
      <c r="H16" s="14">
        <v>60.07</v>
      </c>
      <c r="I16" s="14">
        <v>51.470001000000003</v>
      </c>
      <c r="J16" s="14">
        <v>70.080001999999993</v>
      </c>
      <c r="K16" s="14">
        <v>52.689999</v>
      </c>
      <c r="L16" s="14">
        <v>49.98</v>
      </c>
      <c r="M16" s="14">
        <v>47.5</v>
      </c>
      <c r="N16" s="14">
        <v>36.25</v>
      </c>
      <c r="O16" s="14">
        <v>28.68</v>
      </c>
      <c r="P16" s="14">
        <v>43.330002</v>
      </c>
      <c r="Q16" s="14">
        <v>35.625</v>
      </c>
      <c r="R16" s="14">
        <v>90</v>
      </c>
      <c r="S16" s="14">
        <v>65.3125</v>
      </c>
      <c r="T16" s="14">
        <v>42.281238999999999</v>
      </c>
      <c r="U16" s="14">
        <v>24.125</v>
      </c>
      <c r="V16" s="14">
        <v>15</v>
      </c>
      <c r="W16" s="14">
        <v>13.125</v>
      </c>
    </row>
    <row r="17" spans="1:23" x14ac:dyDescent="0.25">
      <c r="A17" s="56">
        <v>4</v>
      </c>
      <c r="B17" s="14">
        <v>161.75</v>
      </c>
      <c r="C17" s="14">
        <v>143.44000199999999</v>
      </c>
      <c r="D17" s="14">
        <v>118.69000200000001</v>
      </c>
      <c r="E17" s="14">
        <v>98.68</v>
      </c>
      <c r="F17" s="14">
        <v>82.059997999999993</v>
      </c>
      <c r="G17" s="14">
        <v>71.839995999999999</v>
      </c>
      <c r="H17" s="14">
        <v>60.400002000000001</v>
      </c>
      <c r="I17" s="14">
        <v>51.689999</v>
      </c>
      <c r="J17" s="14">
        <v>70.760002</v>
      </c>
      <c r="K17" s="14">
        <v>53.400002000000001</v>
      </c>
      <c r="L17" s="14">
        <v>49.77</v>
      </c>
      <c r="M17" s="14">
        <v>47.459999000000003</v>
      </c>
      <c r="N17" s="14">
        <v>36.060001</v>
      </c>
      <c r="O17" s="14">
        <v>27.709999</v>
      </c>
      <c r="P17" s="14">
        <v>43.310001</v>
      </c>
      <c r="Q17" s="14">
        <v>37.375</v>
      </c>
      <c r="R17" s="14">
        <v>90.5625</v>
      </c>
      <c r="S17" s="14">
        <v>65</v>
      </c>
      <c r="T17" s="14">
        <v>41.25</v>
      </c>
      <c r="U17" s="14">
        <v>24.25</v>
      </c>
      <c r="V17" s="14">
        <v>14.625</v>
      </c>
      <c r="W17" s="14">
        <v>12.875</v>
      </c>
    </row>
    <row r="18" spans="1:23" x14ac:dyDescent="0.25">
      <c r="A18" s="56">
        <v>5</v>
      </c>
      <c r="B18" s="14">
        <v>161.16000399999999</v>
      </c>
      <c r="C18" s="14">
        <v>143.33999600000001</v>
      </c>
      <c r="D18" s="14">
        <v>118.69000200000001</v>
      </c>
      <c r="E18" s="14">
        <v>99.199996999999996</v>
      </c>
      <c r="F18" s="14">
        <v>83.639999000000003</v>
      </c>
      <c r="G18" s="14">
        <v>72.309997999999993</v>
      </c>
      <c r="H18" s="14">
        <v>60.560001</v>
      </c>
      <c r="I18" s="14">
        <v>51.470001000000003</v>
      </c>
      <c r="J18" s="14">
        <v>70.589995999999999</v>
      </c>
      <c r="K18" s="14">
        <v>53.099997999999999</v>
      </c>
      <c r="L18" s="14">
        <v>50.110000999999997</v>
      </c>
      <c r="M18" s="14">
        <v>48.099997999999999</v>
      </c>
      <c r="N18" s="14">
        <v>36.380001</v>
      </c>
      <c r="O18" s="14">
        <v>27.52</v>
      </c>
      <c r="P18" s="14">
        <v>43.509998000000003</v>
      </c>
      <c r="Q18" s="14">
        <v>36.0625</v>
      </c>
      <c r="R18" s="14">
        <v>88.3125</v>
      </c>
      <c r="S18" s="14">
        <v>67.4375</v>
      </c>
      <c r="T18" s="14">
        <v>41.75</v>
      </c>
      <c r="U18" s="14">
        <v>24.875</v>
      </c>
      <c r="V18" s="14">
        <v>14.75</v>
      </c>
      <c r="W18" s="14">
        <v>12.875</v>
      </c>
    </row>
    <row r="19" spans="1:23" x14ac:dyDescent="0.25">
      <c r="A19">
        <v>6</v>
      </c>
      <c r="B19" s="14">
        <v>162.66000399999999</v>
      </c>
      <c r="C19" s="14">
        <v>143.490005</v>
      </c>
      <c r="D19" s="14">
        <v>118.629997</v>
      </c>
      <c r="E19" s="14">
        <v>99.489998</v>
      </c>
      <c r="F19" s="14">
        <v>83.790001000000004</v>
      </c>
      <c r="G19" s="14">
        <v>72.319999999999993</v>
      </c>
      <c r="H19" s="14">
        <v>60.259998000000003</v>
      </c>
      <c r="I19" s="14">
        <v>50.830002</v>
      </c>
      <c r="J19" s="14">
        <v>69.860000999999997</v>
      </c>
      <c r="K19" s="14">
        <v>52.869999</v>
      </c>
      <c r="L19" s="14">
        <v>49.970001000000003</v>
      </c>
      <c r="M19" s="14">
        <v>48.709999000000003</v>
      </c>
      <c r="N19" s="14">
        <v>36.979999999999997</v>
      </c>
      <c r="O19" s="14">
        <v>27.58</v>
      </c>
      <c r="P19" s="14">
        <v>43.599997999999999</v>
      </c>
      <c r="Q19" s="14">
        <v>37.1875</v>
      </c>
      <c r="R19" s="14">
        <v>87.125</v>
      </c>
      <c r="S19" s="14">
        <v>68.625</v>
      </c>
      <c r="T19" s="14">
        <v>42.5625</v>
      </c>
      <c r="U19" s="14">
        <v>24.625</v>
      </c>
      <c r="V19" s="14">
        <v>15.25</v>
      </c>
      <c r="W19" s="14">
        <v>13.125</v>
      </c>
    </row>
    <row r="20" spans="1:23" x14ac:dyDescent="0.25">
      <c r="A20">
        <v>7</v>
      </c>
      <c r="B20" s="14">
        <v>162.71000699999999</v>
      </c>
      <c r="C20" s="14">
        <v>141.75</v>
      </c>
      <c r="D20" s="14">
        <v>118.529999</v>
      </c>
      <c r="E20" s="14">
        <v>99.440002000000007</v>
      </c>
      <c r="F20" s="14">
        <v>83.769997000000004</v>
      </c>
      <c r="G20" s="14">
        <v>72.269997000000004</v>
      </c>
      <c r="H20" s="14">
        <v>60.049999</v>
      </c>
      <c r="I20" s="14">
        <v>51.130001</v>
      </c>
      <c r="J20" s="14">
        <v>70.220000999999996</v>
      </c>
      <c r="K20" s="14">
        <v>52.84</v>
      </c>
      <c r="L20" s="14">
        <v>49.470001000000003</v>
      </c>
      <c r="M20" s="14">
        <v>48.450001</v>
      </c>
      <c r="N20" s="14">
        <v>37.290000999999997</v>
      </c>
      <c r="O20" s="14">
        <v>27.879999000000002</v>
      </c>
      <c r="P20" s="14">
        <v>44.07</v>
      </c>
      <c r="Q20" s="14">
        <v>38.625</v>
      </c>
      <c r="R20" s="14">
        <v>87.5</v>
      </c>
      <c r="S20" s="14">
        <v>68.75</v>
      </c>
      <c r="T20" s="14">
        <v>43.375</v>
      </c>
      <c r="U20" s="14">
        <v>24.625</v>
      </c>
      <c r="V20" s="14">
        <v>15.375</v>
      </c>
      <c r="W20" s="14">
        <v>12.5</v>
      </c>
    </row>
    <row r="21" spans="1:23" x14ac:dyDescent="0.25">
      <c r="A21">
        <v>8</v>
      </c>
      <c r="B21" s="14">
        <v>161.5</v>
      </c>
      <c r="C21" s="14">
        <v>141.61000100000001</v>
      </c>
      <c r="D21" s="14">
        <v>118.769997</v>
      </c>
      <c r="E21" s="14">
        <v>98.68</v>
      </c>
      <c r="F21" s="14">
        <v>84.660004000000001</v>
      </c>
      <c r="G21" s="14">
        <v>72.239998</v>
      </c>
      <c r="H21" s="14">
        <v>59.169998</v>
      </c>
      <c r="I21" s="14">
        <v>52.5</v>
      </c>
      <c r="J21" s="14">
        <v>69.760002</v>
      </c>
      <c r="K21" s="14">
        <v>54.07</v>
      </c>
      <c r="L21" s="14">
        <v>49.919998</v>
      </c>
      <c r="M21" s="14">
        <v>48.41</v>
      </c>
      <c r="N21" s="14">
        <v>37.18</v>
      </c>
      <c r="O21" s="14">
        <v>27.389999</v>
      </c>
      <c r="P21" s="14">
        <v>44.009998000000003</v>
      </c>
      <c r="Q21" s="14">
        <v>39.9375</v>
      </c>
      <c r="R21" s="14">
        <v>89.125</v>
      </c>
      <c r="S21" s="14">
        <v>70.25</v>
      </c>
      <c r="T21" s="14">
        <v>44.625</v>
      </c>
      <c r="U21" s="14">
        <v>25.375</v>
      </c>
      <c r="V21" s="14">
        <v>15.25</v>
      </c>
      <c r="W21" s="14">
        <v>12.5</v>
      </c>
    </row>
    <row r="22" spans="1:23" x14ac:dyDescent="0.25">
      <c r="A22">
        <v>9</v>
      </c>
      <c r="B22" s="14">
        <v>159.53999300000001</v>
      </c>
      <c r="C22" s="14">
        <v>140</v>
      </c>
      <c r="D22" s="14">
        <v>119.019997</v>
      </c>
      <c r="E22" s="14">
        <v>97.919998000000007</v>
      </c>
      <c r="F22" s="14">
        <v>84.580001999999993</v>
      </c>
      <c r="G22" s="14">
        <v>72.080001999999993</v>
      </c>
      <c r="H22" s="14">
        <v>59.41</v>
      </c>
      <c r="I22" s="14">
        <v>53.349997999999999</v>
      </c>
      <c r="J22" s="14">
        <v>68.139999000000003</v>
      </c>
      <c r="K22" s="14">
        <v>53.41</v>
      </c>
      <c r="L22" s="14">
        <v>50.080002</v>
      </c>
      <c r="M22" s="14">
        <v>47.900002000000001</v>
      </c>
      <c r="N22" s="14">
        <v>36.32</v>
      </c>
      <c r="O22" s="14">
        <v>27.24</v>
      </c>
      <c r="P22" s="14">
        <v>44.150002000000001</v>
      </c>
      <c r="Q22" s="14">
        <v>41.1875</v>
      </c>
      <c r="R22" s="14">
        <v>89.5</v>
      </c>
      <c r="S22" s="14">
        <v>74.875</v>
      </c>
      <c r="T22" s="14">
        <v>44</v>
      </c>
      <c r="U22" s="14">
        <v>25.625</v>
      </c>
      <c r="V22" s="14">
        <v>16</v>
      </c>
      <c r="W22" s="14">
        <v>12.5</v>
      </c>
    </row>
    <row r="23" spans="1:23" x14ac:dyDescent="0.25">
      <c r="B23" s="14"/>
      <c r="C23" s="14"/>
      <c r="D23" s="14"/>
      <c r="E23" s="14"/>
      <c r="F23" s="14"/>
      <c r="G23" s="14"/>
      <c r="H23" s="14"/>
      <c r="I23" s="14"/>
      <c r="J23" s="14"/>
      <c r="K23" s="14"/>
      <c r="L23" s="14"/>
      <c r="M23" s="14"/>
      <c r="N23" s="14"/>
      <c r="O23" s="14"/>
      <c r="P23" s="14"/>
      <c r="Q23" s="14"/>
      <c r="R23" s="14"/>
      <c r="S23" s="14"/>
      <c r="T23" s="14"/>
      <c r="U23" s="14"/>
      <c r="V23" s="14"/>
      <c r="W23" s="14"/>
    </row>
    <row r="25" spans="1:23" x14ac:dyDescent="0.25">
      <c r="A25" s="1"/>
    </row>
    <row r="35" spans="9:9" x14ac:dyDescent="0.25">
      <c r="I35" s="57"/>
    </row>
    <row r="36" spans="9:9" x14ac:dyDescent="0.25">
      <c r="I36" s="57"/>
    </row>
    <row r="37" spans="9:9" x14ac:dyDescent="0.25">
      <c r="I37" s="57"/>
    </row>
    <row r="38" spans="9:9" x14ac:dyDescent="0.25">
      <c r="I38"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topLeftCell="A46" workbookViewId="0">
      <selection activeCell="D1" sqref="D1:D1048576"/>
    </sheetView>
  </sheetViews>
  <sheetFormatPr defaultRowHeight="15" x14ac:dyDescent="0.25"/>
  <cols>
    <col min="1" max="1" width="16.140625" customWidth="1"/>
    <col min="2" max="2" width="14.7109375" customWidth="1"/>
    <col min="3" max="3" width="17.7109375" customWidth="1"/>
    <col min="4" max="4" width="15.7109375" customWidth="1"/>
    <col min="5" max="5" width="20.7109375" bestFit="1" customWidth="1"/>
    <col min="6" max="6" width="17.28515625" customWidth="1"/>
    <col min="7" max="7" width="14.140625" bestFit="1" customWidth="1"/>
    <col min="9" max="9" width="14.28515625" customWidth="1"/>
    <col min="11" max="11" width="14.140625" bestFit="1" customWidth="1"/>
    <col min="13" max="13" width="15.7109375" bestFit="1" customWidth="1"/>
    <col min="15" max="15" width="14.140625" bestFit="1" customWidth="1"/>
    <col min="16" max="16" width="8.7109375" customWidth="1"/>
    <col min="17" max="17" width="15.5703125" bestFit="1" customWidth="1"/>
    <col min="19" max="19" width="14.140625" bestFit="1" customWidth="1"/>
  </cols>
  <sheetData>
    <row r="1" spans="1:19" ht="14.45" x14ac:dyDescent="0.3">
      <c r="A1" t="s">
        <v>84</v>
      </c>
    </row>
    <row r="3" spans="1:19" ht="14.45" x14ac:dyDescent="0.3">
      <c r="A3" s="28" t="s">
        <v>66</v>
      </c>
      <c r="B3" s="28" t="s">
        <v>0</v>
      </c>
      <c r="C3" s="28" t="s">
        <v>15</v>
      </c>
      <c r="E3" s="28" t="s">
        <v>68</v>
      </c>
      <c r="F3" s="28" t="s">
        <v>0</v>
      </c>
      <c r="G3" s="28" t="s">
        <v>15</v>
      </c>
      <c r="I3" s="28" t="s">
        <v>69</v>
      </c>
      <c r="J3" s="28" t="s">
        <v>0</v>
      </c>
      <c r="K3" s="28" t="s">
        <v>15</v>
      </c>
      <c r="M3" s="9" t="s">
        <v>70</v>
      </c>
      <c r="N3" s="9" t="s">
        <v>0</v>
      </c>
      <c r="O3" s="9" t="s">
        <v>15</v>
      </c>
      <c r="Q3" s="9" t="s">
        <v>71</v>
      </c>
      <c r="R3" s="9" t="s">
        <v>0</v>
      </c>
      <c r="S3" s="9" t="s">
        <v>15</v>
      </c>
    </row>
    <row r="4" spans="1:19" ht="14.45" x14ac:dyDescent="0.3">
      <c r="A4" s="1" t="s">
        <v>14</v>
      </c>
      <c r="B4" s="4">
        <v>2015</v>
      </c>
      <c r="C4" s="8">
        <v>0</v>
      </c>
      <c r="E4" s="1" t="s">
        <v>25</v>
      </c>
      <c r="F4" s="5">
        <v>2015</v>
      </c>
      <c r="G4" s="8">
        <v>5105064</v>
      </c>
      <c r="I4" s="1" t="s">
        <v>43</v>
      </c>
      <c r="J4">
        <v>2015</v>
      </c>
      <c r="K4" s="20">
        <v>5322962</v>
      </c>
      <c r="M4" s="1" t="s">
        <v>35</v>
      </c>
      <c r="N4">
        <v>2014</v>
      </c>
      <c r="O4" s="14">
        <v>11752355</v>
      </c>
      <c r="Q4" s="1" t="s">
        <v>49</v>
      </c>
      <c r="R4">
        <v>2015</v>
      </c>
      <c r="S4" s="14">
        <v>12761263</v>
      </c>
    </row>
    <row r="5" spans="1:19" ht="14.45" x14ac:dyDescent="0.3">
      <c r="A5" s="6"/>
      <c r="B5" s="4">
        <v>2014</v>
      </c>
      <c r="C5" s="8">
        <v>0</v>
      </c>
      <c r="E5" s="15"/>
      <c r="F5" s="27" t="s">
        <v>67</v>
      </c>
      <c r="G5" s="23">
        <v>5105064</v>
      </c>
      <c r="J5">
        <v>2014</v>
      </c>
      <c r="K5" s="20">
        <v>4783200</v>
      </c>
      <c r="N5">
        <v>2013</v>
      </c>
      <c r="O5" s="14">
        <v>8312316</v>
      </c>
      <c r="R5">
        <v>2014</v>
      </c>
      <c r="S5" s="14">
        <v>79777109</v>
      </c>
    </row>
    <row r="6" spans="1:19" ht="14.45" x14ac:dyDescent="0.3">
      <c r="A6" s="1"/>
      <c r="B6" s="4">
        <v>2013</v>
      </c>
      <c r="C6" s="8">
        <v>1333352</v>
      </c>
      <c r="E6" s="1" t="s">
        <v>26</v>
      </c>
      <c r="F6" s="5">
        <v>2014</v>
      </c>
      <c r="G6" s="8">
        <v>6272517</v>
      </c>
      <c r="J6">
        <v>2013</v>
      </c>
      <c r="K6" s="20">
        <v>4527994</v>
      </c>
      <c r="N6">
        <v>2012</v>
      </c>
      <c r="O6" s="14">
        <v>35000002</v>
      </c>
      <c r="Q6" s="1"/>
      <c r="R6" s="11" t="s">
        <v>67</v>
      </c>
      <c r="S6" s="21">
        <f>SUM(S4:S5)</f>
        <v>92538372</v>
      </c>
    </row>
    <row r="7" spans="1:19" ht="14.45" x14ac:dyDescent="0.3">
      <c r="A7" s="1"/>
      <c r="B7" s="27" t="s">
        <v>67</v>
      </c>
      <c r="C7" s="23">
        <f>SUM(C4:C6)</f>
        <v>1333352</v>
      </c>
      <c r="E7" s="15"/>
      <c r="F7" s="5">
        <v>2013</v>
      </c>
      <c r="G7" s="8">
        <v>3763534</v>
      </c>
      <c r="J7">
        <v>2012</v>
      </c>
      <c r="K7" s="20">
        <v>3870300</v>
      </c>
      <c r="M7" s="1"/>
      <c r="N7" s="11" t="s">
        <v>67</v>
      </c>
      <c r="O7" s="21">
        <f>SUM(O4:O6)</f>
        <v>55064673</v>
      </c>
      <c r="Q7" s="1" t="s">
        <v>51</v>
      </c>
      <c r="R7">
        <v>2013</v>
      </c>
      <c r="S7" s="14">
        <v>0</v>
      </c>
    </row>
    <row r="8" spans="1:19" ht="14.45" x14ac:dyDescent="0.3">
      <c r="A8" s="1" t="s">
        <v>17</v>
      </c>
      <c r="B8" s="4">
        <v>2012</v>
      </c>
      <c r="C8" s="8">
        <v>0</v>
      </c>
      <c r="E8" s="5"/>
      <c r="F8" s="5">
        <v>2012</v>
      </c>
      <c r="G8" s="8">
        <v>3763492</v>
      </c>
      <c r="I8" s="1"/>
      <c r="J8" s="11" t="s">
        <v>67</v>
      </c>
      <c r="K8" s="26">
        <f>SUM(K4:K7)</f>
        <v>18504456</v>
      </c>
      <c r="M8" s="1" t="s">
        <v>37</v>
      </c>
      <c r="N8">
        <v>2011</v>
      </c>
      <c r="O8" s="14">
        <v>7728320</v>
      </c>
      <c r="R8">
        <v>2012</v>
      </c>
      <c r="S8" s="14">
        <v>0</v>
      </c>
    </row>
    <row r="9" spans="1:19" ht="14.45" x14ac:dyDescent="0.3">
      <c r="A9" s="6"/>
      <c r="B9" s="27" t="s">
        <v>67</v>
      </c>
      <c r="C9" s="23">
        <v>0</v>
      </c>
      <c r="E9" s="5"/>
      <c r="F9" s="5">
        <v>2011</v>
      </c>
      <c r="G9" s="8">
        <v>3420165</v>
      </c>
      <c r="I9" s="1" t="s">
        <v>44</v>
      </c>
      <c r="J9">
        <v>2011</v>
      </c>
      <c r="K9" s="20">
        <v>1560015</v>
      </c>
      <c r="N9" s="11" t="s">
        <v>67</v>
      </c>
      <c r="O9" s="21">
        <v>7728320</v>
      </c>
      <c r="R9">
        <v>2011</v>
      </c>
      <c r="S9" s="14">
        <v>0</v>
      </c>
    </row>
    <row r="10" spans="1:19" ht="14.45" x14ac:dyDescent="0.3">
      <c r="A10" s="1" t="s">
        <v>9</v>
      </c>
      <c r="B10" s="4">
        <v>2011</v>
      </c>
      <c r="C10" s="8">
        <v>4671420</v>
      </c>
      <c r="E10" s="5"/>
      <c r="F10" s="5">
        <v>2010</v>
      </c>
      <c r="G10" s="8">
        <v>3300330</v>
      </c>
      <c r="J10">
        <v>2010</v>
      </c>
      <c r="K10" s="20">
        <v>2896030</v>
      </c>
      <c r="M10" s="19" t="s">
        <v>39</v>
      </c>
      <c r="N10">
        <v>2010</v>
      </c>
      <c r="O10" s="14">
        <v>6626995</v>
      </c>
      <c r="R10">
        <v>2010</v>
      </c>
      <c r="S10" s="14">
        <v>0</v>
      </c>
    </row>
    <row r="11" spans="1:19" ht="14.45" x14ac:dyDescent="0.3">
      <c r="A11" s="6"/>
      <c r="B11" s="4">
        <v>2010</v>
      </c>
      <c r="C11" s="8">
        <v>646567</v>
      </c>
      <c r="E11" s="5"/>
      <c r="F11" s="5">
        <v>2009</v>
      </c>
      <c r="G11" s="8">
        <v>3136242</v>
      </c>
      <c r="J11">
        <v>2009</v>
      </c>
      <c r="K11" s="20">
        <v>1952867</v>
      </c>
      <c r="N11">
        <v>2009</v>
      </c>
      <c r="O11" s="14">
        <v>12974722</v>
      </c>
      <c r="R11">
        <v>2009</v>
      </c>
      <c r="S11" s="14">
        <v>0</v>
      </c>
    </row>
    <row r="12" spans="1:19" ht="14.45" x14ac:dyDescent="0.3">
      <c r="A12" s="1"/>
      <c r="B12" s="4">
        <v>2009</v>
      </c>
      <c r="C12" s="8">
        <v>409081</v>
      </c>
      <c r="E12" s="5"/>
      <c r="F12" s="5">
        <v>2008</v>
      </c>
      <c r="G12" s="8">
        <v>0</v>
      </c>
      <c r="J12">
        <v>2008</v>
      </c>
      <c r="K12" s="20">
        <v>3034471</v>
      </c>
      <c r="M12" s="1"/>
      <c r="N12" s="11" t="s">
        <v>67</v>
      </c>
      <c r="O12" s="21">
        <f>SUM(O10:O11)</f>
        <v>19601717</v>
      </c>
      <c r="R12">
        <v>2008</v>
      </c>
      <c r="S12" s="14">
        <v>0</v>
      </c>
    </row>
    <row r="13" spans="1:19" ht="14.45" x14ac:dyDescent="0.3">
      <c r="A13" s="1"/>
      <c r="B13" s="4">
        <v>2008</v>
      </c>
      <c r="C13" s="8">
        <v>2775216</v>
      </c>
      <c r="E13" s="5"/>
      <c r="F13" s="5">
        <v>2007</v>
      </c>
      <c r="G13" s="8">
        <v>4845489</v>
      </c>
      <c r="J13">
        <v>2007</v>
      </c>
      <c r="K13" s="20">
        <v>803739</v>
      </c>
      <c r="M13" s="1" t="s">
        <v>41</v>
      </c>
      <c r="N13">
        <v>2008</v>
      </c>
      <c r="O13" s="14">
        <v>0</v>
      </c>
      <c r="R13">
        <v>2007</v>
      </c>
      <c r="S13" s="14">
        <v>0</v>
      </c>
    </row>
    <row r="14" spans="1:19" ht="14.45" x14ac:dyDescent="0.3">
      <c r="A14" s="1"/>
      <c r="B14" s="4">
        <v>2007</v>
      </c>
      <c r="C14" s="8">
        <v>0</v>
      </c>
      <c r="E14" s="5"/>
      <c r="F14" s="5">
        <v>2006</v>
      </c>
      <c r="G14" s="8">
        <v>8712295</v>
      </c>
      <c r="J14">
        <v>2006</v>
      </c>
      <c r="K14" s="20">
        <v>0</v>
      </c>
      <c r="N14">
        <v>2007</v>
      </c>
      <c r="O14" s="14">
        <v>0</v>
      </c>
      <c r="R14">
        <v>2006</v>
      </c>
      <c r="S14" s="14">
        <v>0</v>
      </c>
    </row>
    <row r="15" spans="1:19" ht="14.45" x14ac:dyDescent="0.3">
      <c r="A15" s="1"/>
      <c r="B15" s="4">
        <v>2006</v>
      </c>
      <c r="C15" s="8">
        <v>0</v>
      </c>
      <c r="E15" s="5"/>
      <c r="F15" s="5">
        <v>2005</v>
      </c>
      <c r="G15" s="8">
        <v>2297454</v>
      </c>
      <c r="J15">
        <v>2005</v>
      </c>
      <c r="K15" s="20">
        <v>0</v>
      </c>
      <c r="N15" s="11" t="s">
        <v>67</v>
      </c>
      <c r="O15" s="21">
        <v>0</v>
      </c>
      <c r="R15">
        <v>2005</v>
      </c>
      <c r="S15" s="14">
        <v>0</v>
      </c>
    </row>
    <row r="16" spans="1:19" ht="14.45" x14ac:dyDescent="0.3">
      <c r="A16" s="1"/>
      <c r="B16" s="4">
        <v>2005</v>
      </c>
      <c r="C16" s="8">
        <v>87106</v>
      </c>
      <c r="E16" s="1"/>
      <c r="F16" s="27" t="s">
        <v>67</v>
      </c>
      <c r="G16" s="23">
        <f>SUM(G6:G15)</f>
        <v>39511518</v>
      </c>
      <c r="J16">
        <v>2004</v>
      </c>
      <c r="K16" s="20">
        <v>0</v>
      </c>
      <c r="R16">
        <v>2004</v>
      </c>
      <c r="S16" s="14">
        <v>0</v>
      </c>
    </row>
    <row r="17" spans="1:19" ht="14.45" x14ac:dyDescent="0.3">
      <c r="A17" s="1"/>
      <c r="B17" s="4">
        <v>2004</v>
      </c>
      <c r="C17" s="8">
        <v>0</v>
      </c>
      <c r="E17" s="1" t="s">
        <v>27</v>
      </c>
      <c r="F17" s="5">
        <v>2004</v>
      </c>
      <c r="G17" s="8">
        <v>491400</v>
      </c>
      <c r="J17">
        <v>2003</v>
      </c>
      <c r="K17" s="20">
        <v>0</v>
      </c>
      <c r="R17">
        <v>2003</v>
      </c>
      <c r="S17" s="14">
        <v>0</v>
      </c>
    </row>
    <row r="18" spans="1:19" ht="14.45" x14ac:dyDescent="0.3">
      <c r="A18" s="1"/>
      <c r="B18" s="4">
        <v>2003</v>
      </c>
      <c r="C18" s="8">
        <v>47629</v>
      </c>
      <c r="E18" s="5"/>
      <c r="F18" s="27" t="s">
        <v>67</v>
      </c>
      <c r="G18" s="23">
        <v>491400</v>
      </c>
      <c r="J18">
        <v>2002</v>
      </c>
      <c r="K18" s="20">
        <v>0</v>
      </c>
      <c r="R18">
        <v>2002</v>
      </c>
      <c r="S18" s="14">
        <v>0</v>
      </c>
    </row>
    <row r="19" spans="1:19" ht="14.45" x14ac:dyDescent="0.3">
      <c r="A19" s="1"/>
      <c r="B19" s="27" t="s">
        <v>67</v>
      </c>
      <c r="C19" s="23">
        <f>SUM(C10:C18)</f>
        <v>8637019</v>
      </c>
      <c r="E19" s="1" t="s">
        <v>30</v>
      </c>
      <c r="F19" s="16">
        <v>2003</v>
      </c>
      <c r="G19" s="8">
        <v>190473</v>
      </c>
      <c r="J19">
        <v>2001</v>
      </c>
      <c r="K19" s="20">
        <v>0</v>
      </c>
      <c r="R19" s="11" t="s">
        <v>67</v>
      </c>
      <c r="S19" s="21">
        <v>0</v>
      </c>
    </row>
    <row r="20" spans="1:19" ht="14.45" x14ac:dyDescent="0.3">
      <c r="A20" s="1" t="s">
        <v>7</v>
      </c>
      <c r="B20" s="4">
        <v>2002</v>
      </c>
      <c r="C20" s="8">
        <v>0</v>
      </c>
      <c r="E20" s="15"/>
      <c r="F20" s="27" t="s">
        <v>67</v>
      </c>
      <c r="G20" s="23">
        <v>190473</v>
      </c>
      <c r="J20">
        <v>2000</v>
      </c>
      <c r="K20" s="20">
        <v>0</v>
      </c>
    </row>
    <row r="21" spans="1:19" ht="14.45" x14ac:dyDescent="0.3">
      <c r="A21" s="6"/>
      <c r="B21" s="4">
        <v>2001</v>
      </c>
      <c r="C21" s="8">
        <v>0</v>
      </c>
      <c r="E21" s="1" t="s">
        <v>33</v>
      </c>
      <c r="F21" s="16">
        <v>2002</v>
      </c>
      <c r="G21" s="8">
        <v>903405</v>
      </c>
      <c r="J21">
        <v>1999</v>
      </c>
      <c r="K21" s="20">
        <v>0</v>
      </c>
    </row>
    <row r="22" spans="1:19" ht="14.45" x14ac:dyDescent="0.3">
      <c r="A22" s="1"/>
      <c r="B22" s="4">
        <v>2000</v>
      </c>
      <c r="C22" s="8">
        <v>4990375</v>
      </c>
      <c r="E22" s="15"/>
      <c r="F22" s="5">
        <v>2001</v>
      </c>
      <c r="G22" s="8">
        <v>1127150</v>
      </c>
      <c r="J22">
        <v>1998</v>
      </c>
      <c r="K22" s="20">
        <v>0</v>
      </c>
    </row>
    <row r="23" spans="1:19" ht="14.45" x14ac:dyDescent="0.3">
      <c r="A23" s="1"/>
      <c r="B23" s="4">
        <v>1999</v>
      </c>
      <c r="C23" s="8">
        <v>0</v>
      </c>
      <c r="E23" s="5"/>
      <c r="F23" s="5">
        <v>2000</v>
      </c>
      <c r="G23" s="8">
        <v>3068596</v>
      </c>
      <c r="J23">
        <v>1997</v>
      </c>
      <c r="K23" s="20">
        <v>0</v>
      </c>
    </row>
    <row r="24" spans="1:19" ht="14.45" x14ac:dyDescent="0.3">
      <c r="A24" s="1"/>
      <c r="B24" s="4">
        <v>1998</v>
      </c>
      <c r="C24" s="8">
        <v>0</v>
      </c>
      <c r="E24" s="5"/>
      <c r="F24" s="5">
        <v>1999</v>
      </c>
      <c r="G24" s="8">
        <v>1431543</v>
      </c>
      <c r="J24">
        <v>1996</v>
      </c>
      <c r="K24" s="20">
        <v>0</v>
      </c>
    </row>
    <row r="25" spans="1:19" ht="14.45" x14ac:dyDescent="0.3">
      <c r="A25" s="1"/>
      <c r="B25" s="4">
        <v>1997</v>
      </c>
      <c r="C25" s="8">
        <v>452575</v>
      </c>
      <c r="E25" s="5"/>
      <c r="F25" s="5">
        <v>1998</v>
      </c>
      <c r="G25" s="8">
        <v>192156</v>
      </c>
      <c r="J25">
        <v>1995</v>
      </c>
      <c r="K25" s="20">
        <v>0</v>
      </c>
    </row>
    <row r="26" spans="1:19" ht="14.45" x14ac:dyDescent="0.3">
      <c r="A26" s="1"/>
      <c r="B26" s="4">
        <v>1996</v>
      </c>
      <c r="C26" s="8">
        <v>29931</v>
      </c>
      <c r="E26" s="5"/>
      <c r="F26" s="5">
        <v>1997</v>
      </c>
      <c r="G26" s="8">
        <v>204378</v>
      </c>
      <c r="J26">
        <v>1994</v>
      </c>
      <c r="K26" s="20">
        <v>0</v>
      </c>
    </row>
    <row r="27" spans="1:19" ht="14.45" x14ac:dyDescent="0.3">
      <c r="B27" s="4">
        <v>1995</v>
      </c>
      <c r="C27" s="8">
        <v>762244</v>
      </c>
      <c r="E27" s="5"/>
      <c r="F27" s="5">
        <v>1996</v>
      </c>
      <c r="G27" s="8">
        <v>258701</v>
      </c>
      <c r="J27">
        <v>1993</v>
      </c>
      <c r="K27" s="20">
        <v>0</v>
      </c>
    </row>
    <row r="28" spans="1:19" ht="14.45" x14ac:dyDescent="0.3">
      <c r="B28" s="27" t="s">
        <v>67</v>
      </c>
      <c r="C28" s="23">
        <f>SUM(C20:C27)</f>
        <v>6235125</v>
      </c>
      <c r="F28" s="27" t="s">
        <v>67</v>
      </c>
      <c r="G28" s="21">
        <f>SUM(G21:G27)</f>
        <v>7185929</v>
      </c>
      <c r="J28">
        <v>1992</v>
      </c>
      <c r="K28" s="20">
        <v>0</v>
      </c>
    </row>
    <row r="29" spans="1:19" ht="14.45" x14ac:dyDescent="0.3">
      <c r="A29" s="1" t="s">
        <v>2</v>
      </c>
      <c r="B29" s="4">
        <v>1994</v>
      </c>
      <c r="C29" s="8">
        <v>53381</v>
      </c>
      <c r="J29" s="27" t="s">
        <v>67</v>
      </c>
      <c r="K29" s="21">
        <f>SUM(K9:K28)</f>
        <v>10247122</v>
      </c>
    </row>
    <row r="30" spans="1:19" ht="14.45" x14ac:dyDescent="0.3">
      <c r="A30" s="7"/>
      <c r="B30" s="5">
        <v>1993</v>
      </c>
      <c r="C30" s="8">
        <v>27750</v>
      </c>
    </row>
    <row r="31" spans="1:19" ht="14.45" x14ac:dyDescent="0.3">
      <c r="B31" s="5">
        <v>1992</v>
      </c>
      <c r="C31" s="8">
        <v>42550</v>
      </c>
    </row>
    <row r="32" spans="1:19" ht="14.45" x14ac:dyDescent="0.3">
      <c r="B32" s="5">
        <v>1991</v>
      </c>
      <c r="C32" s="8">
        <v>33300</v>
      </c>
    </row>
    <row r="33" spans="1:6" ht="14.45" x14ac:dyDescent="0.3">
      <c r="B33" s="27" t="s">
        <v>67</v>
      </c>
      <c r="C33" s="21">
        <f>SUM(C29:C32)</f>
        <v>156981</v>
      </c>
    </row>
    <row r="35" spans="1:6" ht="14.45" x14ac:dyDescent="0.3">
      <c r="A35" s="33" t="s">
        <v>83</v>
      </c>
      <c r="B35" s="32"/>
      <c r="C35" s="32"/>
    </row>
    <row r="36" spans="1:6" ht="60" customHeight="1" x14ac:dyDescent="0.3">
      <c r="A36" s="31"/>
      <c r="B36" s="31" t="s">
        <v>78</v>
      </c>
      <c r="C36" s="31" t="s">
        <v>79</v>
      </c>
      <c r="D36" s="31" t="s">
        <v>80</v>
      </c>
      <c r="E36" s="31" t="s">
        <v>81</v>
      </c>
      <c r="F36" s="31" t="s">
        <v>82</v>
      </c>
    </row>
    <row r="37" spans="1:6" ht="14.45" x14ac:dyDescent="0.3">
      <c r="A37" s="34">
        <v>1</v>
      </c>
      <c r="B37" s="24">
        <v>0</v>
      </c>
      <c r="C37" s="8">
        <v>190473</v>
      </c>
      <c r="D37" s="24">
        <v>10247122</v>
      </c>
      <c r="E37" s="8">
        <v>0</v>
      </c>
      <c r="F37" s="8">
        <v>0</v>
      </c>
    </row>
    <row r="38" spans="1:6" ht="14.45" x14ac:dyDescent="0.3">
      <c r="A38" s="35">
        <v>2</v>
      </c>
      <c r="B38" s="8">
        <v>156981</v>
      </c>
      <c r="C38" s="8">
        <v>491400</v>
      </c>
      <c r="D38" s="8">
        <v>18504456</v>
      </c>
      <c r="E38" s="8">
        <v>7728320</v>
      </c>
      <c r="F38" s="8">
        <v>92538372</v>
      </c>
    </row>
    <row r="39" spans="1:6" ht="14.45" x14ac:dyDescent="0.3">
      <c r="A39" s="35">
        <v>3</v>
      </c>
      <c r="B39" s="8">
        <v>1333352</v>
      </c>
      <c r="C39" s="8">
        <v>5105064</v>
      </c>
      <c r="D39" s="8"/>
      <c r="E39" s="8">
        <v>19601717</v>
      </c>
      <c r="F39" s="8"/>
    </row>
    <row r="40" spans="1:6" ht="14.45" x14ac:dyDescent="0.3">
      <c r="A40" s="35">
        <v>4</v>
      </c>
      <c r="B40" s="8">
        <v>6235125</v>
      </c>
      <c r="C40" s="8">
        <v>7185929</v>
      </c>
      <c r="D40" s="8"/>
      <c r="E40" s="8">
        <v>55064673</v>
      </c>
      <c r="F40" s="8"/>
    </row>
    <row r="41" spans="1:6" ht="14.45" x14ac:dyDescent="0.3">
      <c r="A41" s="35">
        <v>5</v>
      </c>
      <c r="B41" s="8">
        <v>8637019</v>
      </c>
      <c r="C41" s="8">
        <v>39511518</v>
      </c>
      <c r="D41" s="8"/>
      <c r="E41" s="8"/>
      <c r="F41" s="8"/>
    </row>
    <row r="42" spans="1:6" ht="14.45" x14ac:dyDescent="0.3">
      <c r="A42" s="36"/>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heetViews>
  <sheetFormatPr defaultRowHeight="15" x14ac:dyDescent="0.25"/>
  <cols>
    <col min="2" max="3" width="12.28515625" bestFit="1" customWidth="1"/>
    <col min="4" max="4" width="10.7109375" bestFit="1" customWidth="1"/>
    <col min="5" max="6" width="12.28515625" bestFit="1" customWidth="1"/>
  </cols>
  <sheetData>
    <row r="1" spans="1:6" ht="14.45" x14ac:dyDescent="0.3">
      <c r="A1" s="29" t="s">
        <v>60</v>
      </c>
      <c r="B1" s="30"/>
    </row>
    <row r="3" spans="1:6" ht="43.15" x14ac:dyDescent="0.3">
      <c r="A3" s="28" t="s">
        <v>0</v>
      </c>
      <c r="B3" s="31" t="s">
        <v>61</v>
      </c>
      <c r="C3" s="31" t="s">
        <v>62</v>
      </c>
      <c r="D3" s="31" t="s">
        <v>63</v>
      </c>
      <c r="E3" s="31" t="s">
        <v>64</v>
      </c>
      <c r="F3" s="31" t="s">
        <v>65</v>
      </c>
    </row>
    <row r="4" spans="1:6" ht="14.45" x14ac:dyDescent="0.3">
      <c r="A4" s="5">
        <v>1991</v>
      </c>
      <c r="B4" s="8">
        <v>450000</v>
      </c>
    </row>
    <row r="5" spans="1:6" ht="14.45" x14ac:dyDescent="0.3">
      <c r="A5" s="5">
        <v>1992</v>
      </c>
      <c r="B5" s="8">
        <v>450000</v>
      </c>
      <c r="D5" s="20">
        <v>300000</v>
      </c>
    </row>
    <row r="6" spans="1:6" ht="14.45" x14ac:dyDescent="0.3">
      <c r="A6" s="5">
        <v>1993</v>
      </c>
      <c r="B6" s="8">
        <v>450000</v>
      </c>
      <c r="C6" s="8"/>
      <c r="D6" s="20">
        <v>300000</v>
      </c>
    </row>
    <row r="7" spans="1:6" ht="14.45" x14ac:dyDescent="0.3">
      <c r="A7" s="4">
        <v>1994</v>
      </c>
      <c r="B7" s="8">
        <v>491250</v>
      </c>
      <c r="C7" s="8"/>
      <c r="D7" s="20">
        <v>300000</v>
      </c>
    </row>
    <row r="8" spans="1:6" ht="14.45" x14ac:dyDescent="0.3">
      <c r="A8" s="4">
        <v>1995</v>
      </c>
      <c r="B8" s="8">
        <v>544166</v>
      </c>
      <c r="C8" s="8"/>
      <c r="D8" s="20">
        <v>305769</v>
      </c>
    </row>
    <row r="9" spans="1:6" ht="14.45" x14ac:dyDescent="0.3">
      <c r="A9" s="4">
        <v>1996</v>
      </c>
      <c r="B9" s="8">
        <v>650000</v>
      </c>
      <c r="C9" s="8">
        <v>94829</v>
      </c>
      <c r="D9" s="20">
        <v>300000</v>
      </c>
    </row>
    <row r="10" spans="1:6" ht="14.45" x14ac:dyDescent="0.3">
      <c r="A10" s="4">
        <v>1997</v>
      </c>
      <c r="B10" s="8">
        <v>650000</v>
      </c>
      <c r="C10" s="8">
        <v>884675</v>
      </c>
      <c r="D10" s="20">
        <v>300000</v>
      </c>
    </row>
    <row r="11" spans="1:6" ht="14.45" x14ac:dyDescent="0.3">
      <c r="A11" s="4">
        <v>1998</v>
      </c>
      <c r="B11" s="8">
        <v>716667</v>
      </c>
      <c r="C11" s="8">
        <v>998896</v>
      </c>
      <c r="D11" s="20">
        <v>332692</v>
      </c>
    </row>
    <row r="12" spans="1:6" ht="14.45" x14ac:dyDescent="0.3">
      <c r="A12" s="4">
        <v>1999</v>
      </c>
      <c r="B12" s="8">
        <v>833333</v>
      </c>
      <c r="C12" s="8">
        <v>1093079</v>
      </c>
      <c r="D12" s="20">
        <v>350000</v>
      </c>
    </row>
    <row r="13" spans="1:6" ht="14.45" x14ac:dyDescent="0.3">
      <c r="A13" s="4">
        <v>2000</v>
      </c>
      <c r="B13" s="8">
        <v>975000</v>
      </c>
      <c r="C13" s="8">
        <v>1359231</v>
      </c>
      <c r="D13" s="20">
        <v>356731</v>
      </c>
    </row>
    <row r="14" spans="1:6" ht="14.45" x14ac:dyDescent="0.3">
      <c r="A14" s="4">
        <v>2001</v>
      </c>
      <c r="B14" s="8">
        <v>1083333</v>
      </c>
      <c r="C14" s="8">
        <v>1479231</v>
      </c>
      <c r="D14" s="20">
        <v>350000</v>
      </c>
    </row>
    <row r="15" spans="1:6" ht="14.45" x14ac:dyDescent="0.3">
      <c r="A15" s="4">
        <v>2002</v>
      </c>
      <c r="B15" s="8">
        <v>1183333</v>
      </c>
      <c r="C15" s="17">
        <v>1547308</v>
      </c>
      <c r="D15" s="20">
        <v>350000</v>
      </c>
      <c r="F15" s="14">
        <v>545833</v>
      </c>
    </row>
    <row r="16" spans="1:6" ht="14.45" x14ac:dyDescent="0.3">
      <c r="A16" s="4">
        <v>2003</v>
      </c>
      <c r="B16" s="8">
        <v>741667</v>
      </c>
      <c r="C16" s="17">
        <v>109615</v>
      </c>
      <c r="D16" s="20">
        <v>350000</v>
      </c>
      <c r="F16" s="14">
        <v>550000</v>
      </c>
    </row>
    <row r="17" spans="1:6" ht="14.45" x14ac:dyDescent="0.3">
      <c r="A17" s="4">
        <v>2004</v>
      </c>
      <c r="B17" s="8">
        <v>933333</v>
      </c>
      <c r="C17" s="8">
        <v>596154</v>
      </c>
      <c r="D17" s="20">
        <v>350000</v>
      </c>
      <c r="F17" s="14">
        <v>591667</v>
      </c>
    </row>
    <row r="18" spans="1:6" ht="14.45" x14ac:dyDescent="0.3">
      <c r="A18" s="4">
        <v>2005</v>
      </c>
      <c r="B18" s="8">
        <v>993333</v>
      </c>
      <c r="C18" s="8">
        <v>841346</v>
      </c>
      <c r="D18" s="20">
        <v>350000</v>
      </c>
      <c r="F18" s="14">
        <v>600000</v>
      </c>
    </row>
    <row r="19" spans="1:6" ht="14.45" x14ac:dyDescent="0.3">
      <c r="A19" s="4">
        <v>2006</v>
      </c>
      <c r="B19" s="8">
        <v>1104167</v>
      </c>
      <c r="C19" s="8">
        <v>1750000</v>
      </c>
      <c r="D19" s="20">
        <v>350000</v>
      </c>
      <c r="E19" s="14"/>
      <c r="F19" s="14">
        <v>616667</v>
      </c>
    </row>
    <row r="20" spans="1:6" ht="14.45" x14ac:dyDescent="0.3">
      <c r="A20" s="4">
        <v>2007</v>
      </c>
      <c r="B20" s="8">
        <v>1125000</v>
      </c>
      <c r="C20" s="8">
        <v>1800077</v>
      </c>
      <c r="D20" s="20">
        <v>350000</v>
      </c>
      <c r="E20" s="14">
        <v>1</v>
      </c>
      <c r="F20" s="14">
        <v>620000</v>
      </c>
    </row>
    <row r="21" spans="1:6" ht="14.45" x14ac:dyDescent="0.3">
      <c r="A21" s="4">
        <v>2008</v>
      </c>
      <c r="B21" s="8">
        <v>1170833</v>
      </c>
      <c r="C21" s="8">
        <v>1915288</v>
      </c>
      <c r="D21" s="20">
        <v>350000</v>
      </c>
      <c r="E21" s="14">
        <v>1</v>
      </c>
      <c r="F21" s="14">
        <v>640833</v>
      </c>
    </row>
    <row r="22" spans="1:6" ht="14.45" x14ac:dyDescent="0.3">
      <c r="A22" s="4">
        <v>2009</v>
      </c>
      <c r="B22" s="8">
        <v>1180000</v>
      </c>
      <c r="C22" s="8">
        <v>1930000</v>
      </c>
      <c r="D22" s="20">
        <v>350000</v>
      </c>
      <c r="E22" s="14">
        <v>969872</v>
      </c>
      <c r="F22" s="14">
        <v>665833</v>
      </c>
    </row>
    <row r="23" spans="1:6" ht="14.45" x14ac:dyDescent="0.3">
      <c r="A23" s="4">
        <v>2010</v>
      </c>
      <c r="B23" s="8">
        <v>1180000</v>
      </c>
      <c r="C23" s="8">
        <v>1930000</v>
      </c>
      <c r="D23" s="20">
        <v>350000</v>
      </c>
      <c r="E23" s="14">
        <v>1000000</v>
      </c>
      <c r="F23" s="14">
        <v>670000</v>
      </c>
    </row>
    <row r="24" spans="1:6" ht="14.45" x14ac:dyDescent="0.3">
      <c r="A24" s="4">
        <v>2011</v>
      </c>
      <c r="B24" s="8">
        <v>1238333</v>
      </c>
      <c r="C24" s="8">
        <v>1930000</v>
      </c>
      <c r="D24" s="20">
        <v>350000</v>
      </c>
      <c r="E24" s="14">
        <v>700000</v>
      </c>
      <c r="F24" s="14">
        <v>682500</v>
      </c>
    </row>
    <row r="25" spans="1:6" ht="14.45" x14ac:dyDescent="0.3">
      <c r="A25" s="4">
        <v>2012</v>
      </c>
      <c r="B25" s="8">
        <v>94203</v>
      </c>
      <c r="C25" s="8">
        <v>1930000</v>
      </c>
      <c r="D25" s="20">
        <v>662500</v>
      </c>
      <c r="E25" s="14">
        <v>454862</v>
      </c>
      <c r="F25" s="14">
        <v>685000</v>
      </c>
    </row>
    <row r="26" spans="1:6" ht="14.45" x14ac:dyDescent="0.3">
      <c r="A26" s="4">
        <v>2013</v>
      </c>
      <c r="B26" s="8">
        <v>843182</v>
      </c>
      <c r="C26" s="8">
        <v>1930000</v>
      </c>
      <c r="D26" s="20">
        <v>650000</v>
      </c>
      <c r="E26" s="14">
        <v>1000000</v>
      </c>
      <c r="F26" s="14">
        <v>697500</v>
      </c>
    </row>
    <row r="27" spans="1:6" x14ac:dyDescent="0.25">
      <c r="A27" s="4">
        <v>2014</v>
      </c>
      <c r="B27" s="8">
        <v>900000</v>
      </c>
      <c r="C27" s="8">
        <v>2004231</v>
      </c>
      <c r="D27" s="20">
        <v>650000</v>
      </c>
      <c r="E27" s="14">
        <v>1000000</v>
      </c>
      <c r="F27" s="14">
        <v>918917</v>
      </c>
    </row>
    <row r="28" spans="1:6" x14ac:dyDescent="0.25">
      <c r="A28" s="4">
        <v>2015</v>
      </c>
      <c r="B28" s="8">
        <v>900000</v>
      </c>
      <c r="C28" s="8">
        <v>1354269</v>
      </c>
      <c r="D28" s="20">
        <v>699810</v>
      </c>
      <c r="F28" s="14">
        <v>1200000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zoomScaleNormal="100" workbookViewId="0"/>
  </sheetViews>
  <sheetFormatPr defaultRowHeight="15" x14ac:dyDescent="0.25"/>
  <cols>
    <col min="1" max="1" width="7.5703125" customWidth="1"/>
    <col min="2" max="2" width="15.7109375" customWidth="1"/>
    <col min="3" max="4" width="15.140625" customWidth="1"/>
    <col min="5" max="5" width="15.85546875" customWidth="1"/>
    <col min="6" max="6" width="15.28515625" customWidth="1"/>
  </cols>
  <sheetData>
    <row r="1" spans="1:6" ht="14.45" x14ac:dyDescent="0.3">
      <c r="A1" s="33" t="s">
        <v>54</v>
      </c>
      <c r="B1" s="32"/>
      <c r="C1" s="32"/>
    </row>
    <row r="3" spans="1:6" ht="57.6" x14ac:dyDescent="0.3">
      <c r="A3" s="28" t="s">
        <v>0</v>
      </c>
      <c r="B3" s="31" t="s">
        <v>55</v>
      </c>
      <c r="C3" s="31" t="s">
        <v>56</v>
      </c>
      <c r="D3" s="31" t="s">
        <v>57</v>
      </c>
      <c r="E3" s="31" t="s">
        <v>58</v>
      </c>
      <c r="F3" s="31" t="s">
        <v>59</v>
      </c>
    </row>
    <row r="4" spans="1:6" ht="14.45" x14ac:dyDescent="0.3">
      <c r="A4" s="5">
        <v>1991</v>
      </c>
      <c r="B4" s="24">
        <v>504315</v>
      </c>
      <c r="C4" s="25"/>
    </row>
    <row r="5" spans="1:6" ht="14.45" x14ac:dyDescent="0.3">
      <c r="A5" s="5">
        <v>1992</v>
      </c>
      <c r="B5" s="24">
        <v>498100</v>
      </c>
      <c r="C5" s="25"/>
      <c r="D5" s="20">
        <v>506279</v>
      </c>
    </row>
    <row r="6" spans="1:6" ht="14.45" x14ac:dyDescent="0.3">
      <c r="A6" s="5">
        <v>1993</v>
      </c>
      <c r="B6" s="24">
        <v>483852</v>
      </c>
      <c r="C6" s="24"/>
      <c r="D6" s="20">
        <v>353625</v>
      </c>
    </row>
    <row r="7" spans="1:6" ht="14.45" x14ac:dyDescent="0.3">
      <c r="A7" s="4">
        <v>1994</v>
      </c>
      <c r="B7" s="24">
        <v>805371</v>
      </c>
      <c r="C7" s="24"/>
      <c r="D7" s="20">
        <v>329895</v>
      </c>
    </row>
    <row r="8" spans="1:6" ht="14.45" x14ac:dyDescent="0.3">
      <c r="A8" s="4">
        <v>1995</v>
      </c>
      <c r="B8" s="24">
        <v>1791868</v>
      </c>
      <c r="C8" s="24"/>
      <c r="D8" s="20">
        <v>372669</v>
      </c>
    </row>
    <row r="9" spans="1:6" ht="14.45" x14ac:dyDescent="0.3">
      <c r="A9" s="4">
        <v>1996</v>
      </c>
      <c r="B9" s="24">
        <v>726998</v>
      </c>
      <c r="C9" s="24">
        <v>1200488</v>
      </c>
      <c r="D9" s="20">
        <v>467150</v>
      </c>
    </row>
    <row r="10" spans="1:6" ht="14.45" x14ac:dyDescent="0.3">
      <c r="A10" s="4">
        <v>1997</v>
      </c>
      <c r="B10" s="24">
        <v>1668268</v>
      </c>
      <c r="C10" s="24">
        <v>1724573</v>
      </c>
      <c r="D10" s="20">
        <v>766836</v>
      </c>
    </row>
    <row r="11" spans="1:6" ht="14.45" x14ac:dyDescent="0.3">
      <c r="A11" s="4">
        <v>1998</v>
      </c>
      <c r="B11" s="24">
        <v>1700801</v>
      </c>
      <c r="C11" s="24">
        <v>1272807</v>
      </c>
      <c r="D11" s="20">
        <v>649922</v>
      </c>
    </row>
    <row r="12" spans="1:6" ht="14.45" x14ac:dyDescent="0.3">
      <c r="A12" s="4">
        <v>1999</v>
      </c>
      <c r="B12" s="24">
        <v>2694833</v>
      </c>
      <c r="C12" s="24">
        <v>4511692</v>
      </c>
      <c r="D12" s="20">
        <v>669045</v>
      </c>
    </row>
    <row r="13" spans="1:6" ht="14.45" x14ac:dyDescent="0.3">
      <c r="A13" s="4">
        <v>2000</v>
      </c>
      <c r="B13" s="24">
        <v>6332503</v>
      </c>
      <c r="C13" s="24">
        <v>18697991</v>
      </c>
      <c r="D13" s="20">
        <v>701066</v>
      </c>
    </row>
    <row r="14" spans="1:6" ht="14.45" x14ac:dyDescent="0.3">
      <c r="A14" s="4">
        <v>2001</v>
      </c>
      <c r="B14" s="24">
        <v>1338708</v>
      </c>
      <c r="C14" s="24">
        <v>4037035</v>
      </c>
      <c r="D14" s="20">
        <v>529664</v>
      </c>
    </row>
    <row r="15" spans="1:6" ht="14.45" x14ac:dyDescent="0.3">
      <c r="A15" s="4">
        <v>2002</v>
      </c>
      <c r="B15" s="24">
        <v>1634780</v>
      </c>
      <c r="C15" s="24">
        <v>3877955</v>
      </c>
      <c r="D15" s="20">
        <v>523756</v>
      </c>
      <c r="F15" s="14">
        <v>758810</v>
      </c>
    </row>
    <row r="16" spans="1:6" ht="14.45" x14ac:dyDescent="0.3">
      <c r="A16" s="4">
        <v>2003</v>
      </c>
      <c r="B16" s="24">
        <v>962353</v>
      </c>
      <c r="C16" s="24">
        <v>1086615</v>
      </c>
      <c r="D16" s="20">
        <v>525460</v>
      </c>
      <c r="F16" s="14">
        <v>871114</v>
      </c>
    </row>
    <row r="17" spans="1:22" ht="14.45" x14ac:dyDescent="0.3">
      <c r="A17" s="4">
        <v>2004</v>
      </c>
      <c r="B17" s="24">
        <v>3082004</v>
      </c>
      <c r="C17" s="24">
        <v>2063482</v>
      </c>
      <c r="D17" s="20">
        <v>728016</v>
      </c>
      <c r="F17" s="14">
        <v>910604</v>
      </c>
    </row>
    <row r="18" spans="1:22" ht="14.45" x14ac:dyDescent="0.3">
      <c r="A18" s="4">
        <v>2005</v>
      </c>
      <c r="B18" s="24">
        <v>7657500</v>
      </c>
      <c r="C18" s="24">
        <v>34254</v>
      </c>
      <c r="D18" s="20">
        <v>647971</v>
      </c>
      <c r="F18" s="14">
        <v>1009073</v>
      </c>
    </row>
    <row r="19" spans="1:22" ht="14.45" x14ac:dyDescent="0.3">
      <c r="A19" s="4">
        <v>2006</v>
      </c>
      <c r="B19" s="24">
        <v>3604000</v>
      </c>
      <c r="C19" s="24">
        <v>20555734</v>
      </c>
      <c r="D19" s="20">
        <v>454629</v>
      </c>
      <c r="E19" s="14"/>
      <c r="F19" s="14">
        <v>976149</v>
      </c>
    </row>
    <row r="20" spans="1:22" ht="14.45" x14ac:dyDescent="0.3">
      <c r="A20" s="4">
        <v>2007</v>
      </c>
      <c r="B20" s="24">
        <v>2233855</v>
      </c>
      <c r="C20" s="24">
        <v>18997099</v>
      </c>
      <c r="D20" s="20">
        <v>2986357</v>
      </c>
      <c r="E20" s="14">
        <v>1</v>
      </c>
      <c r="F20" s="14">
        <v>1279821</v>
      </c>
    </row>
    <row r="21" spans="1:22" ht="14.45" x14ac:dyDescent="0.3">
      <c r="A21" s="4">
        <v>2008</v>
      </c>
      <c r="B21" s="24">
        <v>6642747</v>
      </c>
      <c r="C21" s="24">
        <v>16626254</v>
      </c>
      <c r="D21" s="20">
        <v>4913008</v>
      </c>
      <c r="E21" s="14">
        <v>1</v>
      </c>
      <c r="F21" s="14">
        <v>1350834</v>
      </c>
    </row>
    <row r="22" spans="1:22" ht="14.45" x14ac:dyDescent="0.3">
      <c r="A22" s="4">
        <v>2009</v>
      </c>
      <c r="B22" s="24">
        <v>8181126</v>
      </c>
      <c r="C22" s="24">
        <v>19443472</v>
      </c>
      <c r="D22" s="20">
        <v>3353120</v>
      </c>
      <c r="E22" s="14">
        <v>47229273</v>
      </c>
      <c r="F22" s="14">
        <v>1276627</v>
      </c>
    </row>
    <row r="23" spans="1:22" ht="14.45" x14ac:dyDescent="0.3">
      <c r="A23" s="4">
        <v>2010</v>
      </c>
      <c r="B23" s="24">
        <v>10382469</v>
      </c>
      <c r="C23" s="24">
        <v>19740023</v>
      </c>
      <c r="D23" s="20">
        <v>3529434</v>
      </c>
      <c r="E23" s="14">
        <v>11946834</v>
      </c>
      <c r="F23" s="14">
        <v>1351121</v>
      </c>
    </row>
    <row r="24" spans="1:22" ht="14.45" x14ac:dyDescent="0.3">
      <c r="A24" s="4">
        <v>2011</v>
      </c>
      <c r="B24" s="24">
        <v>15167755</v>
      </c>
      <c r="C24" s="24">
        <v>22958313</v>
      </c>
      <c r="D24" s="20">
        <v>2191159</v>
      </c>
      <c r="E24" s="14">
        <v>11988199</v>
      </c>
      <c r="F24" s="14">
        <v>1376915</v>
      </c>
    </row>
    <row r="25" spans="1:22" ht="14.45" x14ac:dyDescent="0.3">
      <c r="A25" s="4">
        <v>2012</v>
      </c>
      <c r="B25" s="24">
        <v>5767580</v>
      </c>
      <c r="C25" s="24">
        <v>27484138</v>
      </c>
      <c r="D25" s="20">
        <v>4810773</v>
      </c>
      <c r="E25" s="14">
        <v>36615404</v>
      </c>
      <c r="F25" s="14">
        <v>1318128</v>
      </c>
      <c r="P25" s="1"/>
    </row>
    <row r="26" spans="1:22" x14ac:dyDescent="0.25">
      <c r="A26" s="4">
        <v>2013</v>
      </c>
      <c r="B26" s="24">
        <v>14527858</v>
      </c>
      <c r="C26" s="24">
        <v>23263562</v>
      </c>
      <c r="D26" s="20">
        <v>5385475</v>
      </c>
      <c r="E26" s="14">
        <v>24935712</v>
      </c>
      <c r="F26" s="14">
        <v>1261218</v>
      </c>
    </row>
    <row r="27" spans="1:22" x14ac:dyDescent="0.25">
      <c r="A27" s="4">
        <v>2014</v>
      </c>
      <c r="B27" s="24">
        <v>5363219</v>
      </c>
      <c r="C27" s="24">
        <v>28861920</v>
      </c>
      <c r="D27" s="20">
        <v>5622927</v>
      </c>
      <c r="E27" s="14">
        <v>42083508</v>
      </c>
      <c r="F27" s="14">
        <v>84308755</v>
      </c>
    </row>
    <row r="28" spans="1:22" x14ac:dyDescent="0.25">
      <c r="A28" s="4">
        <v>2015</v>
      </c>
      <c r="B28" s="24">
        <v>2082651</v>
      </c>
      <c r="C28" s="24">
        <v>13226333</v>
      </c>
      <c r="D28" s="20">
        <v>6342124</v>
      </c>
      <c r="F28" s="14">
        <v>18294270</v>
      </c>
    </row>
    <row r="29" spans="1:22" x14ac:dyDescent="0.25">
      <c r="R29" s="1"/>
    </row>
    <row r="30" spans="1:22" x14ac:dyDescent="0.25">
      <c r="Q30" s="9"/>
      <c r="R30" s="10"/>
      <c r="S30" s="10"/>
      <c r="T30" s="10"/>
      <c r="U30" s="10"/>
      <c r="V30" s="10"/>
    </row>
    <row r="31" spans="1:22" x14ac:dyDescent="0.25">
      <c r="Q31" s="9"/>
      <c r="R31" s="10"/>
      <c r="S31" s="10"/>
      <c r="T31" s="10"/>
      <c r="U31" s="10"/>
      <c r="V31" s="1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zoomScaleNormal="100" workbookViewId="0"/>
  </sheetViews>
  <sheetFormatPr defaultRowHeight="15" x14ac:dyDescent="0.25"/>
  <cols>
    <col min="1" max="1" width="45" bestFit="1" customWidth="1"/>
    <col min="2" max="2" width="5.7109375" customWidth="1"/>
    <col min="3" max="3" width="12.7109375" bestFit="1" customWidth="1"/>
    <col min="4" max="4" width="15" bestFit="1" customWidth="1"/>
    <col min="5" max="5" width="17.42578125" bestFit="1" customWidth="1"/>
    <col min="6" max="6" width="17.28515625" customWidth="1"/>
    <col min="7" max="7" width="15.28515625" customWidth="1"/>
    <col min="8" max="8" width="25.5703125" customWidth="1"/>
    <col min="9" max="9" width="16.42578125" customWidth="1"/>
    <col min="10" max="10" width="21.5703125" bestFit="1" customWidth="1"/>
    <col min="11" max="11" width="12.7109375" bestFit="1" customWidth="1"/>
    <col min="12" max="12" width="11.28515625" bestFit="1" customWidth="1"/>
    <col min="13" max="14" width="13.7109375" bestFit="1" customWidth="1"/>
  </cols>
  <sheetData>
    <row r="1" spans="1:15" ht="14.45" x14ac:dyDescent="0.3">
      <c r="A1" s="12" t="s">
        <v>22</v>
      </c>
    </row>
    <row r="3" spans="1:15" ht="14.45" x14ac:dyDescent="0.3">
      <c r="A3" s="1" t="s">
        <v>1</v>
      </c>
    </row>
    <row r="4" spans="1:15" ht="14.45" x14ac:dyDescent="0.3">
      <c r="A4" s="1"/>
      <c r="C4" s="1"/>
      <c r="E4" s="1"/>
      <c r="F4" s="1"/>
    </row>
    <row r="5" spans="1:15" ht="41.25" customHeight="1" x14ac:dyDescent="0.3">
      <c r="A5" s="9" t="s">
        <v>21</v>
      </c>
      <c r="B5" s="9" t="s">
        <v>0</v>
      </c>
      <c r="C5" s="9" t="s">
        <v>4</v>
      </c>
      <c r="D5" s="9" t="s">
        <v>5</v>
      </c>
      <c r="E5" s="9" t="s">
        <v>15</v>
      </c>
      <c r="F5" s="9" t="s">
        <v>16</v>
      </c>
      <c r="G5" s="10" t="s">
        <v>13</v>
      </c>
      <c r="H5" s="10" t="s">
        <v>12</v>
      </c>
      <c r="I5" s="10" t="s">
        <v>6</v>
      </c>
      <c r="J5" s="22" t="s">
        <v>52</v>
      </c>
    </row>
    <row r="6" spans="1:15" ht="15" customHeight="1" x14ac:dyDescent="0.3">
      <c r="A6" s="1" t="s">
        <v>14</v>
      </c>
      <c r="B6" s="4">
        <v>2015</v>
      </c>
      <c r="C6" s="8">
        <v>900000</v>
      </c>
      <c r="D6" s="8">
        <v>0</v>
      </c>
      <c r="E6" s="8">
        <v>0</v>
      </c>
      <c r="F6" s="8">
        <v>0</v>
      </c>
      <c r="G6" s="8">
        <v>688500</v>
      </c>
      <c r="H6" s="8">
        <v>334546</v>
      </c>
      <c r="I6" s="8">
        <v>159605</v>
      </c>
      <c r="J6" s="23">
        <v>2082651</v>
      </c>
      <c r="K6" s="3"/>
      <c r="L6" s="2"/>
    </row>
    <row r="7" spans="1:15" ht="15" customHeight="1" x14ac:dyDescent="0.3">
      <c r="A7" s="6" t="s">
        <v>10</v>
      </c>
      <c r="B7" s="4">
        <v>2014</v>
      </c>
      <c r="C7" s="8">
        <v>900000</v>
      </c>
      <c r="D7" s="8">
        <v>0</v>
      </c>
      <c r="E7" s="8">
        <v>0</v>
      </c>
      <c r="F7" s="8">
        <v>3607507</v>
      </c>
      <c r="G7" s="8">
        <v>0</v>
      </c>
      <c r="H7" s="8">
        <v>721284</v>
      </c>
      <c r="I7" s="8">
        <v>134428</v>
      </c>
      <c r="J7" s="23">
        <v>5363219</v>
      </c>
      <c r="K7" s="3"/>
      <c r="L7" s="2"/>
    </row>
    <row r="8" spans="1:15" ht="15" customHeight="1" x14ac:dyDescent="0.3">
      <c r="A8" s="1"/>
      <c r="B8" s="4">
        <v>2013</v>
      </c>
      <c r="C8" s="8">
        <v>843182</v>
      </c>
      <c r="D8" s="8">
        <v>0</v>
      </c>
      <c r="E8" s="8">
        <v>1333352</v>
      </c>
      <c r="F8" s="8">
        <v>11878341</v>
      </c>
      <c r="G8" s="8">
        <v>324000</v>
      </c>
      <c r="H8" s="8">
        <v>1554</v>
      </c>
      <c r="I8" s="8">
        <v>147429</v>
      </c>
      <c r="J8" s="23">
        <v>14527858</v>
      </c>
      <c r="K8" s="2"/>
      <c r="L8" s="2"/>
      <c r="M8" s="2"/>
      <c r="N8" s="2"/>
      <c r="O8" s="2"/>
    </row>
    <row r="9" spans="1:15" ht="15" customHeight="1" x14ac:dyDescent="0.3">
      <c r="A9" s="1" t="s">
        <v>17</v>
      </c>
      <c r="B9" s="4">
        <v>2012</v>
      </c>
      <c r="C9" s="8">
        <v>94203</v>
      </c>
      <c r="D9" s="8">
        <v>250000</v>
      </c>
      <c r="E9" s="8">
        <v>0</v>
      </c>
      <c r="F9" s="8">
        <v>5335000</v>
      </c>
      <c r="G9" s="8">
        <v>0</v>
      </c>
      <c r="H9" s="8">
        <v>0</v>
      </c>
      <c r="I9" s="8">
        <v>88377</v>
      </c>
      <c r="J9" s="23">
        <v>5767580</v>
      </c>
    </row>
    <row r="10" spans="1:15" ht="15" customHeight="1" x14ac:dyDescent="0.3">
      <c r="A10" s="6" t="s">
        <v>18</v>
      </c>
      <c r="B10" s="4"/>
      <c r="C10" s="8"/>
      <c r="D10" s="8"/>
      <c r="E10" s="8"/>
      <c r="F10" s="8"/>
      <c r="G10" s="8"/>
      <c r="H10" s="8"/>
      <c r="I10" s="8"/>
      <c r="J10" s="23"/>
    </row>
    <row r="11" spans="1:15" ht="15" customHeight="1" x14ac:dyDescent="0.3">
      <c r="A11" s="1" t="s">
        <v>9</v>
      </c>
      <c r="B11" s="4">
        <v>2011</v>
      </c>
      <c r="C11" s="8">
        <v>1238333</v>
      </c>
      <c r="D11" s="8">
        <v>0</v>
      </c>
      <c r="E11" s="8">
        <v>4671420</v>
      </c>
      <c r="F11" s="8">
        <v>4996330</v>
      </c>
      <c r="G11" s="8">
        <v>1450000</v>
      </c>
      <c r="H11" s="8">
        <v>2717837</v>
      </c>
      <c r="I11" s="8">
        <v>93835</v>
      </c>
      <c r="J11" s="23">
        <v>15167755</v>
      </c>
      <c r="K11" t="s">
        <v>20</v>
      </c>
    </row>
    <row r="12" spans="1:15" ht="15" customHeight="1" x14ac:dyDescent="0.3">
      <c r="A12" s="6" t="s">
        <v>19</v>
      </c>
      <c r="B12" s="4">
        <v>2010</v>
      </c>
      <c r="C12" s="8">
        <v>1180000</v>
      </c>
      <c r="D12" s="8">
        <v>1946000</v>
      </c>
      <c r="E12" s="8">
        <v>646567</v>
      </c>
      <c r="F12" s="8">
        <v>2670606</v>
      </c>
      <c r="G12" s="8">
        <v>1947000</v>
      </c>
      <c r="H12" s="8">
        <v>1913848</v>
      </c>
      <c r="I12" s="8">
        <v>78448</v>
      </c>
      <c r="J12" s="23">
        <v>10382469</v>
      </c>
      <c r="K12" t="s">
        <v>20</v>
      </c>
    </row>
    <row r="13" spans="1:15" ht="15" customHeight="1" x14ac:dyDescent="0.3">
      <c r="A13" s="1"/>
      <c r="B13" s="4">
        <v>2009</v>
      </c>
      <c r="C13" s="8">
        <v>1180000</v>
      </c>
      <c r="D13" s="8">
        <v>0</v>
      </c>
      <c r="E13" s="8">
        <v>409081</v>
      </c>
      <c r="F13" s="8">
        <v>948640</v>
      </c>
      <c r="G13" s="8">
        <v>1946000</v>
      </c>
      <c r="H13" s="8">
        <v>3622886</v>
      </c>
      <c r="I13" s="8">
        <v>74519</v>
      </c>
      <c r="J13" s="23">
        <v>8181126</v>
      </c>
      <c r="K13" t="s">
        <v>20</v>
      </c>
    </row>
    <row r="14" spans="1:15" ht="15" customHeight="1" x14ac:dyDescent="0.3">
      <c r="A14" s="1"/>
      <c r="B14" s="4">
        <v>2008</v>
      </c>
      <c r="C14" s="8">
        <v>1170833</v>
      </c>
      <c r="D14" s="8">
        <v>0</v>
      </c>
      <c r="E14" s="8">
        <v>2775216</v>
      </c>
      <c r="F14" s="8">
        <v>0</v>
      </c>
      <c r="G14" s="8">
        <v>2589500</v>
      </c>
      <c r="H14" s="8">
        <v>0</v>
      </c>
      <c r="I14" s="8">
        <v>107198</v>
      </c>
      <c r="J14" s="23">
        <v>6642747</v>
      </c>
    </row>
    <row r="15" spans="1:15" ht="15" customHeight="1" x14ac:dyDescent="0.3">
      <c r="A15" s="1"/>
      <c r="B15" s="4">
        <v>2007</v>
      </c>
      <c r="C15" s="8">
        <v>1125000</v>
      </c>
      <c r="D15" s="8">
        <v>0</v>
      </c>
      <c r="E15" s="8">
        <v>0</v>
      </c>
      <c r="F15" s="8">
        <v>0</v>
      </c>
      <c r="G15" s="8">
        <v>0</v>
      </c>
      <c r="H15" s="8">
        <v>1041054</v>
      </c>
      <c r="I15" s="8">
        <v>67801</v>
      </c>
      <c r="J15" s="23">
        <v>2233855</v>
      </c>
      <c r="K15" s="3"/>
      <c r="L15" s="2"/>
    </row>
    <row r="16" spans="1:15" ht="15" customHeight="1" x14ac:dyDescent="0.3">
      <c r="A16" s="1"/>
      <c r="B16" s="4">
        <v>2006</v>
      </c>
      <c r="C16" s="8">
        <v>1104167</v>
      </c>
      <c r="D16" s="8">
        <v>130587</v>
      </c>
      <c r="E16" s="8">
        <v>0</v>
      </c>
      <c r="F16" s="8">
        <v>0</v>
      </c>
      <c r="G16" s="8">
        <v>1419413</v>
      </c>
      <c r="H16" s="8">
        <v>883752</v>
      </c>
      <c r="I16" s="8">
        <v>66081</v>
      </c>
      <c r="J16" s="23">
        <v>3604000</v>
      </c>
      <c r="K16" s="3"/>
      <c r="L16" s="2"/>
    </row>
    <row r="17" spans="1:16" ht="15" customHeight="1" x14ac:dyDescent="0.3">
      <c r="A17" s="1"/>
      <c r="B17" s="4">
        <v>2005</v>
      </c>
      <c r="C17" s="8">
        <v>993333</v>
      </c>
      <c r="D17" s="8">
        <v>0</v>
      </c>
      <c r="E17" s="8">
        <v>87106</v>
      </c>
      <c r="F17" s="8">
        <v>5823147</v>
      </c>
      <c r="G17" s="8">
        <v>0</v>
      </c>
      <c r="H17" s="8">
        <v>691230</v>
      </c>
      <c r="I17" s="8">
        <v>62684</v>
      </c>
      <c r="J17" s="23">
        <v>7657500</v>
      </c>
      <c r="K17" s="2"/>
      <c r="L17" s="2"/>
      <c r="M17" s="2"/>
      <c r="N17" s="2"/>
      <c r="O17" s="2"/>
      <c r="P17" t="s">
        <v>11</v>
      </c>
    </row>
    <row r="18" spans="1:16" ht="15" customHeight="1" x14ac:dyDescent="0.3">
      <c r="A18" s="1"/>
      <c r="B18" s="4">
        <v>2004</v>
      </c>
      <c r="C18" s="8">
        <v>933333</v>
      </c>
      <c r="D18" s="8">
        <v>2000000</v>
      </c>
      <c r="E18" s="8">
        <v>0</v>
      </c>
      <c r="F18" s="8">
        <v>136800</v>
      </c>
      <c r="G18" s="8">
        <v>0</v>
      </c>
      <c r="H18" s="8">
        <v>0</v>
      </c>
      <c r="I18" s="8">
        <v>11871</v>
      </c>
      <c r="J18" s="23">
        <f>SUM(C18:I18)</f>
        <v>3082004</v>
      </c>
    </row>
    <row r="19" spans="1:16" ht="15" customHeight="1" x14ac:dyDescent="0.3">
      <c r="A19" s="1"/>
      <c r="B19" s="4">
        <v>2003</v>
      </c>
      <c r="C19" s="8">
        <v>741667</v>
      </c>
      <c r="D19" s="8">
        <v>0</v>
      </c>
      <c r="E19" s="8">
        <v>47629</v>
      </c>
      <c r="F19" s="8">
        <v>167000</v>
      </c>
      <c r="G19" s="8">
        <v>0</v>
      </c>
      <c r="H19" s="8">
        <v>0</v>
      </c>
      <c r="I19" s="8">
        <v>6057</v>
      </c>
      <c r="J19" s="23">
        <f t="shared" ref="J19:J31" si="0">SUM(C19:I19)</f>
        <v>962353</v>
      </c>
    </row>
    <row r="20" spans="1:16" ht="15" customHeight="1" x14ac:dyDescent="0.3">
      <c r="A20" s="1" t="s">
        <v>7</v>
      </c>
      <c r="B20" s="4">
        <v>2002</v>
      </c>
      <c r="C20" s="8">
        <v>1183333</v>
      </c>
      <c r="D20" s="8">
        <v>0</v>
      </c>
      <c r="E20" s="8">
        <v>0</v>
      </c>
      <c r="F20" s="8">
        <v>411429</v>
      </c>
      <c r="G20" s="8">
        <v>0</v>
      </c>
      <c r="H20" s="8">
        <v>0</v>
      </c>
      <c r="I20" s="8">
        <v>40018</v>
      </c>
      <c r="J20" s="23">
        <f t="shared" si="0"/>
        <v>1634780</v>
      </c>
    </row>
    <row r="21" spans="1:16" ht="15" customHeight="1" x14ac:dyDescent="0.3">
      <c r="A21" s="6" t="s">
        <v>8</v>
      </c>
      <c r="B21" s="4">
        <v>2001</v>
      </c>
      <c r="C21" s="8">
        <v>1083333</v>
      </c>
      <c r="D21" s="8">
        <v>0</v>
      </c>
      <c r="E21" s="8">
        <v>0</v>
      </c>
      <c r="F21" s="8">
        <v>223200</v>
      </c>
      <c r="G21" s="8">
        <v>0</v>
      </c>
      <c r="H21" s="8">
        <v>0</v>
      </c>
      <c r="I21" s="8">
        <v>32175</v>
      </c>
      <c r="J21" s="23">
        <f t="shared" si="0"/>
        <v>1338708</v>
      </c>
    </row>
    <row r="22" spans="1:16" ht="15" customHeight="1" x14ac:dyDescent="0.3">
      <c r="A22" s="1"/>
      <c r="B22" s="4">
        <v>2000</v>
      </c>
      <c r="C22" s="8">
        <v>975000</v>
      </c>
      <c r="D22" s="8">
        <v>0</v>
      </c>
      <c r="E22" s="8">
        <v>4990375</v>
      </c>
      <c r="F22" s="8">
        <v>342636</v>
      </c>
      <c r="G22" s="8">
        <v>0</v>
      </c>
      <c r="H22" s="8">
        <v>0</v>
      </c>
      <c r="I22" s="8">
        <v>24492</v>
      </c>
      <c r="J22" s="23">
        <f t="shared" si="0"/>
        <v>6332503</v>
      </c>
    </row>
    <row r="23" spans="1:16" ht="15" customHeight="1" x14ac:dyDescent="0.3">
      <c r="A23" s="1"/>
      <c r="B23" s="4">
        <v>1999</v>
      </c>
      <c r="C23" s="8">
        <v>833333</v>
      </c>
      <c r="D23" s="8">
        <v>1700000</v>
      </c>
      <c r="E23" s="8">
        <v>0</v>
      </c>
      <c r="F23" s="8">
        <v>142000</v>
      </c>
      <c r="G23" s="8">
        <v>0</v>
      </c>
      <c r="H23" s="8">
        <v>0</v>
      </c>
      <c r="I23" s="8">
        <v>19500</v>
      </c>
      <c r="J23" s="23">
        <f t="shared" si="0"/>
        <v>2694833</v>
      </c>
    </row>
    <row r="24" spans="1:16" ht="15" customHeight="1" x14ac:dyDescent="0.3">
      <c r="A24" s="1"/>
      <c r="B24" s="4">
        <v>1998</v>
      </c>
      <c r="C24" s="8">
        <v>716667</v>
      </c>
      <c r="D24" s="8">
        <v>900000</v>
      </c>
      <c r="E24" s="8">
        <v>0</v>
      </c>
      <c r="F24" s="8">
        <v>63000</v>
      </c>
      <c r="G24" s="8">
        <v>0</v>
      </c>
      <c r="H24" s="8">
        <v>0</v>
      </c>
      <c r="I24" s="8">
        <v>21134</v>
      </c>
      <c r="J24" s="23">
        <f t="shared" si="0"/>
        <v>1700801</v>
      </c>
    </row>
    <row r="25" spans="1:16" ht="15" customHeight="1" x14ac:dyDescent="0.3">
      <c r="A25" s="1"/>
      <c r="B25" s="4">
        <v>1997</v>
      </c>
      <c r="C25" s="8">
        <v>650000</v>
      </c>
      <c r="D25" s="8">
        <v>480000</v>
      </c>
      <c r="E25" s="8">
        <v>452575</v>
      </c>
      <c r="F25" s="8">
        <v>73800</v>
      </c>
      <c r="G25" s="8">
        <v>0</v>
      </c>
      <c r="H25" s="8">
        <v>0</v>
      </c>
      <c r="I25" s="8">
        <v>11893</v>
      </c>
      <c r="J25" s="23">
        <f t="shared" si="0"/>
        <v>1668268</v>
      </c>
    </row>
    <row r="26" spans="1:16" ht="15" customHeight="1" x14ac:dyDescent="0.3">
      <c r="A26" s="1"/>
      <c r="B26" s="4">
        <v>1996</v>
      </c>
      <c r="C26" s="8">
        <v>650000</v>
      </c>
      <c r="D26" s="8">
        <v>0</v>
      </c>
      <c r="E26" s="8">
        <v>29931</v>
      </c>
      <c r="F26" s="8">
        <v>40000</v>
      </c>
      <c r="G26" s="8">
        <v>0</v>
      </c>
      <c r="H26" s="8">
        <v>0</v>
      </c>
      <c r="I26" s="8">
        <v>7067</v>
      </c>
      <c r="J26" s="23">
        <f t="shared" si="0"/>
        <v>726998</v>
      </c>
    </row>
    <row r="27" spans="1:16" ht="15" customHeight="1" x14ac:dyDescent="0.3">
      <c r="B27" s="4">
        <v>1995</v>
      </c>
      <c r="C27" s="8">
        <v>544166</v>
      </c>
      <c r="D27" s="8">
        <v>425000</v>
      </c>
      <c r="E27" s="8">
        <v>762244</v>
      </c>
      <c r="F27" s="8">
        <v>50000</v>
      </c>
      <c r="G27" s="8">
        <v>0</v>
      </c>
      <c r="H27" s="8">
        <v>0</v>
      </c>
      <c r="I27" s="8">
        <v>10458</v>
      </c>
      <c r="J27" s="23">
        <f t="shared" si="0"/>
        <v>1791868</v>
      </c>
    </row>
    <row r="28" spans="1:16" ht="15" customHeight="1" x14ac:dyDescent="0.25">
      <c r="A28" s="1" t="s">
        <v>2</v>
      </c>
      <c r="B28" s="4">
        <v>1994</v>
      </c>
      <c r="C28" s="8">
        <v>491250</v>
      </c>
      <c r="D28" s="8">
        <v>200000</v>
      </c>
      <c r="E28" s="8">
        <v>53381</v>
      </c>
      <c r="F28" s="8">
        <v>50000</v>
      </c>
      <c r="G28" s="8">
        <v>0</v>
      </c>
      <c r="H28" s="8">
        <v>0</v>
      </c>
      <c r="I28" s="8">
        <v>10740</v>
      </c>
      <c r="J28" s="23">
        <f t="shared" si="0"/>
        <v>805371</v>
      </c>
    </row>
    <row r="29" spans="1:16" x14ac:dyDescent="0.25">
      <c r="A29" s="7" t="s">
        <v>3</v>
      </c>
      <c r="B29" s="5">
        <v>1993</v>
      </c>
      <c r="C29" s="8">
        <v>450000</v>
      </c>
      <c r="D29" s="8">
        <v>0</v>
      </c>
      <c r="E29" s="8">
        <v>27750</v>
      </c>
      <c r="F29" s="8">
        <v>0</v>
      </c>
      <c r="G29" s="8">
        <v>0</v>
      </c>
      <c r="H29" s="8">
        <v>0</v>
      </c>
      <c r="I29" s="8">
        <v>6102</v>
      </c>
      <c r="J29" s="23">
        <f t="shared" si="0"/>
        <v>483852</v>
      </c>
    </row>
    <row r="30" spans="1:16" x14ac:dyDescent="0.25">
      <c r="B30" s="5">
        <v>1992</v>
      </c>
      <c r="C30" s="8">
        <v>450000</v>
      </c>
      <c r="D30" s="8">
        <v>0</v>
      </c>
      <c r="E30" s="8">
        <v>42550</v>
      </c>
      <c r="F30" s="8">
        <v>0</v>
      </c>
      <c r="G30" s="8">
        <v>0</v>
      </c>
      <c r="H30" s="8">
        <v>0</v>
      </c>
      <c r="I30" s="8">
        <v>5550</v>
      </c>
      <c r="J30" s="23">
        <f t="shared" si="0"/>
        <v>498100</v>
      </c>
    </row>
    <row r="31" spans="1:16" x14ac:dyDescent="0.25">
      <c r="B31" s="5">
        <v>1991</v>
      </c>
      <c r="C31" s="8">
        <v>450000</v>
      </c>
      <c r="D31" s="8">
        <v>0</v>
      </c>
      <c r="E31" s="8">
        <v>33300</v>
      </c>
      <c r="F31" s="8">
        <v>16000</v>
      </c>
      <c r="G31" s="8">
        <v>0</v>
      </c>
      <c r="H31" s="8">
        <v>0</v>
      </c>
      <c r="I31" s="8">
        <v>5015</v>
      </c>
      <c r="J31" s="23">
        <f t="shared" si="0"/>
        <v>504315</v>
      </c>
    </row>
    <row r="32" spans="1:16" x14ac:dyDescent="0.25">
      <c r="A32" s="11" t="s">
        <v>53</v>
      </c>
      <c r="B32" s="11"/>
      <c r="C32" s="21">
        <f>AVERAGE(C6:C31)</f>
        <v>835245.32</v>
      </c>
      <c r="D32" s="21">
        <f t="shared" ref="D32:G32" si="1">AVERAGE(D6:D31)</f>
        <v>321263.48</v>
      </c>
      <c r="E32" s="21">
        <f t="shared" si="1"/>
        <v>654499.07999999996</v>
      </c>
      <c r="F32" s="21">
        <f t="shared" si="1"/>
        <v>1479017.44</v>
      </c>
      <c r="G32" s="21">
        <f t="shared" si="1"/>
        <v>414576.52</v>
      </c>
      <c r="H32" s="21">
        <f>AVERAGE(H6:H31)</f>
        <v>477119.64</v>
      </c>
      <c r="I32" s="21">
        <f t="shared" ref="I32" si="2">AVERAGE(I6:I31)</f>
        <v>51699.08</v>
      </c>
      <c r="J32" s="21">
        <f t="shared" ref="J32" si="3">AVERAGE(J6:J31)</f>
        <v>4233420.5599999996</v>
      </c>
    </row>
    <row r="34" spans="1:14" x14ac:dyDescent="0.25">
      <c r="A34" s="18"/>
    </row>
    <row r="36" spans="1:14" x14ac:dyDescent="0.25">
      <c r="A36" s="1"/>
    </row>
    <row r="38" spans="1:14" x14ac:dyDescent="0.25">
      <c r="A38" s="9"/>
      <c r="B38" s="9"/>
      <c r="C38" s="9"/>
      <c r="D38" s="9"/>
      <c r="E38" s="10"/>
      <c r="F38" s="9"/>
      <c r="G38" s="10"/>
      <c r="H38" s="9"/>
      <c r="I38" s="10"/>
      <c r="J38" s="10"/>
      <c r="K38" s="10"/>
      <c r="L38" s="10"/>
      <c r="M38" s="10"/>
      <c r="N38" s="9"/>
    </row>
    <row r="39" spans="1:14" x14ac:dyDescent="0.25">
      <c r="A39" s="1"/>
      <c r="B39" s="5"/>
      <c r="C39" s="8"/>
      <c r="D39" s="8"/>
      <c r="E39" s="8"/>
      <c r="F39" s="8"/>
      <c r="G39" s="8"/>
      <c r="H39" s="8"/>
      <c r="I39" s="8"/>
      <c r="J39" s="8"/>
      <c r="K39" s="8"/>
      <c r="L39" s="8"/>
      <c r="M39" s="8"/>
      <c r="N39" s="8"/>
    </row>
    <row r="40" spans="1:14" x14ac:dyDescent="0.25">
      <c r="A40" s="15"/>
      <c r="B40" s="5"/>
      <c r="C40" s="8"/>
      <c r="D40" s="8"/>
      <c r="E40" s="8"/>
      <c r="F40" s="8"/>
      <c r="G40" s="8"/>
      <c r="H40" s="8"/>
      <c r="I40" s="8"/>
      <c r="J40" s="8"/>
      <c r="K40" s="8"/>
      <c r="L40" s="8"/>
      <c r="M40" s="8"/>
      <c r="N40" s="8"/>
    </row>
    <row r="41" spans="1:14" x14ac:dyDescent="0.25">
      <c r="A41" s="1"/>
      <c r="B41" s="5"/>
      <c r="C41" s="8"/>
      <c r="D41" s="8"/>
      <c r="E41" s="8"/>
      <c r="F41" s="8"/>
      <c r="G41" s="8"/>
      <c r="H41" s="8"/>
      <c r="I41" s="8"/>
      <c r="J41" s="8"/>
      <c r="K41" s="8"/>
      <c r="L41" s="8"/>
      <c r="M41" s="8"/>
      <c r="N41" s="8"/>
    </row>
    <row r="42" spans="1:14" x14ac:dyDescent="0.25">
      <c r="A42" s="15"/>
      <c r="B42" s="5"/>
      <c r="C42" s="8"/>
      <c r="D42" s="8"/>
      <c r="E42" s="8"/>
      <c r="F42" s="8"/>
      <c r="G42" s="8"/>
      <c r="H42" s="8"/>
      <c r="I42" s="8"/>
      <c r="J42" s="8"/>
      <c r="K42" s="8"/>
      <c r="L42" s="8"/>
      <c r="M42" s="8"/>
      <c r="N42" s="8"/>
    </row>
    <row r="43" spans="1:14" x14ac:dyDescent="0.25">
      <c r="A43" s="5"/>
      <c r="B43" s="5"/>
      <c r="C43" s="8"/>
      <c r="D43" s="8"/>
      <c r="E43" s="8"/>
      <c r="F43" s="8"/>
      <c r="G43" s="8"/>
      <c r="H43" s="8"/>
      <c r="I43" s="8"/>
      <c r="J43" s="8"/>
      <c r="K43" s="8"/>
      <c r="L43" s="8"/>
      <c r="M43" s="8"/>
      <c r="N43" s="8"/>
    </row>
    <row r="44" spans="1:14" x14ac:dyDescent="0.25">
      <c r="A44" s="5"/>
      <c r="B44" s="5"/>
      <c r="C44" s="8"/>
      <c r="D44" s="8"/>
      <c r="E44" s="8"/>
      <c r="F44" s="8"/>
      <c r="G44" s="8"/>
      <c r="H44" s="8"/>
      <c r="I44" s="8"/>
      <c r="J44" s="8"/>
      <c r="K44" s="8"/>
      <c r="L44" s="8"/>
      <c r="M44" s="8"/>
      <c r="N44" s="8"/>
    </row>
    <row r="45" spans="1:14" x14ac:dyDescent="0.25">
      <c r="A45" s="5"/>
      <c r="B45" s="5"/>
      <c r="C45" s="8"/>
      <c r="D45" s="8"/>
      <c r="E45" s="8"/>
      <c r="F45" s="8"/>
      <c r="G45" s="8"/>
      <c r="H45" s="8"/>
      <c r="I45" s="8"/>
      <c r="J45" s="8"/>
      <c r="K45" s="8"/>
      <c r="L45" s="8"/>
      <c r="M45" s="8"/>
      <c r="N45" s="8"/>
    </row>
    <row r="46" spans="1:14" x14ac:dyDescent="0.25">
      <c r="A46" s="5"/>
      <c r="B46" s="5"/>
      <c r="C46" s="8"/>
      <c r="D46" s="8"/>
      <c r="E46" s="8"/>
      <c r="F46" s="8"/>
      <c r="G46" s="8"/>
      <c r="H46" s="8"/>
      <c r="I46" s="8"/>
      <c r="J46" s="8"/>
      <c r="K46" s="8"/>
      <c r="L46" s="8"/>
      <c r="M46" s="8"/>
      <c r="N46" s="8"/>
    </row>
    <row r="47" spans="1:14" x14ac:dyDescent="0.25">
      <c r="A47" s="5"/>
      <c r="B47" s="5"/>
      <c r="C47" s="8"/>
      <c r="D47" s="8"/>
      <c r="E47" s="8"/>
      <c r="F47" s="8"/>
      <c r="G47" s="8"/>
      <c r="H47" s="8"/>
      <c r="I47" s="8"/>
      <c r="J47" s="8"/>
      <c r="K47" s="8"/>
      <c r="L47" s="8"/>
      <c r="M47" s="8"/>
      <c r="N47" s="8"/>
    </row>
    <row r="48" spans="1:14" x14ac:dyDescent="0.25">
      <c r="A48" s="5"/>
      <c r="B48" s="5"/>
      <c r="C48" s="8"/>
      <c r="D48" s="8"/>
      <c r="E48" s="8"/>
      <c r="F48" s="8"/>
      <c r="G48" s="8"/>
      <c r="H48" s="8"/>
      <c r="I48" s="8"/>
      <c r="J48" s="8"/>
      <c r="K48" s="8"/>
      <c r="L48" s="8"/>
      <c r="M48" s="8"/>
      <c r="N48" s="8"/>
    </row>
    <row r="49" spans="1:14" x14ac:dyDescent="0.25">
      <c r="A49" s="5"/>
      <c r="B49" s="5"/>
      <c r="C49" s="8"/>
      <c r="D49" s="8"/>
      <c r="E49" s="8"/>
      <c r="F49" s="8"/>
      <c r="G49" s="8"/>
      <c r="H49" s="8"/>
      <c r="I49" s="8"/>
      <c r="J49" s="8"/>
      <c r="K49" s="8"/>
      <c r="L49" s="8"/>
      <c r="M49" s="8"/>
      <c r="N49" s="8"/>
    </row>
    <row r="50" spans="1:14" x14ac:dyDescent="0.25">
      <c r="A50" s="5"/>
      <c r="B50" s="5"/>
      <c r="C50" s="8"/>
      <c r="D50" s="8"/>
      <c r="E50" s="8"/>
      <c r="F50" s="8"/>
      <c r="G50" s="8"/>
      <c r="H50" s="8"/>
      <c r="I50" s="8"/>
      <c r="J50" s="8"/>
      <c r="K50" s="8"/>
      <c r="L50" s="8"/>
      <c r="M50" s="8"/>
      <c r="N50" s="8"/>
    </row>
    <row r="51" spans="1:14" x14ac:dyDescent="0.25">
      <c r="A51" s="1"/>
      <c r="B51" s="5"/>
      <c r="C51" s="8"/>
      <c r="D51" s="8"/>
      <c r="E51" s="8"/>
      <c r="F51" s="8"/>
      <c r="G51" s="8"/>
      <c r="H51" s="8"/>
      <c r="I51" s="8"/>
      <c r="J51" s="8"/>
      <c r="K51" s="8"/>
      <c r="L51" s="8"/>
      <c r="M51" s="8"/>
      <c r="N51" s="8"/>
    </row>
    <row r="52" spans="1:14" x14ac:dyDescent="0.25">
      <c r="A52" s="5"/>
      <c r="B52" s="5"/>
      <c r="C52" s="8"/>
      <c r="D52" s="8"/>
      <c r="E52" s="8"/>
      <c r="F52" s="8"/>
      <c r="G52" s="8"/>
      <c r="H52" s="8"/>
      <c r="I52" s="8"/>
      <c r="J52" s="8"/>
      <c r="K52" s="8"/>
      <c r="L52" s="8"/>
      <c r="M52" s="8"/>
      <c r="N52" s="8"/>
    </row>
    <row r="53" spans="1:14" x14ac:dyDescent="0.25">
      <c r="A53" s="1"/>
      <c r="B53" s="16"/>
      <c r="C53" s="8"/>
      <c r="D53" s="8"/>
      <c r="E53" s="8"/>
      <c r="F53" s="8"/>
      <c r="G53" s="8"/>
      <c r="H53" s="8"/>
      <c r="I53" s="8"/>
      <c r="J53" s="8"/>
      <c r="K53" s="8"/>
      <c r="L53" s="8"/>
      <c r="M53" s="8"/>
      <c r="N53" s="8"/>
    </row>
    <row r="54" spans="1:14" x14ac:dyDescent="0.25">
      <c r="A54" s="15"/>
      <c r="B54" s="16"/>
      <c r="C54" s="8"/>
      <c r="D54" s="8"/>
      <c r="E54" s="8"/>
      <c r="F54" s="8"/>
      <c r="G54" s="8"/>
      <c r="H54" s="8"/>
      <c r="I54" s="8"/>
      <c r="J54" s="8"/>
      <c r="K54" s="8"/>
      <c r="L54" s="8"/>
      <c r="M54" s="8"/>
      <c r="N54" s="8"/>
    </row>
    <row r="55" spans="1:14" x14ac:dyDescent="0.25">
      <c r="A55" s="1"/>
      <c r="B55" s="16"/>
      <c r="C55" s="8"/>
      <c r="D55" s="8"/>
      <c r="E55" s="8"/>
      <c r="F55" s="8"/>
      <c r="G55" s="8"/>
      <c r="H55" s="8"/>
      <c r="I55" s="8"/>
      <c r="J55" s="8"/>
      <c r="K55" s="8"/>
      <c r="L55" s="8"/>
      <c r="M55" s="8"/>
      <c r="N55" s="8"/>
    </row>
    <row r="56" spans="1:14" x14ac:dyDescent="0.25">
      <c r="A56" s="15"/>
      <c r="B56" s="5"/>
      <c r="C56" s="8"/>
      <c r="D56" s="8"/>
      <c r="E56" s="8"/>
      <c r="F56" s="8"/>
      <c r="G56" s="8"/>
      <c r="H56" s="8"/>
      <c r="I56" s="8"/>
      <c r="J56" s="8"/>
      <c r="K56" s="8"/>
      <c r="L56" s="8"/>
      <c r="M56" s="8"/>
      <c r="N56" s="8"/>
    </row>
    <row r="57" spans="1:14" x14ac:dyDescent="0.25">
      <c r="A57" s="5"/>
      <c r="B57" s="5"/>
      <c r="C57" s="8"/>
      <c r="D57" s="8"/>
      <c r="E57" s="8"/>
      <c r="F57" s="8"/>
      <c r="G57" s="8"/>
      <c r="H57" s="8"/>
      <c r="I57" s="8"/>
      <c r="J57" s="8"/>
      <c r="K57" s="8"/>
      <c r="L57" s="8"/>
      <c r="M57" s="8"/>
      <c r="N57" s="8"/>
    </row>
    <row r="58" spans="1:14" x14ac:dyDescent="0.25">
      <c r="A58" s="5"/>
      <c r="B58" s="5"/>
      <c r="C58" s="8"/>
      <c r="D58" s="8"/>
      <c r="E58" s="8"/>
      <c r="F58" s="8"/>
      <c r="G58" s="8"/>
      <c r="H58" s="8"/>
      <c r="I58" s="8"/>
      <c r="J58" s="8"/>
      <c r="K58" s="8"/>
      <c r="L58" s="8"/>
      <c r="M58" s="8"/>
      <c r="N58" s="8"/>
    </row>
    <row r="59" spans="1:14" x14ac:dyDescent="0.25">
      <c r="A59" s="5"/>
      <c r="B59" s="5"/>
      <c r="C59" s="8"/>
      <c r="D59" s="8"/>
      <c r="E59" s="8"/>
      <c r="F59" s="8"/>
      <c r="G59" s="8"/>
      <c r="H59" s="8"/>
      <c r="I59" s="8"/>
      <c r="J59" s="8"/>
      <c r="K59" s="8"/>
      <c r="L59" s="8"/>
      <c r="M59" s="8"/>
      <c r="N59" s="8"/>
    </row>
    <row r="60" spans="1:14" x14ac:dyDescent="0.25">
      <c r="A60" s="5"/>
      <c r="B60" s="5"/>
      <c r="C60" s="8"/>
      <c r="D60" s="8"/>
      <c r="E60" s="8"/>
      <c r="F60" s="8"/>
      <c r="G60" s="8"/>
      <c r="H60" s="8"/>
      <c r="I60" s="8"/>
      <c r="J60" s="8"/>
      <c r="K60" s="8"/>
      <c r="L60" s="8"/>
      <c r="M60" s="8"/>
      <c r="N60" s="8"/>
    </row>
    <row r="61" spans="1:14" x14ac:dyDescent="0.25">
      <c r="A61" s="5"/>
      <c r="B61" s="5"/>
      <c r="C61" s="8"/>
      <c r="D61" s="8"/>
      <c r="E61" s="8"/>
      <c r="F61" s="8"/>
      <c r="G61" s="8"/>
      <c r="H61" s="8"/>
      <c r="I61" s="8"/>
      <c r="J61" s="8"/>
      <c r="K61" s="8"/>
      <c r="L61" s="8"/>
      <c r="M61" s="8"/>
      <c r="N61" s="8"/>
    </row>
    <row r="62" spans="1:14" x14ac:dyDescent="0.25">
      <c r="C62" s="8"/>
    </row>
    <row r="63" spans="1:14" x14ac:dyDescent="0.25">
      <c r="C63" s="8"/>
    </row>
    <row r="64" spans="1:14" x14ac:dyDescent="0.25">
      <c r="C64" s="8"/>
    </row>
    <row r="65" spans="3:3" x14ac:dyDescent="0.25">
      <c r="C65" s="8"/>
    </row>
    <row r="66" spans="3:3" x14ac:dyDescent="0.25">
      <c r="C66" s="8"/>
    </row>
    <row r="67" spans="3:3" x14ac:dyDescent="0.25">
      <c r="C67" s="8"/>
    </row>
  </sheetData>
  <pageMargins left="0.7" right="0.7" top="0.75" bottom="0.75" header="0.3" footer="0.3"/>
  <pageSetup scale="63" orientation="landscape" r:id="rId1"/>
  <colBreaks count="1" manualBreakCount="1">
    <brk id="10"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zoomScaleNormal="100" workbookViewId="0"/>
  </sheetViews>
  <sheetFormatPr defaultRowHeight="15" x14ac:dyDescent="0.25"/>
  <cols>
    <col min="1" max="1" width="70.7109375" customWidth="1"/>
    <col min="2" max="2" width="5" bestFit="1" customWidth="1"/>
    <col min="3" max="3" width="14" customWidth="1"/>
    <col min="4" max="4" width="13.42578125" customWidth="1"/>
    <col min="5" max="5" width="11.28515625" bestFit="1" customWidth="1"/>
    <col min="6" max="6" width="14.7109375" bestFit="1" customWidth="1"/>
    <col min="7" max="7" width="10.7109375" customWidth="1"/>
    <col min="8" max="8" width="17.28515625" bestFit="1" customWidth="1"/>
    <col min="9" max="9" width="14.5703125" customWidth="1"/>
    <col min="10" max="11" width="12.7109375" bestFit="1" customWidth="1"/>
    <col min="12" max="12" width="11.28515625" bestFit="1" customWidth="1"/>
    <col min="13" max="13" width="13.7109375" bestFit="1" customWidth="1"/>
    <col min="14" max="14" width="21.5703125" bestFit="1" customWidth="1"/>
  </cols>
  <sheetData>
    <row r="1" spans="1:14" ht="14.45" x14ac:dyDescent="0.3">
      <c r="A1" s="13" t="s">
        <v>23</v>
      </c>
    </row>
    <row r="3" spans="1:14" ht="14.45" x14ac:dyDescent="0.3">
      <c r="A3" s="1" t="s">
        <v>1</v>
      </c>
    </row>
    <row r="5" spans="1:14" ht="45.75" customHeight="1" x14ac:dyDescent="0.3">
      <c r="A5" s="9" t="s">
        <v>21</v>
      </c>
      <c r="B5" s="9" t="s">
        <v>0</v>
      </c>
      <c r="C5" s="9" t="s">
        <v>4</v>
      </c>
      <c r="D5" s="9" t="s">
        <v>5</v>
      </c>
      <c r="E5" s="10" t="s">
        <v>31</v>
      </c>
      <c r="F5" s="9" t="s">
        <v>15</v>
      </c>
      <c r="G5" s="10" t="s">
        <v>32</v>
      </c>
      <c r="H5" s="9" t="s">
        <v>16</v>
      </c>
      <c r="I5" s="10" t="s">
        <v>13</v>
      </c>
      <c r="J5" s="10" t="s">
        <v>24</v>
      </c>
      <c r="K5" s="10" t="s">
        <v>6</v>
      </c>
      <c r="L5" s="10" t="s">
        <v>34</v>
      </c>
      <c r="M5" s="10" t="s">
        <v>29</v>
      </c>
      <c r="N5" s="22" t="s">
        <v>52</v>
      </c>
    </row>
    <row r="6" spans="1:14" ht="14.45" x14ac:dyDescent="0.3">
      <c r="A6" s="1" t="s">
        <v>25</v>
      </c>
      <c r="B6" s="5">
        <v>2015</v>
      </c>
      <c r="C6" s="8">
        <v>1354269</v>
      </c>
      <c r="D6" s="8">
        <v>0</v>
      </c>
      <c r="E6" s="8">
        <v>0</v>
      </c>
      <c r="F6" s="8">
        <v>5105064</v>
      </c>
      <c r="G6" s="8">
        <v>0</v>
      </c>
      <c r="H6" s="8">
        <v>0</v>
      </c>
      <c r="I6" s="8">
        <v>4568549</v>
      </c>
      <c r="J6" s="8">
        <v>1849002</v>
      </c>
      <c r="K6" s="8">
        <v>349449</v>
      </c>
      <c r="L6" s="8">
        <v>0</v>
      </c>
      <c r="M6" s="8">
        <v>0</v>
      </c>
      <c r="N6" s="23">
        <v>13226333</v>
      </c>
    </row>
    <row r="7" spans="1:14" ht="17.25" customHeight="1" x14ac:dyDescent="0.3">
      <c r="A7" s="15" t="s">
        <v>8</v>
      </c>
      <c r="B7" s="5"/>
      <c r="C7" s="8"/>
      <c r="D7" s="8"/>
      <c r="E7" s="8"/>
      <c r="F7" s="8"/>
      <c r="G7" s="8"/>
      <c r="H7" s="8"/>
      <c r="I7" s="8"/>
      <c r="J7" s="8"/>
      <c r="K7" s="8"/>
      <c r="L7" s="8"/>
      <c r="M7" s="8"/>
      <c r="N7" s="23"/>
    </row>
    <row r="8" spans="1:14" ht="14.45" x14ac:dyDescent="0.3">
      <c r="A8" s="1" t="s">
        <v>26</v>
      </c>
      <c r="B8" s="5">
        <v>2014</v>
      </c>
      <c r="C8" s="8">
        <v>2004231</v>
      </c>
      <c r="D8" s="8">
        <v>0</v>
      </c>
      <c r="E8" s="8">
        <v>0</v>
      </c>
      <c r="F8" s="8">
        <v>6272517</v>
      </c>
      <c r="G8" s="8">
        <v>0</v>
      </c>
      <c r="H8" s="8">
        <v>0</v>
      </c>
      <c r="I8" s="8">
        <v>14475000</v>
      </c>
      <c r="J8" s="8">
        <v>5350097</v>
      </c>
      <c r="K8" s="8">
        <v>760075</v>
      </c>
      <c r="L8" s="8">
        <v>0</v>
      </c>
      <c r="M8" s="8">
        <v>0</v>
      </c>
      <c r="N8" s="23">
        <v>28861920</v>
      </c>
    </row>
    <row r="9" spans="1:14" ht="16.5" customHeight="1" x14ac:dyDescent="0.3">
      <c r="A9" s="15" t="s">
        <v>3</v>
      </c>
      <c r="B9" s="5">
        <v>2013</v>
      </c>
      <c r="C9" s="8">
        <v>1930000</v>
      </c>
      <c r="D9" s="8">
        <v>0</v>
      </c>
      <c r="E9" s="8">
        <v>0</v>
      </c>
      <c r="F9" s="8">
        <v>3763534</v>
      </c>
      <c r="G9" s="8">
        <v>0</v>
      </c>
      <c r="H9" s="8">
        <v>3763503</v>
      </c>
      <c r="I9" s="8">
        <v>12920972</v>
      </c>
      <c r="J9" s="8">
        <v>0</v>
      </c>
      <c r="K9" s="8">
        <v>885553</v>
      </c>
      <c r="L9" s="8">
        <v>0</v>
      </c>
      <c r="M9" s="8">
        <v>0</v>
      </c>
      <c r="N9" s="23">
        <v>23263562</v>
      </c>
    </row>
    <row r="10" spans="1:14" ht="14.45" x14ac:dyDescent="0.3">
      <c r="A10" s="5"/>
      <c r="B10" s="5">
        <v>2012</v>
      </c>
      <c r="C10" s="8">
        <v>1930000</v>
      </c>
      <c r="D10" s="8">
        <v>0</v>
      </c>
      <c r="E10" s="8">
        <v>0</v>
      </c>
      <c r="F10" s="8">
        <v>3763492</v>
      </c>
      <c r="G10" s="8">
        <v>0</v>
      </c>
      <c r="H10" s="8">
        <v>3763497</v>
      </c>
      <c r="I10" s="8">
        <v>10819580</v>
      </c>
      <c r="J10" s="8">
        <v>6366794</v>
      </c>
      <c r="K10" s="8">
        <v>840775</v>
      </c>
      <c r="L10" s="8">
        <v>0</v>
      </c>
      <c r="M10" s="8">
        <v>0</v>
      </c>
      <c r="N10" s="23">
        <v>27484138</v>
      </c>
    </row>
    <row r="11" spans="1:14" ht="14.45" x14ac:dyDescent="0.3">
      <c r="A11" s="5"/>
      <c r="B11" s="5">
        <v>2011</v>
      </c>
      <c r="C11" s="8">
        <v>1930000</v>
      </c>
      <c r="D11" s="8">
        <v>0</v>
      </c>
      <c r="E11" s="8">
        <v>0</v>
      </c>
      <c r="F11" s="8">
        <v>3420165</v>
      </c>
      <c r="G11" s="8">
        <v>0</v>
      </c>
      <c r="H11" s="8">
        <v>3420159</v>
      </c>
      <c r="I11" s="8">
        <v>8704300</v>
      </c>
      <c r="J11" s="8">
        <v>4555010</v>
      </c>
      <c r="K11" s="8">
        <v>928679</v>
      </c>
      <c r="L11" s="8">
        <v>0</v>
      </c>
      <c r="M11" s="8">
        <v>0</v>
      </c>
      <c r="N11" s="23">
        <v>22958313</v>
      </c>
    </row>
    <row r="12" spans="1:14" ht="14.45" x14ac:dyDescent="0.3">
      <c r="A12" s="5"/>
      <c r="B12" s="5">
        <v>2010</v>
      </c>
      <c r="C12" s="8">
        <v>1930000</v>
      </c>
      <c r="D12" s="8">
        <v>0</v>
      </c>
      <c r="E12" s="8">
        <v>0</v>
      </c>
      <c r="F12" s="8">
        <v>3300330</v>
      </c>
      <c r="G12" s="8">
        <v>0</v>
      </c>
      <c r="H12" s="8">
        <v>3300297</v>
      </c>
      <c r="I12" s="8">
        <v>4439000</v>
      </c>
      <c r="J12" s="8">
        <v>5972004</v>
      </c>
      <c r="K12" s="8">
        <v>798392</v>
      </c>
      <c r="L12" s="8">
        <v>0</v>
      </c>
      <c r="M12" s="8">
        <v>0</v>
      </c>
      <c r="N12" s="23">
        <v>19740023</v>
      </c>
    </row>
    <row r="13" spans="1:14" ht="14.45" x14ac:dyDescent="0.3">
      <c r="A13" s="5"/>
      <c r="B13" s="5">
        <v>2009</v>
      </c>
      <c r="C13" s="8">
        <v>1930000</v>
      </c>
      <c r="D13" s="8">
        <v>0</v>
      </c>
      <c r="E13" s="8">
        <v>0</v>
      </c>
      <c r="F13" s="8">
        <v>3136242</v>
      </c>
      <c r="G13" s="8">
        <v>0</v>
      </c>
      <c r="H13" s="8">
        <v>3136251</v>
      </c>
      <c r="I13" s="8">
        <v>4500300</v>
      </c>
      <c r="J13" s="8">
        <v>5738037</v>
      </c>
      <c r="K13" s="8">
        <v>1002642</v>
      </c>
      <c r="L13" s="8">
        <v>0</v>
      </c>
      <c r="M13" s="8">
        <v>0</v>
      </c>
      <c r="N13" s="23">
        <v>19443472</v>
      </c>
    </row>
    <row r="14" spans="1:14" ht="14.45" x14ac:dyDescent="0.3">
      <c r="A14" s="5"/>
      <c r="B14" s="5">
        <v>2008</v>
      </c>
      <c r="C14" s="8">
        <v>1915288</v>
      </c>
      <c r="D14" s="8">
        <v>0</v>
      </c>
      <c r="E14" s="8">
        <v>0</v>
      </c>
      <c r="F14" s="8">
        <v>0</v>
      </c>
      <c r="G14" s="8">
        <v>0</v>
      </c>
      <c r="H14" s="8">
        <v>5914440</v>
      </c>
      <c r="I14" s="8">
        <v>6089625</v>
      </c>
      <c r="J14" s="8">
        <v>1860844</v>
      </c>
      <c r="K14" s="8">
        <v>846057</v>
      </c>
      <c r="L14" s="8">
        <v>0</v>
      </c>
      <c r="M14" s="8">
        <v>0</v>
      </c>
      <c r="N14" s="23">
        <v>16626254</v>
      </c>
    </row>
    <row r="15" spans="1:14" ht="14.45" x14ac:dyDescent="0.3">
      <c r="A15" s="5"/>
      <c r="B15" s="5">
        <v>2007</v>
      </c>
      <c r="C15" s="8">
        <v>1800077</v>
      </c>
      <c r="D15" s="8">
        <v>0</v>
      </c>
      <c r="E15" s="8">
        <v>0</v>
      </c>
      <c r="F15" s="8">
        <v>4845489</v>
      </c>
      <c r="G15" s="8">
        <v>0</v>
      </c>
      <c r="H15" s="8">
        <v>3661663</v>
      </c>
      <c r="I15" s="8">
        <v>4266500</v>
      </c>
      <c r="J15" s="8">
        <v>3457119</v>
      </c>
      <c r="K15" s="8">
        <v>966251</v>
      </c>
      <c r="L15" s="8">
        <v>0</v>
      </c>
      <c r="M15" s="8">
        <v>0</v>
      </c>
      <c r="N15" s="23">
        <v>18997099</v>
      </c>
    </row>
    <row r="16" spans="1:14" ht="14.45" x14ac:dyDescent="0.3">
      <c r="A16" s="5"/>
      <c r="B16" s="5">
        <v>2006</v>
      </c>
      <c r="C16" s="8">
        <v>1750000</v>
      </c>
      <c r="D16" s="8">
        <v>0</v>
      </c>
      <c r="E16" s="8">
        <v>0</v>
      </c>
      <c r="F16" s="8">
        <v>8712295</v>
      </c>
      <c r="G16" s="8">
        <v>0</v>
      </c>
      <c r="H16" s="8">
        <v>1714210</v>
      </c>
      <c r="I16" s="8">
        <v>4025000</v>
      </c>
      <c r="J16" s="8">
        <v>2290690</v>
      </c>
      <c r="K16" s="8">
        <v>2063539</v>
      </c>
      <c r="L16" s="8">
        <v>0</v>
      </c>
      <c r="M16" s="8">
        <v>0</v>
      </c>
      <c r="N16" s="23">
        <v>20555734</v>
      </c>
    </row>
    <row r="17" spans="1:14" ht="14.45" x14ac:dyDescent="0.3">
      <c r="A17" s="5"/>
      <c r="B17" s="5">
        <v>2005</v>
      </c>
      <c r="C17" s="8">
        <v>841346</v>
      </c>
      <c r="D17" s="8">
        <v>0</v>
      </c>
      <c r="E17" s="8">
        <v>0</v>
      </c>
      <c r="F17" s="8">
        <v>2297454</v>
      </c>
      <c r="G17" s="8">
        <v>0</v>
      </c>
      <c r="H17" s="8">
        <v>392360</v>
      </c>
      <c r="I17" s="8">
        <v>25289880</v>
      </c>
      <c r="J17" s="8">
        <v>0</v>
      </c>
      <c r="K17" s="8">
        <v>0</v>
      </c>
      <c r="L17" s="8">
        <v>0</v>
      </c>
      <c r="M17" s="8">
        <v>0</v>
      </c>
      <c r="N17" s="23">
        <v>34254</v>
      </c>
    </row>
    <row r="18" spans="1:14" ht="14.45" x14ac:dyDescent="0.3">
      <c r="A18" s="1" t="s">
        <v>27</v>
      </c>
      <c r="B18" s="5">
        <v>2004</v>
      </c>
      <c r="C18" s="8">
        <v>596154</v>
      </c>
      <c r="D18" s="8">
        <v>491400</v>
      </c>
      <c r="E18" s="8">
        <v>0</v>
      </c>
      <c r="F18" s="8">
        <v>491400</v>
      </c>
      <c r="G18" s="8">
        <v>0</v>
      </c>
      <c r="H18" s="8">
        <v>0</v>
      </c>
      <c r="I18" s="8">
        <v>0</v>
      </c>
      <c r="J18" s="8">
        <v>0</v>
      </c>
      <c r="K18" s="8">
        <v>6766</v>
      </c>
      <c r="L18" s="8">
        <v>0</v>
      </c>
      <c r="M18" s="8">
        <v>477762</v>
      </c>
      <c r="N18" s="23">
        <f>SUM(C18:M18)</f>
        <v>2063482</v>
      </c>
    </row>
    <row r="19" spans="1:14" ht="14.45" x14ac:dyDescent="0.3">
      <c r="A19" s="5" t="s">
        <v>28</v>
      </c>
      <c r="B19" s="5"/>
      <c r="C19" s="8"/>
      <c r="D19" s="8"/>
      <c r="E19" s="8"/>
      <c r="F19" s="8"/>
      <c r="G19" s="8"/>
      <c r="H19" s="8"/>
      <c r="I19" s="8"/>
      <c r="J19" s="8"/>
      <c r="K19" s="8"/>
      <c r="L19" s="8"/>
      <c r="M19" s="8"/>
      <c r="N19" s="23"/>
    </row>
    <row r="20" spans="1:14" ht="14.45" x14ac:dyDescent="0.3">
      <c r="A20" s="1" t="s">
        <v>30</v>
      </c>
      <c r="B20" s="16">
        <v>2003</v>
      </c>
      <c r="C20" s="17">
        <v>109615</v>
      </c>
      <c r="D20" s="8">
        <v>91700</v>
      </c>
      <c r="E20" s="8">
        <v>54229</v>
      </c>
      <c r="F20" s="8">
        <v>190473</v>
      </c>
      <c r="G20" s="8">
        <v>3000</v>
      </c>
      <c r="H20" s="8">
        <v>0</v>
      </c>
      <c r="I20" s="8">
        <v>0</v>
      </c>
      <c r="J20" s="8">
        <v>0</v>
      </c>
      <c r="K20" s="8">
        <v>637598</v>
      </c>
      <c r="L20" s="8">
        <v>0</v>
      </c>
      <c r="M20" s="8">
        <v>0</v>
      </c>
      <c r="N20" s="23">
        <f>SUM(C20:M20)</f>
        <v>1086615</v>
      </c>
    </row>
    <row r="21" spans="1:14" ht="13.5" customHeight="1" x14ac:dyDescent="0.3">
      <c r="A21" s="15" t="s">
        <v>10</v>
      </c>
      <c r="B21" s="16"/>
      <c r="C21" s="17"/>
      <c r="D21" s="8"/>
      <c r="E21" s="8"/>
      <c r="F21" s="8"/>
      <c r="G21" s="8"/>
      <c r="H21" s="8"/>
      <c r="I21" s="8"/>
      <c r="J21" s="8"/>
      <c r="K21" s="8"/>
      <c r="L21" s="8"/>
      <c r="M21" s="8"/>
      <c r="N21" s="23"/>
    </row>
    <row r="22" spans="1:14" ht="14.45" x14ac:dyDescent="0.3">
      <c r="A22" s="1" t="s">
        <v>33</v>
      </c>
      <c r="B22" s="16">
        <v>2002</v>
      </c>
      <c r="C22" s="17">
        <v>1547308</v>
      </c>
      <c r="D22" s="8">
        <v>982800</v>
      </c>
      <c r="E22" s="8">
        <v>169879</v>
      </c>
      <c r="F22" s="8">
        <v>903405</v>
      </c>
      <c r="G22" s="8">
        <v>0</v>
      </c>
      <c r="H22" s="8">
        <v>0</v>
      </c>
      <c r="I22" s="8">
        <v>0</v>
      </c>
      <c r="J22" s="8">
        <v>0</v>
      </c>
      <c r="K22" s="8">
        <v>274563</v>
      </c>
      <c r="L22" s="8">
        <v>0</v>
      </c>
      <c r="M22" s="8">
        <v>0</v>
      </c>
      <c r="N22" s="23">
        <f t="shared" ref="N22:N28" si="0">SUM(C22:M22)</f>
        <v>3877955</v>
      </c>
    </row>
    <row r="23" spans="1:14" ht="14.25" customHeight="1" x14ac:dyDescent="0.3">
      <c r="A23" s="15" t="s">
        <v>3</v>
      </c>
      <c r="B23" s="5">
        <v>2001</v>
      </c>
      <c r="C23" s="8">
        <v>1479231</v>
      </c>
      <c r="D23" s="8">
        <v>1134000</v>
      </c>
      <c r="E23" s="8">
        <v>71015</v>
      </c>
      <c r="F23" s="8">
        <v>1127150</v>
      </c>
      <c r="G23" s="8">
        <v>0</v>
      </c>
      <c r="H23" s="8">
        <v>0</v>
      </c>
      <c r="I23" s="8">
        <v>0</v>
      </c>
      <c r="J23" s="8">
        <v>0</v>
      </c>
      <c r="K23" s="8">
        <v>225639</v>
      </c>
      <c r="L23" s="8">
        <v>0</v>
      </c>
      <c r="M23" s="8">
        <v>0</v>
      </c>
      <c r="N23" s="23">
        <f t="shared" si="0"/>
        <v>4037035</v>
      </c>
    </row>
    <row r="24" spans="1:14" ht="14.45" x14ac:dyDescent="0.3">
      <c r="A24" s="5"/>
      <c r="B24" s="5">
        <v>2000</v>
      </c>
      <c r="C24" s="8">
        <v>1359231</v>
      </c>
      <c r="D24" s="8">
        <v>1978200</v>
      </c>
      <c r="E24" s="8">
        <v>86494</v>
      </c>
      <c r="F24" s="8">
        <v>3068596</v>
      </c>
      <c r="G24" s="8">
        <v>0</v>
      </c>
      <c r="H24" s="8">
        <v>0</v>
      </c>
      <c r="I24" s="8">
        <v>0</v>
      </c>
      <c r="J24" s="8">
        <v>0</v>
      </c>
      <c r="K24" s="8">
        <v>100829</v>
      </c>
      <c r="L24" s="8">
        <v>0</v>
      </c>
      <c r="M24" s="8">
        <v>12104641</v>
      </c>
      <c r="N24" s="23">
        <f t="shared" si="0"/>
        <v>18697991</v>
      </c>
    </row>
    <row r="25" spans="1:14" ht="14.45" x14ac:dyDescent="0.3">
      <c r="A25" s="5"/>
      <c r="B25" s="5">
        <v>1999</v>
      </c>
      <c r="C25" s="8">
        <v>1093079</v>
      </c>
      <c r="D25" s="8">
        <v>1900800</v>
      </c>
      <c r="E25" s="8">
        <v>0</v>
      </c>
      <c r="F25" s="8">
        <v>1431543</v>
      </c>
      <c r="G25" s="8">
        <v>0</v>
      </c>
      <c r="H25" s="8">
        <v>0</v>
      </c>
      <c r="I25" s="8">
        <v>0</v>
      </c>
      <c r="J25" s="8">
        <v>0</v>
      </c>
      <c r="K25" s="8">
        <v>86270</v>
      </c>
      <c r="L25" s="8">
        <v>0</v>
      </c>
      <c r="M25" s="8">
        <v>0</v>
      </c>
      <c r="N25" s="23">
        <f t="shared" si="0"/>
        <v>4511692</v>
      </c>
    </row>
    <row r="26" spans="1:14" ht="14.45" x14ac:dyDescent="0.3">
      <c r="A26" s="5"/>
      <c r="B26" s="5">
        <v>1998</v>
      </c>
      <c r="C26" s="8">
        <v>998896</v>
      </c>
      <c r="D26" s="8">
        <v>0</v>
      </c>
      <c r="E26" s="8">
        <v>0</v>
      </c>
      <c r="F26" s="8">
        <v>192156</v>
      </c>
      <c r="G26" s="8">
        <v>0</v>
      </c>
      <c r="H26" s="8">
        <v>0</v>
      </c>
      <c r="I26" s="8">
        <v>0</v>
      </c>
      <c r="J26" s="8">
        <v>0</v>
      </c>
      <c r="K26" s="8">
        <v>81755</v>
      </c>
      <c r="L26" s="8">
        <v>0</v>
      </c>
      <c r="M26" s="8">
        <v>0</v>
      </c>
      <c r="N26" s="23">
        <f t="shared" si="0"/>
        <v>1272807</v>
      </c>
    </row>
    <row r="27" spans="1:14" x14ac:dyDescent="0.25">
      <c r="A27" s="5"/>
      <c r="B27" s="5">
        <v>1997</v>
      </c>
      <c r="C27" s="8">
        <v>884675</v>
      </c>
      <c r="D27" s="8">
        <v>446000</v>
      </c>
      <c r="E27" s="8">
        <v>0</v>
      </c>
      <c r="F27" s="8">
        <v>204378</v>
      </c>
      <c r="G27" s="8">
        <v>0</v>
      </c>
      <c r="H27" s="8">
        <v>0</v>
      </c>
      <c r="I27" s="8">
        <v>0</v>
      </c>
      <c r="J27" s="8">
        <v>0</v>
      </c>
      <c r="K27" s="8">
        <v>69520</v>
      </c>
      <c r="L27" s="8">
        <v>120000</v>
      </c>
      <c r="M27" s="8">
        <v>0</v>
      </c>
      <c r="N27" s="23">
        <f t="shared" si="0"/>
        <v>1724573</v>
      </c>
    </row>
    <row r="28" spans="1:14" x14ac:dyDescent="0.25">
      <c r="A28" s="5"/>
      <c r="B28" s="5">
        <v>1996</v>
      </c>
      <c r="C28" s="8">
        <v>94829</v>
      </c>
      <c r="D28" s="8">
        <v>639000</v>
      </c>
      <c r="E28" s="8">
        <v>0</v>
      </c>
      <c r="F28" s="8">
        <v>258701</v>
      </c>
      <c r="G28" s="8">
        <v>0</v>
      </c>
      <c r="H28" s="8">
        <v>0</v>
      </c>
      <c r="I28" s="8">
        <v>0</v>
      </c>
      <c r="J28" s="8">
        <v>0</v>
      </c>
      <c r="K28" s="8">
        <v>57958</v>
      </c>
      <c r="L28" s="8">
        <v>150000</v>
      </c>
      <c r="M28" s="8">
        <v>0</v>
      </c>
      <c r="N28" s="23">
        <f t="shared" si="0"/>
        <v>1200488</v>
      </c>
    </row>
    <row r="29" spans="1:14" x14ac:dyDescent="0.25">
      <c r="A29" s="11" t="s">
        <v>53</v>
      </c>
      <c r="B29" s="11"/>
      <c r="C29" s="21">
        <f t="shared" ref="C29:N29" si="1">AVERAGE(C6:C28)</f>
        <v>1373911.45</v>
      </c>
      <c r="D29" s="21">
        <f t="shared" si="1"/>
        <v>383195</v>
      </c>
      <c r="E29" s="21">
        <f t="shared" si="1"/>
        <v>19080.849999999999</v>
      </c>
      <c r="F29" s="21">
        <f t="shared" si="1"/>
        <v>2624219.2000000002</v>
      </c>
      <c r="G29" s="21">
        <f t="shared" si="1"/>
        <v>150</v>
      </c>
      <c r="H29" s="21">
        <f t="shared" si="1"/>
        <v>1453319</v>
      </c>
      <c r="I29" s="21">
        <f t="shared" si="1"/>
        <v>5004935.3</v>
      </c>
      <c r="J29" s="21">
        <f t="shared" si="1"/>
        <v>1871979.85</v>
      </c>
      <c r="K29" s="21">
        <f t="shared" si="1"/>
        <v>549115.5</v>
      </c>
      <c r="L29" s="21">
        <f t="shared" si="1"/>
        <v>13500</v>
      </c>
      <c r="M29" s="21">
        <f t="shared" si="1"/>
        <v>629120.15</v>
      </c>
      <c r="N29" s="21">
        <f t="shared" si="1"/>
        <v>12483187</v>
      </c>
    </row>
  </sheetData>
  <pageMargins left="0.7" right="0.7" top="0.75" bottom="0.75" header="0.3" footer="0.3"/>
  <pageSetup scale="3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
  <sheetViews>
    <sheetView showGridLines="0" tabSelected="1" topLeftCell="A7" workbookViewId="0">
      <selection activeCell="E93" sqref="E93"/>
    </sheetView>
  </sheetViews>
  <sheetFormatPr defaultColWidth="0" defaultRowHeight="15" zeroHeight="1" x14ac:dyDescent="0.25"/>
  <cols>
    <col min="1" max="1" width="34.7109375" bestFit="1" customWidth="1"/>
    <col min="2" max="2" width="8.85546875" customWidth="1"/>
    <col min="3" max="3" width="14.42578125" bestFit="1" customWidth="1"/>
    <col min="4" max="4" width="18" bestFit="1" customWidth="1"/>
    <col min="5" max="5" width="11.28515625" customWidth="1"/>
    <col min="6" max="6" width="13.5703125" customWidth="1"/>
    <col min="7" max="8" width="15.7109375" customWidth="1"/>
    <col min="9" max="9" width="17.28515625" customWidth="1"/>
    <col min="10" max="10" width="13.5703125" customWidth="1"/>
    <col min="11" max="11" width="21.5703125" bestFit="1" customWidth="1"/>
    <col min="12" max="12" width="8.85546875" customWidth="1"/>
    <col min="13" max="16384" width="8.85546875" hidden="1"/>
  </cols>
  <sheetData>
    <row r="1" spans="1:11" ht="14.45" x14ac:dyDescent="0.3">
      <c r="A1" s="13" t="s">
        <v>47</v>
      </c>
    </row>
    <row r="2" spans="1:11" ht="14.45" x14ac:dyDescent="0.3"/>
    <row r="3" spans="1:11" ht="14.45" x14ac:dyDescent="0.3">
      <c r="A3" s="1" t="s">
        <v>1</v>
      </c>
    </row>
    <row r="4" spans="1:11" ht="14.45" x14ac:dyDescent="0.3"/>
    <row r="5" spans="1:11" ht="43.15" x14ac:dyDescent="0.3">
      <c r="A5" s="48" t="s">
        <v>21</v>
      </c>
      <c r="B5" s="48" t="s">
        <v>0</v>
      </c>
      <c r="C5" s="48" t="s">
        <v>4</v>
      </c>
      <c r="D5" s="48" t="s">
        <v>5</v>
      </c>
      <c r="E5" s="49" t="s">
        <v>85</v>
      </c>
      <c r="F5" s="49" t="s">
        <v>46</v>
      </c>
      <c r="G5" s="48" t="s">
        <v>15</v>
      </c>
      <c r="H5" s="48" t="s">
        <v>45</v>
      </c>
      <c r="I5" s="49" t="s">
        <v>13</v>
      </c>
      <c r="J5" s="49" t="s">
        <v>6</v>
      </c>
      <c r="K5" s="48" t="s">
        <v>52</v>
      </c>
    </row>
    <row r="6" spans="1:11" x14ac:dyDescent="0.25">
      <c r="A6" s="50" t="s">
        <v>92</v>
      </c>
      <c r="B6" s="39">
        <v>2015</v>
      </c>
      <c r="C6" s="40">
        <v>699810</v>
      </c>
      <c r="D6" s="40">
        <v>188800</v>
      </c>
      <c r="E6" s="40">
        <v>888610</v>
      </c>
      <c r="F6" s="40"/>
      <c r="G6" s="40">
        <v>5322962</v>
      </c>
      <c r="H6" s="40">
        <v>0</v>
      </c>
      <c r="I6" s="40">
        <v>35319</v>
      </c>
      <c r="J6" s="40">
        <v>95233</v>
      </c>
      <c r="K6" s="45">
        <v>6342124</v>
      </c>
    </row>
    <row r="7" spans="1:11" x14ac:dyDescent="0.25">
      <c r="A7" s="51"/>
      <c r="B7" s="39">
        <v>2014</v>
      </c>
      <c r="C7" s="40">
        <v>650000</v>
      </c>
      <c r="D7" s="40">
        <v>90400</v>
      </c>
      <c r="E7" s="40">
        <v>740400</v>
      </c>
      <c r="F7" s="40"/>
      <c r="G7" s="40">
        <v>4783200</v>
      </c>
      <c r="H7" s="40">
        <v>0</v>
      </c>
      <c r="I7" s="40">
        <v>8541</v>
      </c>
      <c r="J7" s="40">
        <v>90786</v>
      </c>
      <c r="K7" s="45">
        <v>5622927</v>
      </c>
    </row>
    <row r="8" spans="1:11" x14ac:dyDescent="0.25">
      <c r="A8" s="51"/>
      <c r="B8" s="39">
        <v>2013</v>
      </c>
      <c r="C8" s="40">
        <v>650000</v>
      </c>
      <c r="D8" s="40">
        <v>88800</v>
      </c>
      <c r="E8" s="40">
        <v>738800</v>
      </c>
      <c r="F8" s="40"/>
      <c r="G8" s="40">
        <v>4527994</v>
      </c>
      <c r="H8" s="40">
        <v>0</v>
      </c>
      <c r="I8" s="40">
        <v>29033</v>
      </c>
      <c r="J8" s="40">
        <v>89648</v>
      </c>
      <c r="K8" s="45">
        <v>5385475</v>
      </c>
    </row>
    <row r="9" spans="1:11" x14ac:dyDescent="0.25">
      <c r="A9" s="52"/>
      <c r="B9" s="39">
        <v>2012</v>
      </c>
      <c r="C9" s="40">
        <v>662500</v>
      </c>
      <c r="D9" s="40">
        <v>168233</v>
      </c>
      <c r="E9" s="40">
        <v>830733</v>
      </c>
      <c r="F9" s="40"/>
      <c r="G9" s="40">
        <v>3870300</v>
      </c>
      <c r="H9" s="40">
        <v>0</v>
      </c>
      <c r="I9" s="40">
        <v>21226</v>
      </c>
      <c r="J9" s="40">
        <v>88514</v>
      </c>
      <c r="K9" s="45">
        <v>4810773</v>
      </c>
    </row>
    <row r="10" spans="1:11" ht="14.45" customHeight="1" x14ac:dyDescent="0.25">
      <c r="A10" s="50" t="s">
        <v>93</v>
      </c>
      <c r="B10" s="39">
        <v>2011</v>
      </c>
      <c r="C10" s="40">
        <v>350000</v>
      </c>
      <c r="D10" s="40">
        <v>198400</v>
      </c>
      <c r="E10" s="40">
        <v>548400</v>
      </c>
      <c r="F10" s="40"/>
      <c r="G10" s="40">
        <v>1560015</v>
      </c>
      <c r="H10" s="40">
        <v>0</v>
      </c>
      <c r="I10" s="40">
        <v>1538</v>
      </c>
      <c r="J10" s="40">
        <v>81206</v>
      </c>
      <c r="K10" s="45">
        <v>2191159</v>
      </c>
    </row>
    <row r="11" spans="1:11" x14ac:dyDescent="0.25">
      <c r="A11" s="51"/>
      <c r="B11" s="39">
        <v>2010</v>
      </c>
      <c r="C11" s="40">
        <v>350000</v>
      </c>
      <c r="D11" s="40">
        <v>190400</v>
      </c>
      <c r="E11" s="40">
        <v>540400</v>
      </c>
      <c r="F11" s="40"/>
      <c r="G11" s="40">
        <v>2896030</v>
      </c>
      <c r="H11" s="40">
        <v>0</v>
      </c>
      <c r="I11" s="40">
        <v>0</v>
      </c>
      <c r="J11" s="40">
        <v>93004</v>
      </c>
      <c r="K11" s="45">
        <v>3529434</v>
      </c>
    </row>
    <row r="12" spans="1:11" x14ac:dyDescent="0.25">
      <c r="A12" s="51"/>
      <c r="B12" s="39">
        <v>2009</v>
      </c>
      <c r="C12" s="40">
        <v>350000</v>
      </c>
      <c r="D12" s="40">
        <v>75000</v>
      </c>
      <c r="E12" s="40">
        <v>425000</v>
      </c>
      <c r="F12" s="40"/>
      <c r="G12" s="40">
        <v>1952867</v>
      </c>
      <c r="H12" s="40">
        <v>893941</v>
      </c>
      <c r="I12" s="40">
        <v>2736</v>
      </c>
      <c r="J12" s="40">
        <v>78576</v>
      </c>
      <c r="K12" s="45">
        <v>3353120</v>
      </c>
    </row>
    <row r="13" spans="1:11" x14ac:dyDescent="0.25">
      <c r="A13" s="51"/>
      <c r="B13" s="39">
        <v>2008</v>
      </c>
      <c r="C13" s="40">
        <v>350000</v>
      </c>
      <c r="D13" s="40">
        <v>80000</v>
      </c>
      <c r="E13" s="40">
        <v>430000</v>
      </c>
      <c r="F13" s="40"/>
      <c r="G13" s="40">
        <v>3034471</v>
      </c>
      <c r="H13" s="40">
        <v>1340121</v>
      </c>
      <c r="I13" s="40">
        <v>34974</v>
      </c>
      <c r="J13" s="40">
        <v>73442</v>
      </c>
      <c r="K13" s="45">
        <v>4913008</v>
      </c>
    </row>
    <row r="14" spans="1:11" x14ac:dyDescent="0.25">
      <c r="A14" s="51"/>
      <c r="B14" s="39">
        <v>2007</v>
      </c>
      <c r="C14" s="40">
        <v>350000</v>
      </c>
      <c r="D14" s="40">
        <v>80000</v>
      </c>
      <c r="E14" s="40">
        <v>430000</v>
      </c>
      <c r="F14" s="40"/>
      <c r="G14" s="40">
        <v>803739</v>
      </c>
      <c r="H14" s="40">
        <v>1615544</v>
      </c>
      <c r="I14" s="40">
        <v>63422</v>
      </c>
      <c r="J14" s="40">
        <v>73652</v>
      </c>
      <c r="K14" s="45">
        <v>2986357</v>
      </c>
    </row>
    <row r="15" spans="1:11" x14ac:dyDescent="0.25">
      <c r="A15" s="51"/>
      <c r="B15" s="39">
        <v>2006</v>
      </c>
      <c r="C15" s="40">
        <v>350000</v>
      </c>
      <c r="D15" s="40">
        <v>0</v>
      </c>
      <c r="E15" s="40">
        <v>350000</v>
      </c>
      <c r="F15" s="40">
        <v>42941</v>
      </c>
      <c r="G15" s="40">
        <v>0</v>
      </c>
      <c r="H15" s="40">
        <v>0</v>
      </c>
      <c r="I15" s="40">
        <v>0</v>
      </c>
      <c r="J15" s="40">
        <v>61688</v>
      </c>
      <c r="K15" s="45">
        <v>454629</v>
      </c>
    </row>
    <row r="16" spans="1:11" ht="14.45" customHeight="1" x14ac:dyDescent="0.25">
      <c r="A16" s="51"/>
      <c r="B16" s="39">
        <v>2005</v>
      </c>
      <c r="C16" s="40">
        <v>350000</v>
      </c>
      <c r="D16" s="40">
        <v>100000</v>
      </c>
      <c r="E16" s="40">
        <v>450000</v>
      </c>
      <c r="F16" s="40">
        <v>12914</v>
      </c>
      <c r="G16" s="40">
        <v>0</v>
      </c>
      <c r="H16" s="40">
        <v>150000</v>
      </c>
      <c r="I16" s="40">
        <v>0</v>
      </c>
      <c r="J16" s="40">
        <v>35057</v>
      </c>
      <c r="K16" s="45">
        <v>647971</v>
      </c>
    </row>
    <row r="17" spans="1:11" x14ac:dyDescent="0.25">
      <c r="A17" s="51"/>
      <c r="B17" s="39">
        <v>2004</v>
      </c>
      <c r="C17" s="40">
        <v>350000</v>
      </c>
      <c r="D17" s="40">
        <v>200000</v>
      </c>
      <c r="E17" s="40">
        <v>550000</v>
      </c>
      <c r="F17" s="40">
        <v>0</v>
      </c>
      <c r="G17" s="40">
        <v>0</v>
      </c>
      <c r="H17" s="40">
        <v>150000</v>
      </c>
      <c r="I17" s="40">
        <v>0</v>
      </c>
      <c r="J17" s="40">
        <v>28016</v>
      </c>
      <c r="K17" s="45">
        <v>728016</v>
      </c>
    </row>
    <row r="18" spans="1:11" x14ac:dyDescent="0.25">
      <c r="A18" s="51"/>
      <c r="B18" s="39">
        <v>2003</v>
      </c>
      <c r="C18" s="40">
        <v>350000</v>
      </c>
      <c r="D18" s="40">
        <v>0</v>
      </c>
      <c r="E18" s="40">
        <v>350000</v>
      </c>
      <c r="F18" s="40">
        <v>70</v>
      </c>
      <c r="G18" s="40">
        <v>0</v>
      </c>
      <c r="H18" s="40">
        <v>150000</v>
      </c>
      <c r="I18" s="40">
        <v>0</v>
      </c>
      <c r="J18" s="40">
        <v>25390</v>
      </c>
      <c r="K18" s="45">
        <v>525460</v>
      </c>
    </row>
    <row r="19" spans="1:11" x14ac:dyDescent="0.25">
      <c r="A19" s="51"/>
      <c r="B19" s="39">
        <v>2002</v>
      </c>
      <c r="C19" s="40">
        <v>350000</v>
      </c>
      <c r="D19" s="40">
        <v>0</v>
      </c>
      <c r="E19" s="40">
        <v>350000</v>
      </c>
      <c r="F19" s="40">
        <v>2168</v>
      </c>
      <c r="G19" s="40">
        <v>0</v>
      </c>
      <c r="H19" s="40">
        <v>150000</v>
      </c>
      <c r="I19" s="40">
        <v>0</v>
      </c>
      <c r="J19" s="40">
        <v>21588</v>
      </c>
      <c r="K19" s="45">
        <v>523756</v>
      </c>
    </row>
    <row r="20" spans="1:11" x14ac:dyDescent="0.25">
      <c r="A20" s="51"/>
      <c r="B20" s="39">
        <v>2001</v>
      </c>
      <c r="C20" s="40">
        <v>350000</v>
      </c>
      <c r="D20" s="40">
        <v>0</v>
      </c>
      <c r="E20" s="40">
        <v>350000</v>
      </c>
      <c r="F20" s="40">
        <v>8526</v>
      </c>
      <c r="G20" s="40">
        <v>0</v>
      </c>
      <c r="H20" s="40">
        <v>150000</v>
      </c>
      <c r="I20" s="40">
        <v>0</v>
      </c>
      <c r="J20" s="40">
        <v>21138</v>
      </c>
      <c r="K20" s="45">
        <v>529664</v>
      </c>
    </row>
    <row r="21" spans="1:11" x14ac:dyDescent="0.25">
      <c r="A21" s="51"/>
      <c r="B21" s="39">
        <v>2000</v>
      </c>
      <c r="C21" s="40">
        <v>356731</v>
      </c>
      <c r="D21" s="40">
        <v>175000</v>
      </c>
      <c r="E21" s="40">
        <v>531731</v>
      </c>
      <c r="F21" s="40">
        <v>0</v>
      </c>
      <c r="G21" s="40">
        <v>0</v>
      </c>
      <c r="H21" s="40">
        <v>150000</v>
      </c>
      <c r="I21" s="40">
        <v>0</v>
      </c>
      <c r="J21" s="40">
        <v>19335</v>
      </c>
      <c r="K21" s="45">
        <v>701066</v>
      </c>
    </row>
    <row r="22" spans="1:11" x14ac:dyDescent="0.25">
      <c r="A22" s="51"/>
      <c r="B22" s="39">
        <v>1999</v>
      </c>
      <c r="C22" s="40">
        <v>350000</v>
      </c>
      <c r="D22" s="40">
        <v>200000</v>
      </c>
      <c r="E22" s="40">
        <v>550000</v>
      </c>
      <c r="F22" s="40">
        <v>0</v>
      </c>
      <c r="G22" s="40">
        <v>0</v>
      </c>
      <c r="H22" s="40">
        <v>100000</v>
      </c>
      <c r="I22" s="40">
        <v>0</v>
      </c>
      <c r="J22" s="40">
        <v>19045</v>
      </c>
      <c r="K22" s="45">
        <v>669045</v>
      </c>
    </row>
    <row r="23" spans="1:11" x14ac:dyDescent="0.25">
      <c r="A23" s="51"/>
      <c r="B23" s="39">
        <v>1998</v>
      </c>
      <c r="C23" s="40">
        <v>332692</v>
      </c>
      <c r="D23" s="40">
        <v>200000</v>
      </c>
      <c r="E23" s="40">
        <v>532692</v>
      </c>
      <c r="F23" s="40">
        <v>0</v>
      </c>
      <c r="G23" s="40">
        <v>0</v>
      </c>
      <c r="H23" s="40">
        <v>100000</v>
      </c>
      <c r="I23" s="40">
        <v>0</v>
      </c>
      <c r="J23" s="40">
        <v>17230</v>
      </c>
      <c r="K23" s="45">
        <v>649922</v>
      </c>
    </row>
    <row r="24" spans="1:11" x14ac:dyDescent="0.25">
      <c r="A24" s="51"/>
      <c r="B24" s="39">
        <v>1997</v>
      </c>
      <c r="C24" s="40">
        <v>300000</v>
      </c>
      <c r="D24" s="40">
        <v>200000</v>
      </c>
      <c r="E24" s="40">
        <v>500000</v>
      </c>
      <c r="F24" s="40">
        <v>0</v>
      </c>
      <c r="G24" s="40">
        <v>0</v>
      </c>
      <c r="H24" s="40">
        <v>250000</v>
      </c>
      <c r="I24" s="40">
        <v>0</v>
      </c>
      <c r="J24" s="40">
        <v>16836</v>
      </c>
      <c r="K24" s="45">
        <v>766836</v>
      </c>
    </row>
    <row r="25" spans="1:11" x14ac:dyDescent="0.25">
      <c r="A25" s="51"/>
      <c r="B25" s="39">
        <v>1996</v>
      </c>
      <c r="C25" s="40">
        <v>300000</v>
      </c>
      <c r="D25" s="40">
        <v>150000</v>
      </c>
      <c r="E25" s="40">
        <v>450000</v>
      </c>
      <c r="F25" s="40">
        <v>0</v>
      </c>
      <c r="G25" s="40">
        <v>0</v>
      </c>
      <c r="H25" s="40">
        <v>0</v>
      </c>
      <c r="I25" s="40">
        <v>0</v>
      </c>
      <c r="J25" s="40">
        <v>17150</v>
      </c>
      <c r="K25" s="45">
        <v>467150</v>
      </c>
    </row>
    <row r="26" spans="1:11" x14ac:dyDescent="0.25">
      <c r="A26" s="51"/>
      <c r="B26" s="39">
        <v>1995</v>
      </c>
      <c r="C26" s="40">
        <v>305769</v>
      </c>
      <c r="D26" s="40">
        <v>0</v>
      </c>
      <c r="E26" s="40">
        <v>305769</v>
      </c>
      <c r="F26" s="40">
        <v>0</v>
      </c>
      <c r="G26" s="40">
        <v>0</v>
      </c>
      <c r="H26" s="40">
        <v>50000</v>
      </c>
      <c r="I26" s="40">
        <v>0</v>
      </c>
      <c r="J26" s="40">
        <v>16900</v>
      </c>
      <c r="K26" s="45">
        <v>372669</v>
      </c>
    </row>
    <row r="27" spans="1:11" x14ac:dyDescent="0.25">
      <c r="A27" s="51"/>
      <c r="B27" s="39">
        <v>1994</v>
      </c>
      <c r="C27" s="40">
        <v>300000</v>
      </c>
      <c r="D27" s="40">
        <v>0</v>
      </c>
      <c r="E27" s="40">
        <v>300000</v>
      </c>
      <c r="F27" s="40">
        <v>0</v>
      </c>
      <c r="G27" s="40">
        <v>0</v>
      </c>
      <c r="H27" s="40">
        <v>19400</v>
      </c>
      <c r="I27" s="40">
        <v>0</v>
      </c>
      <c r="J27" s="40">
        <v>10495</v>
      </c>
      <c r="K27" s="45">
        <v>329895</v>
      </c>
    </row>
    <row r="28" spans="1:11" x14ac:dyDescent="0.25">
      <c r="A28" s="51"/>
      <c r="B28" s="39">
        <v>1993</v>
      </c>
      <c r="C28" s="40">
        <v>300000</v>
      </c>
      <c r="D28" s="40">
        <v>0</v>
      </c>
      <c r="E28" s="40">
        <v>300000</v>
      </c>
      <c r="F28" s="40">
        <v>0</v>
      </c>
      <c r="G28" s="40">
        <v>0</v>
      </c>
      <c r="H28" s="40">
        <v>45000</v>
      </c>
      <c r="I28" s="40">
        <v>0</v>
      </c>
      <c r="J28" s="40">
        <v>8625</v>
      </c>
      <c r="K28" s="45">
        <v>353625</v>
      </c>
    </row>
    <row r="29" spans="1:11" x14ac:dyDescent="0.25">
      <c r="A29" s="52"/>
      <c r="B29" s="39">
        <v>1992</v>
      </c>
      <c r="C29" s="40">
        <v>300000</v>
      </c>
      <c r="D29" s="40">
        <v>200000</v>
      </c>
      <c r="E29" s="40">
        <v>500000</v>
      </c>
      <c r="F29" s="40">
        <v>0</v>
      </c>
      <c r="G29" s="40">
        <v>0</v>
      </c>
      <c r="H29" s="40">
        <v>0</v>
      </c>
      <c r="I29" s="40">
        <v>0</v>
      </c>
      <c r="J29" s="40">
        <v>6279</v>
      </c>
      <c r="K29" s="45">
        <v>506279</v>
      </c>
    </row>
    <row r="30" spans="1:11" x14ac:dyDescent="0.25">
      <c r="A30" s="46" t="s">
        <v>53</v>
      </c>
      <c r="B30" s="46"/>
      <c r="C30" s="47">
        <f>AVERAGE(C6:C29)</f>
        <v>389895.91666666669</v>
      </c>
      <c r="D30" s="47">
        <f t="shared" ref="D30:J30" si="0">AVERAGE(D6:D29)</f>
        <v>107709.70833333333</v>
      </c>
      <c r="E30" s="47"/>
      <c r="F30" s="47">
        <f>AVERAGE(F6:F29)</f>
        <v>4441.2666666666664</v>
      </c>
      <c r="G30" s="47">
        <f t="shared" si="0"/>
        <v>1197982.4166666667</v>
      </c>
      <c r="H30" s="47">
        <f t="shared" si="0"/>
        <v>221416.91666666666</v>
      </c>
      <c r="I30" s="47">
        <f t="shared" si="0"/>
        <v>8199.5416666666661</v>
      </c>
      <c r="J30" s="47">
        <f t="shared" si="0"/>
        <v>45368.041666666664</v>
      </c>
      <c r="K30" s="47">
        <v>1973348.3333333333</v>
      </c>
    </row>
    <row r="31" spans="1:11" x14ac:dyDescent="0.25"/>
    <row r="32" spans="1:11" ht="14.45" customHeight="1" x14ac:dyDescent="0.25">
      <c r="A32" s="53" t="s">
        <v>94</v>
      </c>
      <c r="B32" s="53"/>
      <c r="C32" s="53"/>
      <c r="D32" s="53"/>
      <c r="E32" s="53"/>
      <c r="F32" s="53"/>
      <c r="G32" s="53"/>
      <c r="H32" s="37"/>
    </row>
    <row r="33" spans="1:8" x14ac:dyDescent="0.25">
      <c r="A33" s="53"/>
      <c r="B33" s="53"/>
      <c r="C33" s="53"/>
      <c r="D33" s="53"/>
      <c r="E33" s="53"/>
      <c r="F33" s="53"/>
      <c r="G33" s="53"/>
      <c r="H33" s="37"/>
    </row>
    <row r="34" spans="1:8" x14ac:dyDescent="0.25">
      <c r="A34" s="53"/>
      <c r="B34" s="53"/>
      <c r="C34" s="53"/>
      <c r="D34" s="53"/>
      <c r="E34" s="53"/>
      <c r="F34" s="53"/>
      <c r="G34" s="53"/>
      <c r="H34" s="37"/>
    </row>
    <row r="35" spans="1:8" x14ac:dyDescent="0.25">
      <c r="A35" s="42" t="s">
        <v>86</v>
      </c>
      <c r="B35" s="42" t="s">
        <v>0</v>
      </c>
      <c r="C35" s="42" t="s">
        <v>4</v>
      </c>
      <c r="D35" s="42" t="s">
        <v>87</v>
      </c>
    </row>
    <row r="36" spans="1:8" x14ac:dyDescent="0.25">
      <c r="A36" s="54" t="s">
        <v>44</v>
      </c>
      <c r="B36" s="39">
        <v>2006</v>
      </c>
      <c r="C36" s="40">
        <v>350000</v>
      </c>
      <c r="D36" s="39"/>
    </row>
    <row r="37" spans="1:8" x14ac:dyDescent="0.25">
      <c r="A37" s="54"/>
      <c r="B37" s="39">
        <v>2007</v>
      </c>
      <c r="C37" s="40">
        <v>350000</v>
      </c>
      <c r="D37" s="41">
        <v>0</v>
      </c>
    </row>
    <row r="38" spans="1:8" x14ac:dyDescent="0.25">
      <c r="A38" s="54"/>
      <c r="B38" s="39">
        <v>2008</v>
      </c>
      <c r="C38" s="40">
        <v>350000</v>
      </c>
      <c r="D38" s="41">
        <v>0</v>
      </c>
    </row>
    <row r="39" spans="1:8" x14ac:dyDescent="0.25">
      <c r="A39" s="54"/>
      <c r="B39" s="39">
        <v>2009</v>
      </c>
      <c r="C39" s="40">
        <v>350000</v>
      </c>
      <c r="D39" s="41">
        <v>0</v>
      </c>
    </row>
    <row r="40" spans="1:8" x14ac:dyDescent="0.25">
      <c r="A40" s="54"/>
      <c r="B40" s="39">
        <v>2010</v>
      </c>
      <c r="C40" s="40">
        <v>350000</v>
      </c>
      <c r="D40" s="41">
        <v>0</v>
      </c>
    </row>
    <row r="41" spans="1:8" x14ac:dyDescent="0.25">
      <c r="A41" s="54"/>
      <c r="B41" s="39">
        <v>2011</v>
      </c>
      <c r="C41" s="40">
        <v>350000</v>
      </c>
      <c r="D41" s="41">
        <v>0</v>
      </c>
    </row>
    <row r="42" spans="1:8" x14ac:dyDescent="0.25">
      <c r="A42" s="54" t="s">
        <v>43</v>
      </c>
      <c r="B42" s="39">
        <v>2012</v>
      </c>
      <c r="C42" s="40">
        <v>662500</v>
      </c>
      <c r="D42" s="41">
        <v>0.8928571428571429</v>
      </c>
    </row>
    <row r="43" spans="1:8" x14ac:dyDescent="0.25">
      <c r="A43" s="54"/>
      <c r="B43" s="39">
        <v>2013</v>
      </c>
      <c r="C43" s="40">
        <v>650000</v>
      </c>
      <c r="D43" s="41">
        <v>-1.8867924528301886E-2</v>
      </c>
    </row>
    <row r="44" spans="1:8" x14ac:dyDescent="0.25">
      <c r="A44" s="54"/>
      <c r="B44" s="39">
        <v>2014</v>
      </c>
      <c r="C44" s="40">
        <v>650000</v>
      </c>
      <c r="D44" s="41">
        <v>0</v>
      </c>
    </row>
    <row r="45" spans="1:8" x14ac:dyDescent="0.25">
      <c r="A45" s="54"/>
      <c r="B45" s="39">
        <v>2015</v>
      </c>
      <c r="C45" s="40">
        <v>699810</v>
      </c>
      <c r="D45" s="41">
        <v>7.6630769230769225E-2</v>
      </c>
    </row>
    <row r="46" spans="1:8" x14ac:dyDescent="0.25"/>
    <row r="47" spans="1:8" x14ac:dyDescent="0.25"/>
    <row r="48" spans="1:8" x14ac:dyDescent="0.25"/>
    <row r="49" spans="1:7" x14ac:dyDescent="0.25"/>
    <row r="50" spans="1:7" x14ac:dyDescent="0.25"/>
    <row r="51" spans="1:7" x14ac:dyDescent="0.25"/>
    <row r="52" spans="1:7" x14ac:dyDescent="0.25"/>
    <row r="53" spans="1:7" x14ac:dyDescent="0.25">
      <c r="A53" s="53" t="s">
        <v>88</v>
      </c>
      <c r="B53" s="53"/>
      <c r="C53" s="53"/>
      <c r="D53" s="53"/>
      <c r="E53" s="53"/>
      <c r="F53" s="53"/>
      <c r="G53" s="53"/>
    </row>
    <row r="54" spans="1:7" x14ac:dyDescent="0.25">
      <c r="A54" s="53"/>
      <c r="B54" s="53"/>
      <c r="C54" s="53"/>
      <c r="D54" s="53"/>
      <c r="E54" s="53"/>
      <c r="F54" s="53"/>
      <c r="G54" s="53"/>
    </row>
    <row r="55" spans="1:7" x14ac:dyDescent="0.25">
      <c r="A55" s="53"/>
      <c r="B55" s="53"/>
      <c r="C55" s="53"/>
      <c r="D55" s="53"/>
      <c r="E55" s="53"/>
      <c r="F55" s="53"/>
      <c r="G55" s="53"/>
    </row>
    <row r="56" spans="1:7" ht="30" x14ac:dyDescent="0.25">
      <c r="A56" s="42" t="s">
        <v>21</v>
      </c>
      <c r="B56" s="42" t="s">
        <v>0</v>
      </c>
      <c r="C56" s="44" t="s">
        <v>85</v>
      </c>
      <c r="D56" s="43" t="s">
        <v>89</v>
      </c>
    </row>
    <row r="57" spans="1:7" x14ac:dyDescent="0.25">
      <c r="A57" s="54" t="s">
        <v>44</v>
      </c>
      <c r="B57" s="39">
        <v>2006</v>
      </c>
      <c r="C57" s="40">
        <v>350000</v>
      </c>
      <c r="D57" s="41"/>
    </row>
    <row r="58" spans="1:7" x14ac:dyDescent="0.25">
      <c r="A58" s="54"/>
      <c r="B58" s="39">
        <v>2007</v>
      </c>
      <c r="C58" s="40">
        <v>430000</v>
      </c>
      <c r="D58" s="41">
        <f>(C58-C57)/C57</f>
        <v>0.22857142857142856</v>
      </c>
    </row>
    <row r="59" spans="1:7" x14ac:dyDescent="0.25">
      <c r="A59" s="54"/>
      <c r="B59" s="39">
        <v>2008</v>
      </c>
      <c r="C59" s="40">
        <v>430000</v>
      </c>
      <c r="D59" s="41">
        <f t="shared" ref="D59:D66" si="1">(C59-C58)/C58</f>
        <v>0</v>
      </c>
    </row>
    <row r="60" spans="1:7" x14ac:dyDescent="0.25">
      <c r="A60" s="54"/>
      <c r="B60" s="39">
        <v>2009</v>
      </c>
      <c r="C60" s="40">
        <v>425000</v>
      </c>
      <c r="D60" s="41">
        <f t="shared" si="1"/>
        <v>-1.1627906976744186E-2</v>
      </c>
    </row>
    <row r="61" spans="1:7" x14ac:dyDescent="0.25">
      <c r="A61" s="54"/>
      <c r="B61" s="39">
        <v>2010</v>
      </c>
      <c r="C61" s="40">
        <v>540400</v>
      </c>
      <c r="D61" s="41">
        <f t="shared" si="1"/>
        <v>0.27152941176470591</v>
      </c>
    </row>
    <row r="62" spans="1:7" x14ac:dyDescent="0.25">
      <c r="A62" s="54"/>
      <c r="B62" s="39">
        <v>2011</v>
      </c>
      <c r="C62" s="40">
        <v>548400</v>
      </c>
      <c r="D62" s="41">
        <f t="shared" si="1"/>
        <v>1.4803849000740192E-2</v>
      </c>
    </row>
    <row r="63" spans="1:7" x14ac:dyDescent="0.25">
      <c r="A63" s="54" t="s">
        <v>43</v>
      </c>
      <c r="B63" s="39">
        <v>2012</v>
      </c>
      <c r="C63" s="40">
        <v>830733</v>
      </c>
      <c r="D63" s="41">
        <f t="shared" si="1"/>
        <v>0.51483041575492339</v>
      </c>
    </row>
    <row r="64" spans="1:7" x14ac:dyDescent="0.25">
      <c r="A64" s="54"/>
      <c r="B64" s="39">
        <v>2013</v>
      </c>
      <c r="C64" s="40">
        <v>738800</v>
      </c>
      <c r="D64" s="41">
        <f t="shared" si="1"/>
        <v>-0.11066491881266304</v>
      </c>
    </row>
    <row r="65" spans="1:7" x14ac:dyDescent="0.25">
      <c r="A65" s="54"/>
      <c r="B65" s="39">
        <v>2014</v>
      </c>
      <c r="C65" s="40">
        <v>740400</v>
      </c>
      <c r="D65" s="41">
        <f t="shared" si="1"/>
        <v>2.1656740660530591E-3</v>
      </c>
    </row>
    <row r="66" spans="1:7" x14ac:dyDescent="0.25">
      <c r="A66" s="54"/>
      <c r="B66" s="39">
        <v>2015</v>
      </c>
      <c r="C66" s="40">
        <v>888610</v>
      </c>
      <c r="D66" s="41">
        <f t="shared" si="1"/>
        <v>0.20017558076715289</v>
      </c>
    </row>
    <row r="67" spans="1:7" x14ac:dyDescent="0.25"/>
    <row r="68" spans="1:7" x14ac:dyDescent="0.25"/>
    <row r="69" spans="1:7" x14ac:dyDescent="0.25"/>
    <row r="70" spans="1:7" x14ac:dyDescent="0.25"/>
    <row r="71" spans="1:7" x14ac:dyDescent="0.25"/>
    <row r="72" spans="1:7" x14ac:dyDescent="0.25"/>
    <row r="73" spans="1:7" x14ac:dyDescent="0.25">
      <c r="A73" s="55" t="s">
        <v>90</v>
      </c>
      <c r="B73" s="53"/>
      <c r="C73" s="53"/>
      <c r="D73" s="53"/>
      <c r="E73" s="53"/>
      <c r="F73" s="53"/>
      <c r="G73" s="53"/>
    </row>
    <row r="74" spans="1:7" x14ac:dyDescent="0.25">
      <c r="A74" s="53"/>
      <c r="B74" s="53"/>
      <c r="C74" s="53"/>
      <c r="D74" s="53"/>
      <c r="E74" s="53"/>
      <c r="F74" s="53"/>
      <c r="G74" s="53"/>
    </row>
    <row r="75" spans="1:7" x14ac:dyDescent="0.25">
      <c r="A75" s="53"/>
      <c r="B75" s="53"/>
      <c r="C75" s="53"/>
      <c r="D75" s="53"/>
      <c r="E75" s="53"/>
      <c r="F75" s="53"/>
      <c r="G75" s="53"/>
    </row>
    <row r="76" spans="1:7" ht="30" x14ac:dyDescent="0.25">
      <c r="A76" s="38" t="s">
        <v>21</v>
      </c>
      <c r="B76" s="38" t="s">
        <v>0</v>
      </c>
      <c r="C76" s="38" t="s">
        <v>15</v>
      </c>
      <c r="D76" s="43" t="s">
        <v>91</v>
      </c>
    </row>
    <row r="77" spans="1:7" x14ac:dyDescent="0.25">
      <c r="A77" s="54" t="s">
        <v>44</v>
      </c>
      <c r="B77" s="39">
        <v>2007</v>
      </c>
      <c r="C77" s="40">
        <v>803739</v>
      </c>
      <c r="D77" s="39"/>
    </row>
    <row r="78" spans="1:7" x14ac:dyDescent="0.25">
      <c r="A78" s="54"/>
      <c r="B78" s="39">
        <v>2008</v>
      </c>
      <c r="C78" s="40">
        <v>3034471</v>
      </c>
      <c r="D78" s="41">
        <f>(C78-C77)/C77</f>
        <v>2.7754432720074553</v>
      </c>
    </row>
    <row r="79" spans="1:7" x14ac:dyDescent="0.25">
      <c r="A79" s="54"/>
      <c r="B79" s="39">
        <v>2009</v>
      </c>
      <c r="C79" s="40">
        <v>1952867</v>
      </c>
      <c r="D79" s="41">
        <f t="shared" ref="D79:D85" si="2">(C79-C78)/C78</f>
        <v>-0.35643906301955103</v>
      </c>
    </row>
    <row r="80" spans="1:7" x14ac:dyDescent="0.25">
      <c r="A80" s="54"/>
      <c r="B80" s="39">
        <v>2010</v>
      </c>
      <c r="C80" s="40">
        <v>2896030</v>
      </c>
      <c r="D80" s="41">
        <f t="shared" si="2"/>
        <v>0.48296325351393615</v>
      </c>
    </row>
    <row r="81" spans="1:4" x14ac:dyDescent="0.25">
      <c r="A81" s="54"/>
      <c r="B81" s="39">
        <v>2011</v>
      </c>
      <c r="C81" s="40">
        <v>1560015</v>
      </c>
      <c r="D81" s="41">
        <f t="shared" si="2"/>
        <v>-0.46132636747547506</v>
      </c>
    </row>
    <row r="82" spans="1:4" x14ac:dyDescent="0.25">
      <c r="A82" s="54" t="s">
        <v>43</v>
      </c>
      <c r="B82" s="39">
        <v>2012</v>
      </c>
      <c r="C82" s="40">
        <v>3870300</v>
      </c>
      <c r="D82" s="41">
        <f t="shared" si="2"/>
        <v>1.4809376832915069</v>
      </c>
    </row>
    <row r="83" spans="1:4" x14ac:dyDescent="0.25">
      <c r="A83" s="54"/>
      <c r="B83" s="39">
        <v>2013</v>
      </c>
      <c r="C83" s="40">
        <v>4527994</v>
      </c>
      <c r="D83" s="41">
        <f t="shared" si="2"/>
        <v>0.16993359687879492</v>
      </c>
    </row>
    <row r="84" spans="1:4" x14ac:dyDescent="0.25">
      <c r="A84" s="54"/>
      <c r="B84" s="39">
        <v>2014</v>
      </c>
      <c r="C84" s="40">
        <v>4783200</v>
      </c>
      <c r="D84" s="41">
        <f t="shared" si="2"/>
        <v>5.6361823801003269E-2</v>
      </c>
    </row>
    <row r="85" spans="1:4" x14ac:dyDescent="0.25">
      <c r="A85" s="54"/>
      <c r="B85" s="39">
        <v>2015</v>
      </c>
      <c r="C85" s="40">
        <v>5322962</v>
      </c>
      <c r="D85" s="41">
        <f t="shared" si="2"/>
        <v>0.11284537548084964</v>
      </c>
    </row>
    <row r="86" spans="1:4" x14ac:dyDescent="0.25"/>
    <row r="87" spans="1:4" x14ac:dyDescent="0.25"/>
    <row r="88" spans="1:4" x14ac:dyDescent="0.25"/>
    <row r="89" spans="1:4" x14ac:dyDescent="0.25"/>
    <row r="90" spans="1:4" x14ac:dyDescent="0.25"/>
    <row r="91" spans="1:4" x14ac:dyDescent="0.25"/>
    <row r="92" spans="1:4" x14ac:dyDescent="0.25"/>
    <row r="93" spans="1:4" x14ac:dyDescent="0.25"/>
  </sheetData>
  <mergeCells count="11">
    <mergeCell ref="A73:G75"/>
    <mergeCell ref="A77:A81"/>
    <mergeCell ref="A82:A85"/>
    <mergeCell ref="A36:A41"/>
    <mergeCell ref="A42:A45"/>
    <mergeCell ref="A6:A9"/>
    <mergeCell ref="A10:A29"/>
    <mergeCell ref="A53:G55"/>
    <mergeCell ref="A57:A62"/>
    <mergeCell ref="A63:A66"/>
    <mergeCell ref="A32:G34"/>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heetViews>
  <sheetFormatPr defaultRowHeight="15" x14ac:dyDescent="0.25"/>
  <cols>
    <col min="1" max="1" width="42.28515625" bestFit="1" customWidth="1"/>
    <col min="3" max="3" width="12.7109375" bestFit="1" customWidth="1"/>
    <col min="4" max="4" width="9.42578125" bestFit="1" customWidth="1"/>
    <col min="5" max="5" width="15.28515625" bestFit="1" customWidth="1"/>
    <col min="6" max="6" width="17.5703125" bestFit="1" customWidth="1"/>
    <col min="7" max="7" width="13.5703125" customWidth="1"/>
    <col min="8" max="8" width="17.28515625" customWidth="1"/>
    <col min="9" max="9" width="21.5703125" bestFit="1" customWidth="1"/>
  </cols>
  <sheetData>
    <row r="1" spans="1:11" ht="14.45" x14ac:dyDescent="0.3">
      <c r="A1" s="12" t="s">
        <v>42</v>
      </c>
    </row>
    <row r="3" spans="1:11" ht="14.45" x14ac:dyDescent="0.3">
      <c r="A3" s="1" t="s">
        <v>1</v>
      </c>
    </row>
    <row r="5" spans="1:11" ht="57.6" x14ac:dyDescent="0.3">
      <c r="A5" s="9" t="s">
        <v>21</v>
      </c>
      <c r="B5" s="9" t="s">
        <v>0</v>
      </c>
      <c r="C5" s="9" t="s">
        <v>4</v>
      </c>
      <c r="D5" s="9" t="s">
        <v>5</v>
      </c>
      <c r="E5" s="9" t="s">
        <v>15</v>
      </c>
      <c r="F5" s="9" t="s">
        <v>16</v>
      </c>
      <c r="G5" s="10" t="s">
        <v>13</v>
      </c>
      <c r="H5" s="10" t="s">
        <v>6</v>
      </c>
      <c r="I5" s="22" t="s">
        <v>52</v>
      </c>
    </row>
    <row r="6" spans="1:11" ht="14.45" x14ac:dyDescent="0.3">
      <c r="A6" s="1" t="s">
        <v>35</v>
      </c>
      <c r="B6">
        <v>2014</v>
      </c>
      <c r="C6" s="14">
        <v>1000000</v>
      </c>
      <c r="D6" s="14">
        <v>0</v>
      </c>
      <c r="E6" s="14">
        <v>11752355</v>
      </c>
      <c r="F6" s="14">
        <v>28194288</v>
      </c>
      <c r="G6" s="14">
        <v>1108800</v>
      </c>
      <c r="H6" s="14">
        <v>28065</v>
      </c>
      <c r="I6" s="21">
        <v>42083508</v>
      </c>
      <c r="J6" t="s">
        <v>20</v>
      </c>
    </row>
    <row r="7" spans="1:11" ht="14.45" x14ac:dyDescent="0.3">
      <c r="A7" t="s">
        <v>36</v>
      </c>
      <c r="B7">
        <v>2013</v>
      </c>
      <c r="C7" s="14">
        <v>1000000</v>
      </c>
      <c r="D7" s="14">
        <v>2250</v>
      </c>
      <c r="E7" s="14">
        <v>8312316</v>
      </c>
      <c r="F7" s="14">
        <v>13847283</v>
      </c>
      <c r="G7" s="14">
        <v>1700000</v>
      </c>
      <c r="H7" s="14">
        <v>73863</v>
      </c>
      <c r="I7" s="21">
        <v>24935712</v>
      </c>
      <c r="J7" t="s">
        <v>20</v>
      </c>
    </row>
    <row r="8" spans="1:11" ht="14.45" x14ac:dyDescent="0.3">
      <c r="B8">
        <v>2012</v>
      </c>
      <c r="C8" s="14">
        <v>454862</v>
      </c>
      <c r="D8" s="14">
        <v>0</v>
      </c>
      <c r="E8" s="14">
        <v>35000002</v>
      </c>
      <c r="F8" s="14">
        <v>0</v>
      </c>
      <c r="G8" s="14">
        <v>1120000</v>
      </c>
      <c r="H8" s="14">
        <v>40540</v>
      </c>
      <c r="I8" s="21">
        <v>36615404</v>
      </c>
    </row>
    <row r="9" spans="1:11" ht="14.45" x14ac:dyDescent="0.3">
      <c r="A9" s="1" t="s">
        <v>37</v>
      </c>
      <c r="B9">
        <v>2011</v>
      </c>
      <c r="C9" s="14">
        <v>700000</v>
      </c>
      <c r="D9" s="14">
        <v>0</v>
      </c>
      <c r="E9" s="14">
        <v>7728320</v>
      </c>
      <c r="F9" s="14">
        <v>3135514</v>
      </c>
      <c r="G9" s="14">
        <v>420000</v>
      </c>
      <c r="H9" s="14">
        <v>4365</v>
      </c>
      <c r="I9" s="21">
        <v>11988199</v>
      </c>
      <c r="J9" s="2"/>
      <c r="K9" t="s">
        <v>20</v>
      </c>
    </row>
    <row r="10" spans="1:11" ht="14.45" x14ac:dyDescent="0.3">
      <c r="A10" t="s">
        <v>38</v>
      </c>
      <c r="C10" s="14"/>
      <c r="D10" s="14"/>
      <c r="E10" s="14"/>
      <c r="F10" s="14"/>
      <c r="G10" s="14"/>
      <c r="H10" s="14"/>
      <c r="I10" s="21"/>
      <c r="J10" s="2"/>
    </row>
    <row r="11" spans="1:11" ht="14.45" x14ac:dyDescent="0.3">
      <c r="A11" s="19" t="s">
        <v>39</v>
      </c>
      <c r="B11">
        <v>2010</v>
      </c>
      <c r="C11" s="14">
        <v>1000000</v>
      </c>
      <c r="D11" s="14">
        <v>0</v>
      </c>
      <c r="E11" s="14">
        <v>6626995</v>
      </c>
      <c r="F11" s="14">
        <v>2114474</v>
      </c>
      <c r="G11" s="14">
        <v>2200000</v>
      </c>
      <c r="H11" s="14">
        <v>5365</v>
      </c>
      <c r="I11" s="21">
        <v>11946834</v>
      </c>
      <c r="J11" t="s">
        <v>11</v>
      </c>
    </row>
    <row r="12" spans="1:11" ht="14.45" x14ac:dyDescent="0.3">
      <c r="A12" t="s">
        <v>40</v>
      </c>
      <c r="B12">
        <v>2009</v>
      </c>
      <c r="C12" s="14">
        <v>969872</v>
      </c>
      <c r="D12" s="14">
        <v>0</v>
      </c>
      <c r="E12" s="14">
        <v>12974722</v>
      </c>
      <c r="F12" s="14">
        <v>29169334</v>
      </c>
      <c r="G12" s="14">
        <v>1500000</v>
      </c>
      <c r="H12" s="14">
        <v>2615345</v>
      </c>
      <c r="I12" s="21">
        <v>47229273</v>
      </c>
    </row>
    <row r="13" spans="1:11" ht="14.45" x14ac:dyDescent="0.3">
      <c r="A13" s="1" t="s">
        <v>41</v>
      </c>
      <c r="B13">
        <v>2008</v>
      </c>
      <c r="C13" s="14">
        <v>1</v>
      </c>
      <c r="D13" s="14">
        <v>0</v>
      </c>
      <c r="E13" s="14">
        <v>0</v>
      </c>
      <c r="F13" s="14">
        <v>0</v>
      </c>
      <c r="G13" s="14">
        <v>0</v>
      </c>
      <c r="H13" s="14">
        <v>0</v>
      </c>
      <c r="I13" s="21">
        <v>1</v>
      </c>
    </row>
    <row r="14" spans="1:11" ht="14.45" x14ac:dyDescent="0.3">
      <c r="A14" t="s">
        <v>36</v>
      </c>
      <c r="B14">
        <v>2007</v>
      </c>
      <c r="C14" s="14">
        <v>1</v>
      </c>
      <c r="D14" s="14">
        <v>0</v>
      </c>
      <c r="E14" s="14">
        <v>0</v>
      </c>
      <c r="F14" s="14">
        <v>0</v>
      </c>
      <c r="G14" s="14">
        <v>0</v>
      </c>
      <c r="H14" s="14">
        <v>0</v>
      </c>
      <c r="I14" s="21">
        <v>1</v>
      </c>
    </row>
    <row r="15" spans="1:11" ht="14.45" x14ac:dyDescent="0.3">
      <c r="A15" s="11" t="s">
        <v>53</v>
      </c>
      <c r="B15" s="11"/>
      <c r="C15" s="21">
        <f t="shared" ref="C15:I15" si="0">AVERAGE(C6:C14)</f>
        <v>640592</v>
      </c>
      <c r="D15" s="21">
        <f t="shared" si="0"/>
        <v>281.25</v>
      </c>
      <c r="E15" s="21">
        <f t="shared" si="0"/>
        <v>10299338.75</v>
      </c>
      <c r="F15" s="21">
        <f t="shared" si="0"/>
        <v>9557611.625</v>
      </c>
      <c r="G15" s="21">
        <f t="shared" si="0"/>
        <v>1006100</v>
      </c>
      <c r="H15" s="21">
        <f t="shared" si="0"/>
        <v>345942.875</v>
      </c>
      <c r="I15" s="21">
        <f t="shared" si="0"/>
        <v>21849866.5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workbookViewId="0"/>
  </sheetViews>
  <sheetFormatPr defaultRowHeight="15" x14ac:dyDescent="0.25"/>
  <cols>
    <col min="1" max="1" width="32.28515625" bestFit="1" customWidth="1"/>
    <col min="3" max="4" width="12.7109375" bestFit="1" customWidth="1"/>
    <col min="5" max="5" width="15" bestFit="1" customWidth="1"/>
    <col min="6" max="6" width="17.42578125" bestFit="1" customWidth="1"/>
    <col min="7" max="7" width="21.5703125" bestFit="1" customWidth="1"/>
    <col min="8" max="11" width="10.28515625" bestFit="1" customWidth="1"/>
  </cols>
  <sheetData>
    <row r="1" spans="1:18" ht="14.45" x14ac:dyDescent="0.3">
      <c r="A1" s="12" t="s">
        <v>48</v>
      </c>
    </row>
    <row r="3" spans="1:18" ht="14.45" x14ac:dyDescent="0.3">
      <c r="A3" s="1" t="s">
        <v>1</v>
      </c>
    </row>
    <row r="5" spans="1:18" ht="28.9" x14ac:dyDescent="0.3">
      <c r="A5" s="9" t="s">
        <v>21</v>
      </c>
      <c r="B5" s="9" t="s">
        <v>0</v>
      </c>
      <c r="C5" s="9" t="s">
        <v>4</v>
      </c>
      <c r="D5" s="9" t="s">
        <v>5</v>
      </c>
      <c r="E5" s="9" t="s">
        <v>15</v>
      </c>
      <c r="F5" s="10" t="s">
        <v>6</v>
      </c>
      <c r="G5" s="22" t="s">
        <v>52</v>
      </c>
      <c r="H5" s="10"/>
      <c r="I5" s="9"/>
    </row>
    <row r="6" spans="1:18" ht="14.45" x14ac:dyDescent="0.3">
      <c r="A6" s="1" t="s">
        <v>49</v>
      </c>
      <c r="B6">
        <v>2015</v>
      </c>
      <c r="C6" s="14">
        <v>1200000</v>
      </c>
      <c r="D6" s="14">
        <v>4320000</v>
      </c>
      <c r="E6" s="14">
        <v>12761263</v>
      </c>
      <c r="F6" s="14">
        <v>13007</v>
      </c>
      <c r="G6" s="21">
        <v>18294270</v>
      </c>
      <c r="H6" s="2"/>
      <c r="I6" s="2"/>
      <c r="J6" s="2"/>
      <c r="K6" s="2"/>
      <c r="L6" s="2"/>
    </row>
    <row r="7" spans="1:18" ht="14.45" x14ac:dyDescent="0.3">
      <c r="A7" t="s">
        <v>50</v>
      </c>
      <c r="B7">
        <v>2014</v>
      </c>
      <c r="C7" s="14">
        <v>918917</v>
      </c>
      <c r="D7" s="14">
        <v>3600000</v>
      </c>
      <c r="E7" s="14">
        <v>79777109</v>
      </c>
      <c r="F7" s="14">
        <v>12729</v>
      </c>
      <c r="G7" s="21">
        <v>84308755</v>
      </c>
      <c r="H7" s="2"/>
      <c r="I7" s="2"/>
      <c r="J7" s="2"/>
      <c r="K7" s="2"/>
      <c r="L7" s="2"/>
    </row>
    <row r="8" spans="1:18" ht="14.45" x14ac:dyDescent="0.3">
      <c r="A8" s="1" t="s">
        <v>51</v>
      </c>
      <c r="B8">
        <v>2013</v>
      </c>
      <c r="C8" s="14">
        <v>697500</v>
      </c>
      <c r="D8" s="14">
        <v>550000</v>
      </c>
      <c r="E8" s="14">
        <v>0</v>
      </c>
      <c r="F8" s="14">
        <v>13718</v>
      </c>
      <c r="G8" s="21">
        <v>1261218</v>
      </c>
      <c r="H8" t="s">
        <v>11</v>
      </c>
      <c r="I8" s="2"/>
      <c r="J8" s="2"/>
      <c r="M8" s="2"/>
      <c r="O8" s="2"/>
      <c r="Q8" s="2"/>
      <c r="R8" t="s">
        <v>20</v>
      </c>
    </row>
    <row r="9" spans="1:18" ht="14.45" x14ac:dyDescent="0.3">
      <c r="A9" t="s">
        <v>50</v>
      </c>
      <c r="B9">
        <v>2012</v>
      </c>
      <c r="C9" s="14">
        <v>685000</v>
      </c>
      <c r="D9" s="14">
        <v>620000</v>
      </c>
      <c r="E9" s="14">
        <v>0</v>
      </c>
      <c r="F9" s="14">
        <v>13128</v>
      </c>
      <c r="G9" s="21">
        <v>1318128</v>
      </c>
      <c r="H9" t="s">
        <v>11</v>
      </c>
      <c r="I9" s="2"/>
      <c r="J9" s="2"/>
      <c r="M9" s="2"/>
      <c r="O9" s="2"/>
      <c r="Q9" s="2"/>
      <c r="R9" t="s">
        <v>20</v>
      </c>
    </row>
    <row r="10" spans="1:18" ht="14.45" x14ac:dyDescent="0.3">
      <c r="B10">
        <v>2011</v>
      </c>
      <c r="C10" s="14">
        <v>682500</v>
      </c>
      <c r="D10" s="14">
        <v>682500</v>
      </c>
      <c r="E10" s="14">
        <v>0</v>
      </c>
      <c r="F10" s="14">
        <v>11915</v>
      </c>
      <c r="G10" s="21">
        <v>1376915</v>
      </c>
      <c r="H10" t="s">
        <v>11</v>
      </c>
      <c r="I10" s="2"/>
      <c r="J10" s="2"/>
      <c r="M10" s="2"/>
      <c r="O10" s="2"/>
      <c r="Q10" s="2"/>
    </row>
    <row r="11" spans="1:18" ht="14.45" x14ac:dyDescent="0.3">
      <c r="B11">
        <v>2010</v>
      </c>
      <c r="C11" s="14">
        <v>670000</v>
      </c>
      <c r="D11" s="14">
        <v>670000</v>
      </c>
      <c r="E11" s="14">
        <v>0</v>
      </c>
      <c r="F11" s="14">
        <v>11121</v>
      </c>
      <c r="G11" s="21">
        <v>1351121</v>
      </c>
    </row>
    <row r="12" spans="1:18" ht="14.45" x14ac:dyDescent="0.3">
      <c r="B12">
        <v>2009</v>
      </c>
      <c r="C12" s="14">
        <v>665833</v>
      </c>
      <c r="D12" s="14">
        <v>600000</v>
      </c>
      <c r="E12" s="14">
        <v>0</v>
      </c>
      <c r="F12" s="14">
        <v>10794</v>
      </c>
      <c r="G12" s="21">
        <v>1276627</v>
      </c>
    </row>
    <row r="13" spans="1:18" ht="14.45" x14ac:dyDescent="0.3">
      <c r="B13">
        <v>2008</v>
      </c>
      <c r="C13" s="14">
        <v>640833</v>
      </c>
      <c r="D13" s="14">
        <v>700000</v>
      </c>
      <c r="E13" s="14">
        <v>0</v>
      </c>
      <c r="F13" s="14">
        <v>10001</v>
      </c>
      <c r="G13" s="21">
        <v>1350834</v>
      </c>
    </row>
    <row r="14" spans="1:18" ht="14.45" x14ac:dyDescent="0.3">
      <c r="B14">
        <v>2007</v>
      </c>
      <c r="C14" s="14">
        <v>620000</v>
      </c>
      <c r="D14" s="14">
        <v>650000</v>
      </c>
      <c r="E14" s="14">
        <v>0</v>
      </c>
      <c r="F14" s="14">
        <v>9821</v>
      </c>
      <c r="G14" s="21">
        <v>1279821</v>
      </c>
      <c r="H14" s="2"/>
      <c r="J14" s="2"/>
      <c r="K14" s="2"/>
      <c r="L14" s="2"/>
      <c r="M14" t="s">
        <v>20</v>
      </c>
    </row>
    <row r="15" spans="1:18" ht="14.45" x14ac:dyDescent="0.3">
      <c r="B15">
        <v>2006</v>
      </c>
      <c r="C15" s="14">
        <v>616667</v>
      </c>
      <c r="D15" s="14">
        <v>350000</v>
      </c>
      <c r="E15" s="14">
        <v>0</v>
      </c>
      <c r="F15" s="14">
        <v>9482</v>
      </c>
      <c r="G15" s="21">
        <f>SUM(C15:F15)</f>
        <v>976149</v>
      </c>
      <c r="H15" s="2"/>
      <c r="Q15" s="2"/>
      <c r="R15" t="s">
        <v>11</v>
      </c>
    </row>
    <row r="16" spans="1:18" ht="14.45" x14ac:dyDescent="0.3">
      <c r="B16">
        <v>2005</v>
      </c>
      <c r="C16" s="14">
        <v>600000</v>
      </c>
      <c r="D16" s="14">
        <v>400000</v>
      </c>
      <c r="E16" s="14">
        <v>0</v>
      </c>
      <c r="F16" s="14">
        <v>9073</v>
      </c>
      <c r="G16" s="21">
        <f t="shared" ref="G16:G19" si="0">SUM(C16:F16)</f>
        <v>1009073</v>
      </c>
      <c r="H16" s="2"/>
      <c r="Q16" s="2"/>
      <c r="R16" t="s">
        <v>11</v>
      </c>
    </row>
    <row r="17" spans="1:18" ht="14.45" x14ac:dyDescent="0.3">
      <c r="B17">
        <v>2004</v>
      </c>
      <c r="C17" s="14">
        <v>591667</v>
      </c>
      <c r="D17" s="14">
        <v>310000</v>
      </c>
      <c r="E17" s="14">
        <v>0</v>
      </c>
      <c r="F17" s="14">
        <v>8937</v>
      </c>
      <c r="G17" s="21">
        <f t="shared" si="0"/>
        <v>910604</v>
      </c>
      <c r="H17" s="2"/>
      <c r="Q17" s="2"/>
      <c r="R17" t="s">
        <v>11</v>
      </c>
    </row>
    <row r="18" spans="1:18" ht="14.45" x14ac:dyDescent="0.3">
      <c r="B18">
        <v>2003</v>
      </c>
      <c r="C18" s="14">
        <v>550000</v>
      </c>
      <c r="D18" s="14">
        <v>313447</v>
      </c>
      <c r="E18" s="14">
        <v>0</v>
      </c>
      <c r="F18" s="14">
        <v>7667</v>
      </c>
      <c r="G18" s="21">
        <f t="shared" si="0"/>
        <v>871114</v>
      </c>
    </row>
    <row r="19" spans="1:18" ht="14.45" x14ac:dyDescent="0.3">
      <c r="B19">
        <v>2002</v>
      </c>
      <c r="C19" s="14">
        <v>545833</v>
      </c>
      <c r="D19" s="14">
        <v>205810</v>
      </c>
      <c r="E19" s="14">
        <v>0</v>
      </c>
      <c r="F19" s="14">
        <v>7167</v>
      </c>
      <c r="G19" s="21">
        <f t="shared" si="0"/>
        <v>758810</v>
      </c>
    </row>
    <row r="20" spans="1:18" ht="14.45" x14ac:dyDescent="0.3">
      <c r="A20" s="11" t="s">
        <v>53</v>
      </c>
      <c r="B20" s="11"/>
      <c r="C20" s="21">
        <f>AVERAGE(C6:C19)</f>
        <v>691767.85714285716</v>
      </c>
      <c r="D20" s="21">
        <f t="shared" ref="D20:G20" si="1">AVERAGE(D6:D19)</f>
        <v>997982.64285714284</v>
      </c>
      <c r="E20" s="21">
        <f t="shared" si="1"/>
        <v>6609883.7142857146</v>
      </c>
      <c r="F20" s="21">
        <f t="shared" si="1"/>
        <v>10611.428571428571</v>
      </c>
      <c r="G20" s="21">
        <f t="shared" si="1"/>
        <v>8310245.6428571427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CEO's Annual Stock Award Table</vt:lpstr>
      <vt:lpstr>CEO's total vested stock</vt:lpstr>
      <vt:lpstr>CEO's Annual Salary Table</vt:lpstr>
      <vt:lpstr>CEO's Annual Compensation Table</vt:lpstr>
      <vt:lpstr>Navistar</vt:lpstr>
      <vt:lpstr>Boeing</vt:lpstr>
      <vt:lpstr>Costco</vt:lpstr>
      <vt:lpstr>Yahoo</vt:lpstr>
      <vt:lpstr>Microsoft</vt:lpstr>
      <vt:lpstr>Costco Stock Price</vt:lpstr>
      <vt:lpstr>Navistar!Print_Area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Hong-IIT</dc:creator>
  <cp:lastModifiedBy>Student Worker</cp:lastModifiedBy>
  <cp:lastPrinted>2016-03-29T21:23:31Z</cp:lastPrinted>
  <dcterms:created xsi:type="dcterms:W3CDTF">2016-03-29T01:29:04Z</dcterms:created>
  <dcterms:modified xsi:type="dcterms:W3CDTF">2016-04-14T20:18:24Z</dcterms:modified>
</cp:coreProperties>
</file>