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3115" yWindow="-255" windowWidth="22995" windowHeight="11520" tabRatio="726" activeTab="6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  <sheet name="Calories-Solver" sheetId="10" r:id="rId6"/>
    <sheet name="revenue solver" sheetId="11" r:id="rId7"/>
  </sheets>
  <definedNames>
    <definedName name="_xlnm._FilterDatabase" localSheetId="0" hidden="1">'Basketball Game Sales'!$A$1:$F$200</definedName>
    <definedName name="solver_adj" localSheetId="5" hidden="1">'Calories-Solver'!$C$2:$C$15</definedName>
    <definedName name="solver_adj" localSheetId="6" hidden="1">'revenue solver'!$C$2:$C$15</definedName>
    <definedName name="solver_cvg" localSheetId="5" hidden="1">0.0001</definedName>
    <definedName name="solver_cvg" localSheetId="6" hidden="1">0.0001</definedName>
    <definedName name="solver_drv" localSheetId="5" hidden="1">1</definedName>
    <definedName name="solver_drv" localSheetId="6" hidden="1">1</definedName>
    <definedName name="solver_eng" localSheetId="5" hidden="1">2</definedName>
    <definedName name="solver_eng" localSheetId="6" hidden="1">2</definedName>
    <definedName name="solver_est" localSheetId="6" hidden="1">1</definedName>
    <definedName name="solver_itr" localSheetId="5" hidden="1">2147483647</definedName>
    <definedName name="solver_itr" localSheetId="6" hidden="1">400</definedName>
    <definedName name="solver_lhs1" localSheetId="5" hidden="1">'Calories-Solver'!$C$17</definedName>
    <definedName name="solver_lhs1" localSheetId="6" hidden="1">'revenue solver'!$C$17</definedName>
    <definedName name="solver_lhs2" localSheetId="5" hidden="1">'Calories-Solver'!$C$2:$C$15</definedName>
    <definedName name="solver_lhs2" localSheetId="6" hidden="1">'revenue solver'!$C$2:$C$15</definedName>
    <definedName name="solver_lhs3" localSheetId="6" hidden="1">'revenue solver'!$C$2:$C$15</definedName>
    <definedName name="solver_lhs4" localSheetId="6" hidden="1">'revenue solver'!$C$2:$C$15</definedName>
    <definedName name="solver_lin" localSheetId="5" hidden="1">1</definedName>
    <definedName name="solver_mip" localSheetId="5" hidden="1">2147483647</definedName>
    <definedName name="solver_mip" localSheetId="6" hidden="1">2147483647</definedName>
    <definedName name="solver_mni" localSheetId="5" hidden="1">30</definedName>
    <definedName name="solver_mni" localSheetId="6" hidden="1">30</definedName>
    <definedName name="solver_mrt" localSheetId="5" hidden="1">0.075</definedName>
    <definedName name="solver_mrt" localSheetId="6" hidden="1">0.075</definedName>
    <definedName name="solver_msl" localSheetId="5" hidden="1">2</definedName>
    <definedName name="solver_msl" localSheetId="6" hidden="1">2</definedName>
    <definedName name="solver_neg" localSheetId="5" hidden="1">1</definedName>
    <definedName name="solver_neg" localSheetId="6" hidden="1">1</definedName>
    <definedName name="solver_nod" localSheetId="5" hidden="1">2147483647</definedName>
    <definedName name="solver_nod" localSheetId="6" hidden="1">2147483647</definedName>
    <definedName name="solver_num" localSheetId="5" hidden="1">2</definedName>
    <definedName name="solver_num" localSheetId="6" hidden="1">4</definedName>
    <definedName name="solver_nwt" localSheetId="6" hidden="1">1</definedName>
    <definedName name="solver_opt" localSheetId="5" hidden="1">'Calories-Solver'!$C$16</definedName>
    <definedName name="solver_opt" localSheetId="6" hidden="1">'revenue solver'!$C$16</definedName>
    <definedName name="solver_pre" localSheetId="5" hidden="1">0.000001</definedName>
    <definedName name="solver_pre" localSheetId="6" hidden="1">0.000001</definedName>
    <definedName name="solver_rbv" localSheetId="5" hidden="1">1</definedName>
    <definedName name="solver_rbv" localSheetId="6" hidden="1">1</definedName>
    <definedName name="solver_rel1" localSheetId="5" hidden="1">2</definedName>
    <definedName name="solver_rel1" localSheetId="6" hidden="1">2</definedName>
    <definedName name="solver_rel2" localSheetId="5" hidden="1">4</definedName>
    <definedName name="solver_rel2" localSheetId="6" hidden="1">1</definedName>
    <definedName name="solver_rel3" localSheetId="6" hidden="1">4</definedName>
    <definedName name="solver_rel4" localSheetId="6" hidden="1">3</definedName>
    <definedName name="solver_rhs1" localSheetId="5" hidden="1">2400</definedName>
    <definedName name="solver_rhs1" localSheetId="6" hidden="1">10000</definedName>
    <definedName name="solver_rhs2" localSheetId="5" hidden="1">integer</definedName>
    <definedName name="solver_rhs2" localSheetId="6" hidden="1">30</definedName>
    <definedName name="solver_rhs3" localSheetId="6" hidden="1">integer</definedName>
    <definedName name="solver_rhs4" localSheetId="6" hidden="1">0</definedName>
    <definedName name="solver_rlx" localSheetId="5" hidden="1">2</definedName>
    <definedName name="solver_rlx" localSheetId="6" hidden="1">2</definedName>
    <definedName name="solver_rsd" localSheetId="5" hidden="1">0</definedName>
    <definedName name="solver_rsd" localSheetId="6" hidden="1">0</definedName>
    <definedName name="solver_scl" localSheetId="5" hidden="1">2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5" hidden="1">100</definedName>
    <definedName name="solver_ssz" localSheetId="6" hidden="1">100</definedName>
    <definedName name="solver_tim" localSheetId="5" hidden="1">2147483647</definedName>
    <definedName name="solver_tim" localSheetId="6" hidden="1">2147483647</definedName>
    <definedName name="solver_tol" localSheetId="5" hidden="1">0.01</definedName>
    <definedName name="solver_tol" localSheetId="6" hidden="1">0.01</definedName>
    <definedName name="solver_typ" localSheetId="5" hidden="1">2</definedName>
    <definedName name="solver_typ" localSheetId="6" hidden="1">2</definedName>
    <definedName name="solver_val" localSheetId="5" hidden="1">0</definedName>
    <definedName name="solver_val" localSheetId="6" hidden="1">0</definedName>
    <definedName name="solver_ver" localSheetId="5" hidden="1">3</definedName>
    <definedName name="solver_ver" localSheetId="6" hidden="1">3</definedName>
  </definedNames>
  <calcPr calcId="145621" concurrentCalc="0"/>
  <pivotCaches>
    <pivotCache cacheId="0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1" l="1"/>
  <c r="C16" i="11"/>
  <c r="C17" i="10"/>
  <c r="C16" i="10"/>
  <c r="B20" i="3"/>
  <c r="B19" i="3"/>
  <c r="B18" i="3"/>
  <c r="B21" i="3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</calcChain>
</file>

<file path=xl/sharedStrings.xml><?xml version="1.0" encoding="utf-8"?>
<sst xmlns="http://schemas.openxmlformats.org/spreadsheetml/2006/main" count="513" uniqueCount="39">
  <si>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</si>
  <si>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</si>
  <si>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</si>
  <si>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</si>
  <si>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</si>
  <si>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</si>
  <si>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</si>
  <si>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</si>
  <si>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</si>
  <si>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</si>
  <si>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</si>
  <si>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</si>
  <si>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</si>
  <si>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</si>
  <si>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</si>
  <si>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</si>
  <si>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</si>
  <si>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</si>
  <si>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</si>
  <si>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</si>
  <si>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</si>
  <si>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</si>
  <si>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</si>
  <si>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</si>
  <si>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</si>
  <si>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</si>
  <si>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</si>
  <si>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</si>
  <si>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</si>
  <si>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</si>
  <si>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</si>
  <si>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</si>
  <si>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</si>
  <si>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</si>
  <si>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</si>
  <si>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</si>
  <si>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</si>
  <si>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Unit Price</t>
  </si>
  <si>
    <t>Revenue: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</si>
</sst>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231616"/>
        <c:axId val="271237504"/>
      </c:barChart>
      <c:catAx>
        <c:axId val="271231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71237504"/>
        <c:crosses val="autoZero"/>
        <c:auto val="1"/>
        <c:lblAlgn val="ctr"/>
        <c:lblOffset val="100"/>
        <c:noMultiLvlLbl val="0"/>
      </c:catAx>
      <c:valAx>
        <c:axId val="27123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123161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 activeCell="E2" sqref="E2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0.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 x14ac:dyDescent="0.25">
      <c r="A2" t="s">
        <v>10</v>
      </c>
      <c r="B2" t="s">
        <v>16</v>
      </c>
      <c r="C2" s="2">
        <v>4</v>
      </c>
      <c r="D2" s="1">
        <v>0.5</v>
      </c>
      <c r="E2" s="4">
        <v>2</v>
      </c>
      <c r="F2">
        <f>VLOOKUP(A2,Calories!$A$1:$B$15,2,FALSE)</f>
        <v>200</v>
      </c>
    </row>
    <row r="3" spans="1:6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v>2</v>
      </c>
      <c r="F3">
        <f>VLOOKUP(A3,Calories!$A$1:$B$15,2,FALSE)</f>
        <v>320</v>
      </c>
    </row>
    <row r="4" spans="1:6" x14ac:dyDescent="0.25">
      <c r="A4" t="s">
        <v>9</v>
      </c>
      <c r="B4" t="s">
        <v>5</v>
      </c>
      <c r="C4" s="2">
        <v>5</v>
      </c>
      <c r="D4" s="1">
        <v>0.8</v>
      </c>
      <c r="E4" s="4">
        <v>4</v>
      </c>
      <c r="F4">
        <f>VLOOKUP(A4,Calories!$A$1:$B$15,2,FALSE)</f>
        <v>500</v>
      </c>
    </row>
    <row r="5" spans="1:6" x14ac:dyDescent="0.25">
      <c r="A5" t="s">
        <v>7</v>
      </c>
      <c r="B5" t="s">
        <v>5</v>
      </c>
      <c r="C5" s="2">
        <v>2</v>
      </c>
      <c r="D5" s="1">
        <v>0.25</v>
      </c>
      <c r="E5" s="4">
        <v>0.5</v>
      </c>
      <c r="F5">
        <f>VLOOKUP(A5,Calories!$A$1:$B$15,2,FALSE)</f>
        <v>480</v>
      </c>
    </row>
    <row r="6" spans="1:6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v>2.5</v>
      </c>
      <c r="F6">
        <f>VLOOKUP(A6,Calories!$A$1:$B$15,2,FALSE)</f>
        <v>0</v>
      </c>
    </row>
    <row r="7" spans="1:6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v>1</v>
      </c>
      <c r="F7">
        <f>VLOOKUP(A7,Calories!$A$1:$B$15,2,FALSE)</f>
        <v>265</v>
      </c>
    </row>
    <row r="8" spans="1:6" x14ac:dyDescent="0.25">
      <c r="A8" t="s">
        <v>19</v>
      </c>
      <c r="B8" t="s">
        <v>21</v>
      </c>
      <c r="C8" s="2">
        <v>3</v>
      </c>
      <c r="D8" s="1">
        <v>0.5</v>
      </c>
      <c r="E8" s="4">
        <v>1.5</v>
      </c>
      <c r="F8">
        <f>VLOOKUP(A8,Calories!$A$1:$B$15,2,FALSE)</f>
        <v>300</v>
      </c>
    </row>
    <row r="9" spans="1:6" x14ac:dyDescent="0.25">
      <c r="A9" t="s">
        <v>11</v>
      </c>
      <c r="B9" t="s">
        <v>16</v>
      </c>
      <c r="C9" s="2">
        <v>2.5</v>
      </c>
      <c r="D9" s="1">
        <v>0.8</v>
      </c>
      <c r="E9" s="4">
        <v>2</v>
      </c>
      <c r="F9">
        <f>VLOOKUP(A9,Calories!$A$1:$B$15,2,FALSE)</f>
        <v>120</v>
      </c>
    </row>
    <row r="10" spans="1:6" x14ac:dyDescent="0.25">
      <c r="A10" t="s">
        <v>14</v>
      </c>
      <c r="B10" t="s">
        <v>17</v>
      </c>
      <c r="C10" s="2">
        <v>2</v>
      </c>
      <c r="D10" s="1">
        <v>0.75</v>
      </c>
      <c r="E10" s="4">
        <v>1.5</v>
      </c>
      <c r="F10">
        <f>VLOOKUP(A10,Calories!$A$1:$B$15,2,FALSE)</f>
        <v>255</v>
      </c>
    </row>
    <row r="11" spans="1:6" x14ac:dyDescent="0.25">
      <c r="A11" t="s">
        <v>8</v>
      </c>
      <c r="B11" t="s">
        <v>5</v>
      </c>
      <c r="C11" s="2">
        <v>3</v>
      </c>
      <c r="D11" s="1">
        <v>0.66666666666666663</v>
      </c>
      <c r="E11" s="4">
        <v>2</v>
      </c>
      <c r="F11">
        <f>VLOOKUP(A11,Calories!$A$1:$B$15,2,FALSE)</f>
        <v>320</v>
      </c>
    </row>
    <row r="12" spans="1:6" x14ac:dyDescent="0.25">
      <c r="A12" t="s">
        <v>10</v>
      </c>
      <c r="B12" t="s">
        <v>16</v>
      </c>
      <c r="C12" s="2">
        <v>4</v>
      </c>
      <c r="D12" s="1">
        <v>0.5</v>
      </c>
      <c r="E12" s="4">
        <v>2</v>
      </c>
      <c r="F12">
        <f>VLOOKUP(A12,Calories!$A$1:$B$15,2,FALSE)</f>
        <v>200</v>
      </c>
    </row>
    <row r="13" spans="1:6" x14ac:dyDescent="0.25">
      <c r="A13" t="s">
        <v>4</v>
      </c>
      <c r="B13" t="s">
        <v>5</v>
      </c>
      <c r="C13" s="2">
        <v>1.5</v>
      </c>
      <c r="D13" s="1">
        <v>0.66666666666666663</v>
      </c>
      <c r="E13" s="4">
        <v>1</v>
      </c>
      <c r="F13">
        <f>VLOOKUP(A13,Calories!$A$1:$B$15,2,FALSE)</f>
        <v>265</v>
      </c>
    </row>
    <row r="14" spans="1:6" x14ac:dyDescent="0.25">
      <c r="A14" t="s">
        <v>13</v>
      </c>
      <c r="B14" t="s">
        <v>17</v>
      </c>
      <c r="C14" s="2">
        <v>2</v>
      </c>
      <c r="D14" s="1">
        <v>0.5</v>
      </c>
      <c r="E14" s="4">
        <v>1</v>
      </c>
      <c r="F14">
        <f>VLOOKUP(A14,Calories!$A$1:$B$15,2,FALSE)</f>
        <v>280</v>
      </c>
    </row>
    <row r="15" spans="1:6" x14ac:dyDescent="0.25">
      <c r="A15" t="s">
        <v>19</v>
      </c>
      <c r="B15" t="s">
        <v>21</v>
      </c>
      <c r="C15" s="2">
        <v>3</v>
      </c>
      <c r="D15" s="1">
        <v>0.5</v>
      </c>
      <c r="E15" s="4">
        <v>1.5</v>
      </c>
      <c r="F15">
        <f>VLOOKUP(A15,Calories!$A$1:$B$15,2,FALSE)</f>
        <v>300</v>
      </c>
    </row>
    <row r="16" spans="1:6" x14ac:dyDescent="0.25">
      <c r="A16" t="s">
        <v>6</v>
      </c>
      <c r="B16" t="s">
        <v>5</v>
      </c>
      <c r="C16" s="2">
        <v>3</v>
      </c>
      <c r="D16" s="1">
        <v>0.5</v>
      </c>
      <c r="E16" s="4">
        <v>1.5</v>
      </c>
      <c r="F16">
        <f>VLOOKUP(A16,Calories!$A$1:$B$15,2,FALSE)</f>
        <v>560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4">
        <v>0.5</v>
      </c>
      <c r="F17">
        <f>VLOOKUP(A17,Calories!$A$1:$B$15,2,FALSE)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4">
        <v>2</v>
      </c>
      <c r="F18">
        <f>VLOOKUP(A18,Calories!$A$1:$B$15,2,FALSE)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4">
        <v>2</v>
      </c>
      <c r="F19">
        <f>VLOOKUP(A19,Calories!$A$1:$B$15,2,FALSE)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4">
        <v>2</v>
      </c>
      <c r="F20">
        <f>VLOOKUP(A20,Calories!$A$1:$B$15,2,FALSE)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4">
        <v>2</v>
      </c>
      <c r="F21">
        <f>VLOOKUP(A21,Calories!$A$1:$B$15,2,FALSE)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4">
        <v>1</v>
      </c>
      <c r="F22">
        <f>VLOOKUP(A22,Calories!$A$1:$B$15,2,FALSE)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4">
        <v>4</v>
      </c>
      <c r="F23">
        <f>VLOOKUP(A23,Calories!$A$1:$B$15,2,FALSE)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4">
        <v>2</v>
      </c>
      <c r="F24">
        <f>VLOOKUP(A24,Calories!$A$1:$B$15,2,FALSE)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4">
        <v>1.5</v>
      </c>
      <c r="F25">
        <f>VLOOKUP(A25,Calories!$A$1:$B$15,2,FALSE)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4">
        <v>1.5</v>
      </c>
      <c r="F26">
        <f>VLOOKUP(A26,Calories!$A$1:$B$15,2,FALSE)</f>
        <v>560</v>
      </c>
    </row>
    <row r="27" spans="1:6" x14ac:dyDescent="0.25">
      <c r="A27" t="s">
        <v>19</v>
      </c>
      <c r="B27" t="s">
        <v>21</v>
      </c>
      <c r="C27" s="2">
        <v>3</v>
      </c>
      <c r="D27" s="1">
        <v>0.5</v>
      </c>
      <c r="E27" s="4">
        <v>1.5</v>
      </c>
      <c r="F27">
        <f>VLOOKUP(A27,Calories!$A$1:$B$15,2,FALSE)</f>
        <v>300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4">
        <v>1.5</v>
      </c>
      <c r="F28">
        <f>VLOOKUP(A28,Calories!$A$1:$B$15,2,FALSE)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4">
        <v>2</v>
      </c>
      <c r="F29">
        <f>VLOOKUP(A29,Calories!$A$1:$B$15,2,FALSE)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4">
        <v>2</v>
      </c>
      <c r="F30">
        <f>VLOOKUP(A30,Calories!$A$1:$B$15,2,FALSE)</f>
        <v>200</v>
      </c>
    </row>
    <row r="31" spans="1:6" x14ac:dyDescent="0.25">
      <c r="A31" t="s">
        <v>19</v>
      </c>
      <c r="B31" t="s">
        <v>21</v>
      </c>
      <c r="C31" s="2">
        <v>3</v>
      </c>
      <c r="D31" s="1">
        <v>0.5</v>
      </c>
      <c r="E31" s="4">
        <v>1.5</v>
      </c>
      <c r="F31">
        <f>VLOOKUP(A31,Calories!$A$1:$B$15,2,FALSE)</f>
        <v>300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4">
        <v>2</v>
      </c>
      <c r="F32">
        <f>VLOOKUP(A32,Calories!$A$1:$B$15,2,FALSE)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4">
        <v>1</v>
      </c>
      <c r="F33">
        <f>VLOOKUP(A33,Calories!$A$1:$B$15,2,FALSE)</f>
        <v>300</v>
      </c>
    </row>
    <row r="34" spans="1:6" x14ac:dyDescent="0.25">
      <c r="A34" t="s">
        <v>19</v>
      </c>
      <c r="B34" t="s">
        <v>21</v>
      </c>
      <c r="C34" s="2">
        <v>3</v>
      </c>
      <c r="D34" s="1">
        <v>0.5</v>
      </c>
      <c r="E34" s="4">
        <v>1.5</v>
      </c>
      <c r="F34">
        <f>VLOOKUP(A34,Calories!$A$1:$B$15,2,FALSE)</f>
        <v>300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4">
        <v>1</v>
      </c>
      <c r="F35">
        <f>VLOOKUP(A35,Calories!$A$1:$B$15,2,FALSE)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4">
        <v>1.5</v>
      </c>
      <c r="F36">
        <f>VLOOKUP(A36,Calories!$A$1:$B$15,2,FALSE)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4">
        <v>2.5</v>
      </c>
      <c r="F37">
        <f>VLOOKUP(A37,Calories!$A$1:$B$15,2,FALSE)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4">
        <v>2.5</v>
      </c>
      <c r="F38">
        <f>VLOOKUP(A38,Calories!$A$1:$B$15,2,FALSE)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4">
        <v>4</v>
      </c>
      <c r="F39">
        <f>VLOOKUP(A39,Calories!$A$1:$B$15,2,FALSE)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4">
        <v>1.5</v>
      </c>
      <c r="F40">
        <f>VLOOKUP(A40,Calories!$A$1:$B$15,2,FALSE)</f>
        <v>255</v>
      </c>
    </row>
    <row r="41" spans="1:6" x14ac:dyDescent="0.25">
      <c r="A41" t="s">
        <v>19</v>
      </c>
      <c r="B41" t="s">
        <v>21</v>
      </c>
      <c r="C41" s="2">
        <v>3</v>
      </c>
      <c r="D41" s="1">
        <v>0.5</v>
      </c>
      <c r="E41" s="4">
        <v>1.5</v>
      </c>
      <c r="F41">
        <f>VLOOKUP(A41,Calories!$A$1:$B$15,2,FALSE)</f>
        <v>300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4">
        <v>1</v>
      </c>
      <c r="F42">
        <f>VLOOKUP(A42,Calories!$A$1:$B$15,2,FALSE)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4">
        <v>2</v>
      </c>
      <c r="F43">
        <f>VLOOKUP(A43,Calories!$A$1:$B$15,2,FALSE)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4">
        <v>1</v>
      </c>
      <c r="F44">
        <f>VLOOKUP(A44,Calories!$A$1:$B$15,2,FALSE)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4">
        <v>1.5</v>
      </c>
      <c r="F45">
        <f>VLOOKUP(A45,Calories!$A$1:$B$15,2,FALSE)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4">
        <v>0.5</v>
      </c>
      <c r="F46">
        <f>VLOOKUP(A46,Calories!$A$1:$B$15,2,FALSE)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4">
        <v>2</v>
      </c>
      <c r="F47">
        <f>VLOOKUP(A47,Calories!$A$1:$B$15,2,FALSE)</f>
        <v>320</v>
      </c>
    </row>
    <row r="48" spans="1:6" x14ac:dyDescent="0.25">
      <c r="A48" t="s">
        <v>19</v>
      </c>
      <c r="B48" t="s">
        <v>21</v>
      </c>
      <c r="C48" s="2">
        <v>3</v>
      </c>
      <c r="D48" s="1">
        <v>0.5</v>
      </c>
      <c r="E48" s="4">
        <v>1.5</v>
      </c>
      <c r="F48">
        <f>VLOOKUP(A48,Calories!$A$1:$B$15,2,FALSE)</f>
        <v>300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4">
        <v>1</v>
      </c>
      <c r="F49">
        <f>VLOOKUP(A49,Calories!$A$1:$B$15,2,FALSE)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4">
        <v>1.5</v>
      </c>
      <c r="F50">
        <f>VLOOKUP(A50,Calories!$A$1:$B$15,2,FALSE)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4">
        <v>4</v>
      </c>
      <c r="F51">
        <f>VLOOKUP(A51,Calories!$A$1:$B$15,2,FALSE)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4">
        <v>1.5</v>
      </c>
      <c r="F52">
        <f>VLOOKUP(A52,Calories!$A$1:$B$15,2,FALSE)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4">
        <v>1</v>
      </c>
      <c r="F53">
        <f>VLOOKUP(A53,Calories!$A$1:$B$15,2,FALSE)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4">
        <v>4</v>
      </c>
      <c r="F54">
        <f>VLOOKUP(A54,Calories!$A$1:$B$15,2,FALSE)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4">
        <v>2</v>
      </c>
      <c r="F55">
        <f>VLOOKUP(A55,Calories!$A$1:$B$15,2,FALSE)</f>
        <v>200</v>
      </c>
    </row>
    <row r="56" spans="1:6" x14ac:dyDescent="0.25">
      <c r="A56" t="s">
        <v>19</v>
      </c>
      <c r="B56" t="s">
        <v>21</v>
      </c>
      <c r="C56" s="2">
        <v>3</v>
      </c>
      <c r="D56" s="1">
        <v>0.5</v>
      </c>
      <c r="E56" s="4">
        <v>1.5</v>
      </c>
      <c r="F56">
        <f>VLOOKUP(A56,Calories!$A$1:$B$15,2,FALSE)</f>
        <v>300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4">
        <v>1</v>
      </c>
      <c r="F57">
        <f>VLOOKUP(A57,Calories!$A$1:$B$15,2,FALSE)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4">
        <v>1</v>
      </c>
      <c r="F58">
        <f>VLOOKUP(A58,Calories!$A$1:$B$15,2,FALSE)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4">
        <v>2</v>
      </c>
      <c r="F59">
        <f>VLOOKUP(A59,Calories!$A$1:$B$15,2,FALSE)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4">
        <v>1</v>
      </c>
      <c r="F60">
        <f>VLOOKUP(A60,Calories!$A$1:$B$15,2,FALSE)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4">
        <v>2</v>
      </c>
      <c r="F61">
        <f>VLOOKUP(A61,Calories!$A$1:$B$15,2,FALSE)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4">
        <v>2</v>
      </c>
      <c r="F62">
        <f>VLOOKUP(A62,Calories!$A$1:$B$15,2,FALSE)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4">
        <v>1</v>
      </c>
      <c r="F63">
        <f>VLOOKUP(A63,Calories!$A$1:$B$15,2,FALSE)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4">
        <v>0.5</v>
      </c>
      <c r="F64">
        <f>VLOOKUP(A64,Calories!$A$1:$B$15,2,FALSE)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4">
        <v>2</v>
      </c>
      <c r="F65">
        <f>VLOOKUP(A65,Calories!$A$1:$B$15,2,FALSE)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4">
        <v>1</v>
      </c>
      <c r="F66">
        <f>VLOOKUP(A66,Calories!$A$1:$B$15,2,FALSE)</f>
        <v>300</v>
      </c>
    </row>
    <row r="67" spans="1:6" x14ac:dyDescent="0.25">
      <c r="A67" t="s">
        <v>19</v>
      </c>
      <c r="B67" t="s">
        <v>21</v>
      </c>
      <c r="C67" s="2">
        <v>3</v>
      </c>
      <c r="D67" s="1">
        <v>0.5</v>
      </c>
      <c r="E67" s="4">
        <v>1.5</v>
      </c>
      <c r="F67">
        <f>VLOOKUP(A67,Calories!$A$1:$B$15,2,FALSE)</f>
        <v>300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4">
        <v>2</v>
      </c>
      <c r="F68">
        <f>VLOOKUP(A68,Calories!$A$1:$B$15,2,FALSE)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4">
        <v>1.5</v>
      </c>
      <c r="F69">
        <f>VLOOKUP(A69,Calories!$A$1:$B$15,2,FALSE)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4">
        <v>2</v>
      </c>
      <c r="F70">
        <f>VLOOKUP(A70,Calories!$A$1:$B$15,2,FALSE)</f>
        <v>200</v>
      </c>
    </row>
    <row r="71" spans="1:6" x14ac:dyDescent="0.25">
      <c r="A71" t="s">
        <v>19</v>
      </c>
      <c r="B71" t="s">
        <v>21</v>
      </c>
      <c r="C71" s="2">
        <v>3</v>
      </c>
      <c r="D71" s="1">
        <v>0.5</v>
      </c>
      <c r="E71" s="4">
        <v>1.5</v>
      </c>
      <c r="F71">
        <f>VLOOKUP(A71,Calories!$A$1:$B$15,2,FALSE)</f>
        <v>300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4">
        <v>2</v>
      </c>
      <c r="F72">
        <f>VLOOKUP(A72,Calories!$A$1:$B$15,2,FALSE)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4">
        <v>1.5</v>
      </c>
      <c r="F73">
        <f>VLOOKUP(A73,Calories!$A$1:$B$15,2,FALSE)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4">
        <v>1.5</v>
      </c>
      <c r="F74">
        <f>VLOOKUP(A74,Calories!$A$1:$B$15,2,FALSE)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4">
        <v>1.5</v>
      </c>
      <c r="F75">
        <f>VLOOKUP(A75,Calories!$A$1:$B$15,2,FALSE)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4">
        <v>1</v>
      </c>
      <c r="F76">
        <f>VLOOKUP(A76,Calories!$A$1:$B$15,2,FALSE)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4">
        <v>1</v>
      </c>
      <c r="F77">
        <f>VLOOKUP(A77,Calories!$A$1:$B$15,2,FALSE)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4">
        <v>0.5</v>
      </c>
      <c r="F78">
        <f>VLOOKUP(A78,Calories!$A$1:$B$15,2,FALSE)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4">
        <v>2.5</v>
      </c>
      <c r="F79">
        <f>VLOOKUP(A79,Calories!$A$1:$B$15,2,FALSE)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4">
        <v>2</v>
      </c>
      <c r="F80">
        <f>VLOOKUP(A80,Calories!$A$1:$B$15,2,FALSE)</f>
        <v>320</v>
      </c>
    </row>
    <row r="81" spans="1:6" x14ac:dyDescent="0.25">
      <c r="A81" t="s">
        <v>19</v>
      </c>
      <c r="B81" t="s">
        <v>21</v>
      </c>
      <c r="C81" s="2">
        <v>3</v>
      </c>
      <c r="D81" s="1">
        <v>0.5</v>
      </c>
      <c r="E81" s="4">
        <v>1.5</v>
      </c>
      <c r="F81">
        <f>VLOOKUP(A81,Calories!$A$1:$B$15,2,FALSE)</f>
        <v>300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4">
        <v>4</v>
      </c>
      <c r="F82">
        <f>VLOOKUP(A82,Calories!$A$1:$B$15,2,FALSE)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4">
        <v>1</v>
      </c>
      <c r="F83">
        <f>VLOOKUP(A83,Calories!$A$1:$B$15,2,FALSE)</f>
        <v>265</v>
      </c>
    </row>
    <row r="84" spans="1:6" x14ac:dyDescent="0.25">
      <c r="A84" t="s">
        <v>18</v>
      </c>
      <c r="B84" t="s">
        <v>21</v>
      </c>
      <c r="C84" s="2">
        <v>3</v>
      </c>
      <c r="D84" s="1">
        <v>0.66666666666666663</v>
      </c>
      <c r="E84" s="4">
        <v>2</v>
      </c>
      <c r="F84">
        <f>VLOOKUP(A84,Calories!$A$1:$B$15,2,FALSE)</f>
        <v>240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4">
        <v>1.5</v>
      </c>
      <c r="F85">
        <f>VLOOKUP(A85,Calories!$A$1:$B$15,2,FALSE)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4">
        <v>1</v>
      </c>
      <c r="F86">
        <f>VLOOKUP(A86,Calories!$A$1:$B$15,2,FALSE)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4">
        <v>2</v>
      </c>
      <c r="F87">
        <f>VLOOKUP(A87,Calories!$A$1:$B$15,2,FALSE)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4">
        <v>1</v>
      </c>
      <c r="F88">
        <f>VLOOKUP(A88,Calories!$A$1:$B$15,2,FALSE)</f>
        <v>265</v>
      </c>
    </row>
    <row r="89" spans="1:6" x14ac:dyDescent="0.25">
      <c r="A89" t="s">
        <v>18</v>
      </c>
      <c r="B89" t="s">
        <v>21</v>
      </c>
      <c r="C89" s="2">
        <v>3</v>
      </c>
      <c r="D89" s="1">
        <v>0.66666666666666663</v>
      </c>
      <c r="E89" s="4">
        <v>2</v>
      </c>
      <c r="F89">
        <f>VLOOKUP(A89,Calories!$A$1:$B$15,2,FALSE)</f>
        <v>240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4">
        <v>1</v>
      </c>
      <c r="F90">
        <f>VLOOKUP(A90,Calories!$A$1:$B$15,2,FALSE)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4">
        <v>2</v>
      </c>
      <c r="F91">
        <f>VLOOKUP(A91,Calories!$A$1:$B$15,2,FALSE)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4">
        <v>2</v>
      </c>
      <c r="F92">
        <f>VLOOKUP(A92,Calories!$A$1:$B$15,2,FALSE)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4">
        <v>1.5</v>
      </c>
      <c r="F93">
        <f>VLOOKUP(A93,Calories!$A$1:$B$15,2,FALSE)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4">
        <v>1</v>
      </c>
      <c r="F94">
        <f>VLOOKUP(A94,Calories!$A$1:$B$15,2,FALSE)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4">
        <v>0.5</v>
      </c>
      <c r="F95">
        <f>VLOOKUP(A95,Calories!$A$1:$B$15,2,FALSE)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4">
        <v>1</v>
      </c>
      <c r="F96">
        <f>VLOOKUP(A96,Calories!$A$1:$B$15,2,FALSE)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4">
        <v>1</v>
      </c>
      <c r="F97">
        <f>VLOOKUP(A97,Calories!$A$1:$B$15,2,FALSE)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4">
        <v>2</v>
      </c>
      <c r="F98">
        <f>VLOOKUP(A98,Calories!$A$1:$B$15,2,FALSE)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4">
        <v>1</v>
      </c>
      <c r="F99">
        <f>VLOOKUP(A99,Calories!$A$1:$B$15,2,FALSE)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4">
        <v>2</v>
      </c>
      <c r="F100">
        <f>VLOOKUP(A100,Calories!$A$1:$B$15,2,FALSE)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4">
        <v>2</v>
      </c>
      <c r="F101">
        <f>VLOOKUP(A101,Calories!$A$1:$B$15,2,FALSE)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4">
        <v>2</v>
      </c>
      <c r="F102">
        <f>VLOOKUP(A102,Calories!$A$1:$B$15,2,FALSE)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>
        <v>2</v>
      </c>
      <c r="F103">
        <f>VLOOKUP(A103,Calories!$A$1:$B$15,2,FALSE)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4">
        <v>1</v>
      </c>
      <c r="F104">
        <f>VLOOKUP(A104,Calories!$A$1:$B$15,2,FALSE)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4">
        <v>2</v>
      </c>
      <c r="F105">
        <f>VLOOKUP(A105,Calories!$A$1:$B$15,2,FALSE)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4">
        <v>1</v>
      </c>
      <c r="F106">
        <f>VLOOKUP(A106,Calories!$A$1:$B$15,2,FALSE)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4">
        <v>2</v>
      </c>
      <c r="F107">
        <f>VLOOKUP(A107,Calories!$A$1:$B$15,2,FALSE)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4">
        <v>2</v>
      </c>
      <c r="F108">
        <f>VLOOKUP(A108,Calories!$A$1:$B$15,2,FALSE)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>
        <v>2.5</v>
      </c>
      <c r="F109">
        <f>VLOOKUP(A109,Calories!$A$1:$B$15,2,FALSE)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4">
        <v>2</v>
      </c>
      <c r="F110">
        <f>VLOOKUP(A110,Calories!$A$1:$B$15,2,FALSE)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>
        <v>2</v>
      </c>
      <c r="F111">
        <f>VLOOKUP(A111,Calories!$A$1:$B$15,2,FALSE)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4">
        <v>1</v>
      </c>
      <c r="F112">
        <f>VLOOKUP(A112,Calories!$A$1:$B$15,2,FALSE)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>
        <v>2.5</v>
      </c>
      <c r="F113">
        <f>VLOOKUP(A113,Calories!$A$1:$B$15,2,FALSE)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>
        <v>1</v>
      </c>
      <c r="F114">
        <f>VLOOKUP(A114,Calories!$A$1:$B$15,2,FALSE)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4">
        <v>2</v>
      </c>
      <c r="F115">
        <f>VLOOKUP(A115,Calories!$A$1:$B$15,2,FALSE)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4">
        <v>0.5</v>
      </c>
      <c r="F116">
        <f>VLOOKUP(A116,Calories!$A$1:$B$15,2,FALSE)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4">
        <v>4</v>
      </c>
      <c r="F117">
        <f>VLOOKUP(A117,Calories!$A$1:$B$15,2,FALSE)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4">
        <v>4</v>
      </c>
      <c r="F118">
        <f>VLOOKUP(A118,Calories!$A$1:$B$15,2,FALSE)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>
        <v>2</v>
      </c>
      <c r="F119">
        <f>VLOOKUP(A119,Calories!$A$1:$B$15,2,FALSE)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4">
        <v>4</v>
      </c>
      <c r="F120">
        <f>VLOOKUP(A120,Calories!$A$1:$B$15,2,FALSE)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>
        <v>2.5</v>
      </c>
      <c r="F121">
        <f>VLOOKUP(A121,Calories!$A$1:$B$15,2,FALSE)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4">
        <v>1</v>
      </c>
      <c r="F122">
        <f>VLOOKUP(A122,Calories!$A$1:$B$15,2,FALSE)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>
        <v>2.5</v>
      </c>
      <c r="F123">
        <f>VLOOKUP(A123,Calories!$A$1:$B$15,2,FALSE)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>
        <v>2</v>
      </c>
      <c r="F124">
        <f>VLOOKUP(A124,Calories!$A$1:$B$15,2,FALSE)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4">
        <v>0.5</v>
      </c>
      <c r="F125">
        <f>VLOOKUP(A125,Calories!$A$1:$B$15,2,FALSE)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4">
        <v>0.5</v>
      </c>
      <c r="F126">
        <f>VLOOKUP(A126,Calories!$A$1:$B$15,2,FALSE)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>
        <v>2</v>
      </c>
      <c r="F127">
        <f>VLOOKUP(A127,Calories!$A$1:$B$15,2,FALSE)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4">
        <v>0.5</v>
      </c>
      <c r="F128">
        <f>VLOOKUP(A128,Calories!$A$1:$B$15,2,FALSE)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4">
        <v>1</v>
      </c>
      <c r="F129">
        <f>VLOOKUP(A129,Calories!$A$1:$B$15,2,FALSE)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4">
        <v>1.5</v>
      </c>
      <c r="F130">
        <f>VLOOKUP(A130,Calories!$A$1:$B$15,2,FALSE)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4">
        <v>2</v>
      </c>
      <c r="F131">
        <f>VLOOKUP(A131,Calories!$A$1:$B$15,2,FALSE)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>
        <v>2</v>
      </c>
      <c r="F132">
        <f>VLOOKUP(A132,Calories!$A$1:$B$15,2,FALSE)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4">
        <v>1.5</v>
      </c>
      <c r="F133">
        <f>VLOOKUP(A133,Calories!$A$1:$B$15,2,FALSE)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>
        <v>2.5</v>
      </c>
      <c r="F134">
        <f>VLOOKUP(A134,Calories!$A$1:$B$15,2,FALSE)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4">
        <v>2</v>
      </c>
      <c r="F135">
        <f>VLOOKUP(A135,Calories!$A$1:$B$15,2,FALSE)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4">
        <v>2</v>
      </c>
      <c r="F136">
        <f>VLOOKUP(A136,Calories!$A$1:$B$15,2,FALSE)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4">
        <v>1.5</v>
      </c>
      <c r="F137">
        <f>VLOOKUP(A137,Calories!$A$1:$B$15,2,FALSE)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4">
        <v>4</v>
      </c>
      <c r="F138">
        <f>VLOOKUP(A138,Calories!$A$1:$B$15,2,FALSE)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4">
        <v>2</v>
      </c>
      <c r="F139">
        <f>VLOOKUP(A139,Calories!$A$1:$B$15,2,FALSE)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4">
        <v>2</v>
      </c>
      <c r="F140">
        <f>VLOOKUP(A140,Calories!$A$1:$B$15,2,FALSE)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4">
        <v>0.5</v>
      </c>
      <c r="F141">
        <f>VLOOKUP(A141,Calories!$A$1:$B$15,2,FALSE)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>
        <v>1</v>
      </c>
      <c r="F142">
        <f>VLOOKUP(A142,Calories!$A$1:$B$15,2,FALSE)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>
        <v>1</v>
      </c>
      <c r="F143">
        <f>VLOOKUP(A143,Calories!$A$1:$B$15,2,FALSE)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4">
        <v>1.5</v>
      </c>
      <c r="F144">
        <f>VLOOKUP(A144,Calories!$A$1:$B$15,2,FALSE)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4">
        <v>2</v>
      </c>
      <c r="F145">
        <f>VLOOKUP(A145,Calories!$A$1:$B$15,2,FALSE)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4">
        <v>1.5</v>
      </c>
      <c r="F146">
        <f>VLOOKUP(A146,Calories!$A$1:$B$15,2,FALSE)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4">
        <v>2</v>
      </c>
      <c r="F147">
        <f>VLOOKUP(A147,Calories!$A$1:$B$15,2,FALSE)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>
        <v>1</v>
      </c>
      <c r="F148">
        <f>VLOOKUP(A148,Calories!$A$1:$B$15,2,FALSE)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4">
        <v>1.5</v>
      </c>
      <c r="F149">
        <f>VLOOKUP(A149,Calories!$A$1:$B$15,2,FALSE)</f>
        <v>560</v>
      </c>
    </row>
    <row r="150" spans="1:6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>
        <v>2.5</v>
      </c>
      <c r="F150">
        <f>VLOOKUP(A150,Calories!$A$1:$B$15,2,FALSE)</f>
        <v>150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4">
        <v>4</v>
      </c>
      <c r="F151">
        <f>VLOOKUP(A151,Calories!$A$1:$B$15,2,FALSE)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4">
        <v>4</v>
      </c>
      <c r="F152">
        <f>VLOOKUP(A152,Calories!$A$1:$B$15,2,FALSE)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>
        <v>2.5</v>
      </c>
      <c r="F153">
        <f>VLOOKUP(A153,Calories!$A$1:$B$15,2,FALSE)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4">
        <v>2</v>
      </c>
      <c r="F154">
        <f>VLOOKUP(A154,Calories!$A$1:$B$15,2,FALSE)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4">
        <v>0.5</v>
      </c>
      <c r="F155">
        <f>VLOOKUP(A155,Calories!$A$1:$B$15,2,FALSE)</f>
        <v>480</v>
      </c>
    </row>
    <row r="156" spans="1:6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>
        <v>2.5</v>
      </c>
      <c r="F156">
        <f>VLOOKUP(A156,Calories!$A$1:$B$15,2,FALSE)</f>
        <v>150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4">
        <v>0.5</v>
      </c>
      <c r="F157">
        <f>VLOOKUP(A157,Calories!$A$1:$B$15,2,FALSE)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4">
        <v>4</v>
      </c>
      <c r="F158">
        <f>VLOOKUP(A158,Calories!$A$1:$B$15,2,FALSE)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4">
        <v>2</v>
      </c>
      <c r="F159">
        <f>VLOOKUP(A159,Calories!$A$1:$B$15,2,FALSE)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4">
        <v>1.5</v>
      </c>
      <c r="F160">
        <f>VLOOKUP(A160,Calories!$A$1:$B$15,2,FALSE)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4">
        <v>1</v>
      </c>
      <c r="F161">
        <f>VLOOKUP(A161,Calories!$A$1:$B$15,2,FALSE)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4">
        <v>1.5</v>
      </c>
      <c r="F162">
        <f>VLOOKUP(A162,Calories!$A$1:$B$15,2,FALSE)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4">
        <v>1</v>
      </c>
      <c r="F163">
        <f>VLOOKUP(A163,Calories!$A$1:$B$15,2,FALSE)</f>
        <v>280</v>
      </c>
    </row>
    <row r="164" spans="1:6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>
        <v>2.5</v>
      </c>
      <c r="F164">
        <f>VLOOKUP(A164,Calories!$A$1:$B$15,2,FALSE)</f>
        <v>150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4">
        <v>4</v>
      </c>
      <c r="F165">
        <f>VLOOKUP(A165,Calories!$A$1:$B$15,2,FALSE)</f>
        <v>500</v>
      </c>
    </row>
    <row r="166" spans="1:6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>
        <v>2.5</v>
      </c>
      <c r="F166">
        <f>VLOOKUP(A166,Calories!$A$1:$B$15,2,FALSE)</f>
        <v>150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4">
        <v>2</v>
      </c>
      <c r="F167">
        <f>VLOOKUP(A167,Calories!$A$1:$B$15,2,FALSE)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4">
        <v>1.5</v>
      </c>
      <c r="F168">
        <f>VLOOKUP(A168,Calories!$A$1:$B$15,2,FALSE)</f>
        <v>255</v>
      </c>
    </row>
    <row r="169" spans="1:6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>
        <v>2.5</v>
      </c>
      <c r="F169">
        <f>VLOOKUP(A169,Calories!$A$1:$B$15,2,FALSE)</f>
        <v>150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4">
        <v>1</v>
      </c>
      <c r="F170">
        <f>VLOOKUP(A170,Calories!$A$1:$B$15,2,FALSE)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4">
        <v>1.5</v>
      </c>
      <c r="F171">
        <f>VLOOKUP(A171,Calories!$A$1:$B$15,2,FALSE)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4">
        <v>1.5</v>
      </c>
      <c r="F172">
        <f>VLOOKUP(A172,Calories!$A$1:$B$15,2,FALSE)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4">
        <v>1</v>
      </c>
      <c r="F173">
        <f>VLOOKUP(A173,Calories!$A$1:$B$15,2,FALSE)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4">
        <v>2</v>
      </c>
      <c r="F174">
        <f>VLOOKUP(A174,Calories!$A$1:$B$15,2,FALSE)</f>
        <v>200</v>
      </c>
    </row>
    <row r="175" spans="1:6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>
        <v>2.5</v>
      </c>
      <c r="F175">
        <f>VLOOKUP(A175,Calories!$A$1:$B$15,2,FALSE)</f>
        <v>150</v>
      </c>
    </row>
    <row r="176" spans="1:6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>
        <v>2.5</v>
      </c>
      <c r="F176">
        <f>VLOOKUP(A176,Calories!$A$1:$B$15,2,FALSE)</f>
        <v>150</v>
      </c>
    </row>
    <row r="177" spans="1:6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>
        <v>2.5</v>
      </c>
      <c r="F177">
        <f>VLOOKUP(A177,Calories!$A$1:$B$15,2,FALSE)</f>
        <v>150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4">
        <v>2</v>
      </c>
      <c r="F178">
        <f>VLOOKUP(A178,Calories!$A$1:$B$15,2,FALSE)</f>
        <v>200</v>
      </c>
    </row>
    <row r="179" spans="1:6" x14ac:dyDescent="0.25">
      <c r="A179" t="s">
        <v>20</v>
      </c>
      <c r="B179" t="s">
        <v>21</v>
      </c>
      <c r="C179" s="2">
        <v>3</v>
      </c>
      <c r="D179" s="1">
        <v>0.83333333333333337</v>
      </c>
      <c r="E179" s="4">
        <v>2.5</v>
      </c>
      <c r="F179">
        <f>VLOOKUP(A179,Calories!$A$1:$B$15,2,FALSE)</f>
        <v>150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4">
        <v>1</v>
      </c>
      <c r="F180">
        <f>VLOOKUP(A180,Calories!$A$1:$B$15,2,FALSE)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4">
        <v>0.5</v>
      </c>
      <c r="F181">
        <f>VLOOKUP(A181,Calories!$A$1:$B$15,2,FALSE)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4">
        <v>2</v>
      </c>
      <c r="F182">
        <f>VLOOKUP(A182,Calories!$A$1:$B$15,2,FALSE)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4">
        <v>4</v>
      </c>
      <c r="F183">
        <f>VLOOKUP(A183,Calories!$A$1:$B$15,2,FALSE)</f>
        <v>500</v>
      </c>
    </row>
    <row r="184" spans="1:6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>
        <v>2.5</v>
      </c>
      <c r="F184">
        <f>VLOOKUP(A184,Calories!$A$1:$B$15,2,FALSE)</f>
        <v>150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>
        <v>1</v>
      </c>
      <c r="F185">
        <f>VLOOKUP(A185,Calories!$A$1:$B$15,2,FALSE)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4">
        <v>2</v>
      </c>
      <c r="F186">
        <f>VLOOKUP(A186,Calories!$A$1:$B$15,2,FALSE)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4">
        <v>1</v>
      </c>
      <c r="F187">
        <f>VLOOKUP(A187,Calories!$A$1:$B$15,2,FALSE)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>
        <v>2.5</v>
      </c>
      <c r="F188">
        <f>VLOOKUP(A188,Calories!$A$1:$B$15,2,FALSE)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4">
        <v>0.5</v>
      </c>
      <c r="F189">
        <f>VLOOKUP(A189,Calories!$A$1:$B$15,2,FALSE)</f>
        <v>480</v>
      </c>
    </row>
    <row r="190" spans="1:6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>
        <v>2.5</v>
      </c>
      <c r="F190">
        <f>VLOOKUP(A190,Calories!$A$1:$B$15,2,FALSE)</f>
        <v>150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4">
        <v>1</v>
      </c>
      <c r="F191">
        <f>VLOOKUP(A191,Calories!$A$1:$B$15,2,FALSE)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4">
        <v>0.5</v>
      </c>
      <c r="F192">
        <f>VLOOKUP(A192,Calories!$A$1:$B$15,2,FALSE)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>
        <v>2.5</v>
      </c>
      <c r="F193">
        <f>VLOOKUP(A193,Calories!$A$1:$B$15,2,FALSE)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4">
        <v>4</v>
      </c>
      <c r="F194">
        <f>VLOOKUP(A194,Calories!$A$1:$B$15,2,FALSE)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4">
        <v>2</v>
      </c>
      <c r="F195">
        <f>VLOOKUP(A195,Calories!$A$1:$B$15,2,FALSE)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4">
        <v>0.5</v>
      </c>
      <c r="F196">
        <f>VLOOKUP(A196,Calories!$A$1:$B$15,2,FALSE)</f>
        <v>480</v>
      </c>
    </row>
    <row r="197" spans="1:6" x14ac:dyDescent="0.25">
      <c r="A197" t="s">
        <v>20</v>
      </c>
      <c r="B197" t="s">
        <v>21</v>
      </c>
      <c r="C197" s="2">
        <v>3</v>
      </c>
      <c r="D197" s="1">
        <v>0.83333333333333337</v>
      </c>
      <c r="E197" s="4">
        <v>2.5</v>
      </c>
      <c r="F197">
        <f>VLOOKUP(A197,Calories!$A$1:$B$15,2,FALSE)</f>
        <v>150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4">
        <v>1.5</v>
      </c>
      <c r="F198">
        <f>VLOOKUP(A198,Calories!$A$1:$B$15,2,FALSE)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4">
        <v>2.5</v>
      </c>
      <c r="F199">
        <f>VLOOKUP(A199,Calories!$A$1:$B$15,2,FALSE)</f>
        <v>0</v>
      </c>
    </row>
    <row r="200" spans="1:6" x14ac:dyDescent="0.25">
      <c r="A200" t="s">
        <v>20</v>
      </c>
      <c r="B200" t="s">
        <v>21</v>
      </c>
      <c r="C200" s="2">
        <v>3</v>
      </c>
      <c r="D200" s="1">
        <v>0.83333333333333337</v>
      </c>
      <c r="E200" s="4">
        <v>2.5</v>
      </c>
      <c r="F200">
        <f>VLOOKUP(A200,Calories!$A$1:$B$15,2,FALSE)</f>
        <v>150</v>
      </c>
    </row>
    <row r="201" spans="1:6" x14ac:dyDescent="0.25">
      <c r="C201" s="4"/>
    </row>
  </sheetData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30</v>
      </c>
      <c r="B18">
        <f>MATCH("Hamburger",A2:A15,0)</f>
        <v>6</v>
      </c>
    </row>
    <row r="19" spans="1:2" x14ac:dyDescent="0.25">
      <c r="A19" s="10" t="s">
        <v>31</v>
      </c>
      <c r="B19">
        <f>INDEX(A1:B15,3,2)</f>
        <v>0</v>
      </c>
    </row>
    <row r="20" spans="1:2" x14ac:dyDescent="0.25">
      <c r="A20" s="10" t="s">
        <v>32</v>
      </c>
      <c r="B20" t="str">
        <f ca="1">OFFSET(A1,3,0)</f>
        <v>Chocolate Bar</v>
      </c>
    </row>
    <row r="21" spans="1:2" x14ac:dyDescent="0.25">
      <c r="A21" s="10" t="s">
        <v>33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ColWidth="11" defaultRowHeight="15.75" x14ac:dyDescent="0.25"/>
  <cols>
    <col min="1" max="1" width="20.375" bestFit="1" customWidth="1"/>
    <col min="2" max="2" width="5.37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26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80</v>
      </c>
    </row>
    <row r="6" spans="1:2" x14ac:dyDescent="0.25">
      <c r="A6" s="6" t="s">
        <v>12</v>
      </c>
      <c r="B6" s="9">
        <v>39</v>
      </c>
    </row>
    <row r="7" spans="1:2" x14ac:dyDescent="0.25">
      <c r="A7" s="6" t="s">
        <v>14</v>
      </c>
      <c r="B7" s="9">
        <v>26</v>
      </c>
    </row>
    <row r="8" spans="1:2" x14ac:dyDescent="0.25">
      <c r="A8" s="6" t="s">
        <v>19</v>
      </c>
      <c r="B8" s="9">
        <v>33</v>
      </c>
    </row>
    <row r="9" spans="1:2" x14ac:dyDescent="0.25">
      <c r="A9" s="6" t="s">
        <v>15</v>
      </c>
      <c r="B9" s="9">
        <v>28</v>
      </c>
    </row>
    <row r="10" spans="1:2" x14ac:dyDescent="0.25">
      <c r="A10" s="6" t="s">
        <v>8</v>
      </c>
      <c r="B10" s="9">
        <v>48</v>
      </c>
    </row>
    <row r="11" spans="1:2" x14ac:dyDescent="0.25">
      <c r="A11" s="6" t="s">
        <v>4</v>
      </c>
      <c r="B11" s="9">
        <v>22.5</v>
      </c>
    </row>
    <row r="12" spans="1:2" x14ac:dyDescent="0.25">
      <c r="A12" s="6" t="s">
        <v>18</v>
      </c>
      <c r="B12" s="9">
        <v>30</v>
      </c>
    </row>
    <row r="13" spans="1:2" x14ac:dyDescent="0.25">
      <c r="A13" s="6" t="s">
        <v>13</v>
      </c>
      <c r="B13" s="9">
        <v>26</v>
      </c>
    </row>
    <row r="14" spans="1:2" x14ac:dyDescent="0.25">
      <c r="A14" s="6" t="s">
        <v>6</v>
      </c>
      <c r="B14" s="9">
        <v>45</v>
      </c>
    </row>
    <row r="15" spans="1:2" x14ac:dyDescent="0.25">
      <c r="A15" s="6" t="s">
        <v>7</v>
      </c>
      <c r="B15" s="9">
        <v>34</v>
      </c>
    </row>
    <row r="16" spans="1:2" x14ac:dyDescent="0.25">
      <c r="A16" s="6" t="s">
        <v>9</v>
      </c>
      <c r="B16" s="9">
        <v>80</v>
      </c>
    </row>
    <row r="17" spans="1:2" x14ac:dyDescent="0.25">
      <c r="A17" s="6" t="s">
        <v>20</v>
      </c>
      <c r="B17" s="9">
        <v>39</v>
      </c>
    </row>
    <row r="18" spans="1:2" x14ac:dyDescent="0.25">
      <c r="A18" s="6" t="s">
        <v>11</v>
      </c>
      <c r="B18" s="9">
        <v>32.5</v>
      </c>
    </row>
    <row r="19" spans="1:2" x14ac:dyDescent="0.25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7"/>
    </sheetView>
  </sheetViews>
  <sheetFormatPr defaultColWidth="11" defaultRowHeight="15.75" x14ac:dyDescent="0.25"/>
  <cols>
    <col min="1" max="1" width="20.375" bestFit="1" customWidth="1"/>
    <col min="2" max="2" width="12.875" bestFit="1" customWidth="1"/>
    <col min="4" max="4" width="12.375" customWidth="1"/>
    <col min="5" max="5" width="16.875" bestFit="1" customWidth="1"/>
  </cols>
  <sheetData>
    <row r="1" spans="1:3" x14ac:dyDescent="0.25">
      <c r="A1" t="s">
        <v>0</v>
      </c>
      <c r="B1" t="s">
        <v>25</v>
      </c>
      <c r="C1" s="11" t="s">
        <v>34</v>
      </c>
    </row>
    <row r="2" spans="1:3" x14ac:dyDescent="0.25">
      <c r="A2" s="7" t="s">
        <v>10</v>
      </c>
      <c r="B2">
        <v>200</v>
      </c>
      <c r="C2" s="11">
        <v>0</v>
      </c>
    </row>
    <row r="3" spans="1:3" x14ac:dyDescent="0.25">
      <c r="A3" s="7" t="s">
        <v>12</v>
      </c>
      <c r="B3">
        <v>0</v>
      </c>
      <c r="C3" s="11">
        <v>0</v>
      </c>
    </row>
    <row r="4" spans="1:3" x14ac:dyDescent="0.25">
      <c r="A4" s="7" t="s">
        <v>14</v>
      </c>
      <c r="B4">
        <v>255</v>
      </c>
      <c r="C4" s="11">
        <v>0</v>
      </c>
    </row>
    <row r="5" spans="1:3" x14ac:dyDescent="0.25">
      <c r="A5" s="7" t="s">
        <v>19</v>
      </c>
      <c r="B5">
        <v>300</v>
      </c>
      <c r="C5" s="11">
        <v>0</v>
      </c>
    </row>
    <row r="6" spans="1:3" x14ac:dyDescent="0.25">
      <c r="A6" s="7" t="s">
        <v>15</v>
      </c>
      <c r="B6">
        <v>300</v>
      </c>
      <c r="C6" s="11">
        <v>0</v>
      </c>
    </row>
    <row r="7" spans="1:3" x14ac:dyDescent="0.25">
      <c r="A7" s="7" t="s">
        <v>8</v>
      </c>
      <c r="B7">
        <v>320</v>
      </c>
      <c r="C7" s="11">
        <v>0</v>
      </c>
    </row>
    <row r="8" spans="1:3" x14ac:dyDescent="0.25">
      <c r="A8" s="7" t="s">
        <v>4</v>
      </c>
      <c r="B8">
        <v>265</v>
      </c>
      <c r="C8" s="11">
        <v>0</v>
      </c>
    </row>
    <row r="9" spans="1:3" x14ac:dyDescent="0.25">
      <c r="A9" s="7" t="s">
        <v>18</v>
      </c>
      <c r="B9">
        <v>240</v>
      </c>
      <c r="C9" s="11">
        <v>0</v>
      </c>
    </row>
    <row r="10" spans="1:3" x14ac:dyDescent="0.25">
      <c r="A10" s="7" t="s">
        <v>13</v>
      </c>
      <c r="B10">
        <v>280</v>
      </c>
      <c r="C10" s="11">
        <v>1</v>
      </c>
    </row>
    <row r="11" spans="1:3" x14ac:dyDescent="0.25">
      <c r="A11" s="7" t="s">
        <v>6</v>
      </c>
      <c r="B11">
        <v>560</v>
      </c>
      <c r="C11" s="11">
        <v>2</v>
      </c>
    </row>
    <row r="12" spans="1:3" x14ac:dyDescent="0.25">
      <c r="A12" s="7" t="s">
        <v>7</v>
      </c>
      <c r="B12">
        <v>480</v>
      </c>
      <c r="C12" s="11">
        <v>0</v>
      </c>
    </row>
    <row r="13" spans="1:3" x14ac:dyDescent="0.25">
      <c r="A13" s="7" t="s">
        <v>9</v>
      </c>
      <c r="B13">
        <v>500</v>
      </c>
      <c r="C13" s="11">
        <v>2</v>
      </c>
    </row>
    <row r="14" spans="1:3" x14ac:dyDescent="0.25">
      <c r="A14" s="7" t="s">
        <v>20</v>
      </c>
      <c r="B14">
        <v>150</v>
      </c>
      <c r="C14" s="11">
        <v>0</v>
      </c>
    </row>
    <row r="15" spans="1:3" x14ac:dyDescent="0.25">
      <c r="A15" s="7" t="s">
        <v>11</v>
      </c>
      <c r="B15">
        <v>120</v>
      </c>
      <c r="C15" s="11">
        <v>0</v>
      </c>
    </row>
    <row r="16" spans="1:3" x14ac:dyDescent="0.25">
      <c r="B16" s="11" t="s">
        <v>35</v>
      </c>
      <c r="C16" s="12">
        <f>SUM(C2:C15)</f>
        <v>5</v>
      </c>
    </row>
    <row r="17" spans="1:3" x14ac:dyDescent="0.25">
      <c r="B17" s="11" t="s">
        <v>36</v>
      </c>
      <c r="C17" s="12">
        <f>SUMPRODUCT(B2:B15,C2:C15)</f>
        <v>2400</v>
      </c>
    </row>
    <row r="18" spans="1:3" x14ac:dyDescent="0.25">
      <c r="A18" s="10"/>
    </row>
    <row r="19" spans="1:3" x14ac:dyDescent="0.25">
      <c r="A19" s="10"/>
    </row>
    <row r="20" spans="1:3" x14ac:dyDescent="0.25">
      <c r="A20" s="10"/>
    </row>
    <row r="21" spans="1:3" x14ac:dyDescent="0.25">
      <c r="A21" s="10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defaultRowHeight="15.75" x14ac:dyDescent="0.25"/>
  <cols>
    <col min="1" max="1" width="20.125" bestFit="1" customWidth="1"/>
    <col min="2" max="2" width="12.625" bestFit="1" customWidth="1"/>
  </cols>
  <sheetData>
    <row r="1" spans="1:3" x14ac:dyDescent="0.25">
      <c r="A1" t="s">
        <v>0</v>
      </c>
      <c r="B1" t="s">
        <v>37</v>
      </c>
      <c r="C1" s="11" t="s">
        <v>34</v>
      </c>
    </row>
    <row r="2" spans="1:3" x14ac:dyDescent="0.25">
      <c r="A2" s="7" t="s">
        <v>10</v>
      </c>
      <c r="B2">
        <v>5</v>
      </c>
      <c r="C2" s="11">
        <v>25</v>
      </c>
    </row>
    <row r="3" spans="1:3" x14ac:dyDescent="0.25">
      <c r="A3" s="7" t="s">
        <v>12</v>
      </c>
      <c r="B3">
        <v>4</v>
      </c>
      <c r="C3" s="11">
        <v>14</v>
      </c>
    </row>
    <row r="4" spans="1:3" x14ac:dyDescent="0.25">
      <c r="A4" s="7" t="s">
        <v>14</v>
      </c>
      <c r="B4">
        <v>4</v>
      </c>
      <c r="C4" s="11">
        <v>19</v>
      </c>
    </row>
    <row r="5" spans="1:3" x14ac:dyDescent="0.25">
      <c r="A5" s="7" t="s">
        <v>19</v>
      </c>
      <c r="B5">
        <v>3</v>
      </c>
      <c r="C5" s="11">
        <v>18</v>
      </c>
    </row>
    <row r="6" spans="1:3" x14ac:dyDescent="0.25">
      <c r="A6" s="7" t="s">
        <v>15</v>
      </c>
      <c r="B6">
        <v>3</v>
      </c>
      <c r="C6" s="11">
        <v>28</v>
      </c>
    </row>
    <row r="7" spans="1:3" x14ac:dyDescent="0.25">
      <c r="A7" s="7" t="s">
        <v>8</v>
      </c>
      <c r="B7">
        <v>3</v>
      </c>
      <c r="C7" s="11">
        <v>22</v>
      </c>
    </row>
    <row r="8" spans="1:3" x14ac:dyDescent="0.25">
      <c r="A8" s="7" t="s">
        <v>4</v>
      </c>
      <c r="B8">
        <v>3</v>
      </c>
      <c r="C8" s="11">
        <v>29</v>
      </c>
    </row>
    <row r="9" spans="1:3" x14ac:dyDescent="0.25">
      <c r="A9" s="7" t="s">
        <v>18</v>
      </c>
      <c r="B9">
        <v>3</v>
      </c>
      <c r="C9" s="11">
        <v>22</v>
      </c>
    </row>
    <row r="10" spans="1:3" x14ac:dyDescent="0.25">
      <c r="A10" s="7" t="s">
        <v>13</v>
      </c>
      <c r="B10">
        <v>3</v>
      </c>
      <c r="C10" s="11">
        <v>22</v>
      </c>
    </row>
    <row r="11" spans="1:3" x14ac:dyDescent="0.25">
      <c r="A11" s="7" t="s">
        <v>6</v>
      </c>
      <c r="B11">
        <v>2.5</v>
      </c>
      <c r="C11" s="11">
        <v>26</v>
      </c>
    </row>
    <row r="12" spans="1:3" x14ac:dyDescent="0.25">
      <c r="A12" s="7" t="s">
        <v>7</v>
      </c>
      <c r="B12">
        <v>2</v>
      </c>
      <c r="C12" s="11">
        <v>2</v>
      </c>
    </row>
    <row r="13" spans="1:3" x14ac:dyDescent="0.25">
      <c r="A13" s="7" t="s">
        <v>9</v>
      </c>
      <c r="B13">
        <v>2</v>
      </c>
      <c r="C13" s="11">
        <v>17</v>
      </c>
    </row>
    <row r="14" spans="1:3" x14ac:dyDescent="0.25">
      <c r="A14" s="7" t="s">
        <v>20</v>
      </c>
      <c r="B14">
        <v>2</v>
      </c>
      <c r="C14" s="11">
        <v>20</v>
      </c>
    </row>
    <row r="15" spans="1:3" x14ac:dyDescent="0.25">
      <c r="A15" s="7" t="s">
        <v>11</v>
      </c>
      <c r="B15">
        <v>1.5</v>
      </c>
      <c r="C15" s="11">
        <v>29</v>
      </c>
    </row>
    <row r="16" spans="1:3" x14ac:dyDescent="0.25">
      <c r="B16" s="11" t="s">
        <v>35</v>
      </c>
      <c r="C16" s="12">
        <f>SUM(C2:C15)</f>
        <v>293</v>
      </c>
    </row>
    <row r="17" spans="2:3" x14ac:dyDescent="0.25">
      <c r="B17" s="11" t="s">
        <v>38</v>
      </c>
      <c r="C17" s="12">
        <f>SUMPRODUCT(B2:B15,C2:C15)</f>
        <v>866.5</v>
      </c>
    </row>
  </sheetData>
  <sortState ref="B2:B15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Basketball Game Sales</vt:lpstr>
      <vt:lpstr>Calories</vt:lpstr>
      <vt:lpstr>Pivot</vt:lpstr>
      <vt:lpstr>Fee Schedule</vt:lpstr>
      <vt:lpstr>Revenue By Item</vt:lpstr>
      <vt:lpstr>Calories-Solver</vt:lpstr>
      <vt:lpstr>revenue solver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Student Worker</cp:lastModifiedBy>
  <dcterms:created xsi:type="dcterms:W3CDTF">2013-01-21T18:22:23Z</dcterms:created>
  <dcterms:modified xsi:type="dcterms:W3CDTF">2016-01-28T22:09:25Z</dcterms:modified>
</cp:coreProperties>
</file>