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/>
  </bookViews>
  <sheets>
    <sheet name="OpenMP" sheetId="1" r:id="rId1"/>
    <sheet name="Serial MB" sheetId="2" r:id="rId2"/>
  </sheets>
  <calcPr calcId="145621"/>
</workbook>
</file>

<file path=xl/calcChain.xml><?xml version="1.0" encoding="utf-8"?>
<calcChain xmlns="http://schemas.openxmlformats.org/spreadsheetml/2006/main">
  <c r="C24" i="2" l="1"/>
  <c r="C25" i="2"/>
  <c r="C26" i="2"/>
  <c r="C27" i="2"/>
  <c r="C23" i="2"/>
  <c r="C6" i="2"/>
  <c r="C7" i="2"/>
  <c r="C8" i="2"/>
  <c r="C9" i="2"/>
  <c r="C5" i="2"/>
  <c r="J94" i="1" l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E80" i="1"/>
  <c r="I80" i="1" s="1"/>
  <c r="H77" i="1"/>
  <c r="I77" i="1"/>
  <c r="J77" i="1"/>
  <c r="H78" i="1"/>
  <c r="I78" i="1"/>
  <c r="J78" i="1"/>
  <c r="H79" i="1"/>
  <c r="I79" i="1"/>
  <c r="J79" i="1"/>
  <c r="H80" i="1"/>
  <c r="J80" i="1"/>
  <c r="J76" i="1"/>
  <c r="I76" i="1"/>
  <c r="H76" i="1"/>
  <c r="E86" i="1"/>
  <c r="E87" i="1"/>
  <c r="E94" i="1"/>
  <c r="E77" i="1"/>
  <c r="E78" i="1"/>
  <c r="E79" i="1"/>
  <c r="E83" i="1"/>
  <c r="E84" i="1"/>
  <c r="E85" i="1"/>
  <c r="E90" i="1"/>
  <c r="E91" i="1"/>
  <c r="E92" i="1"/>
  <c r="E93" i="1"/>
  <c r="E76" i="1"/>
  <c r="B60" i="1"/>
  <c r="C60" i="1"/>
  <c r="D60" i="1"/>
  <c r="E60" i="1"/>
  <c r="F60" i="1"/>
  <c r="B61" i="1"/>
  <c r="C61" i="1"/>
  <c r="D61" i="1"/>
  <c r="E61" i="1"/>
  <c r="F61" i="1"/>
  <c r="C59" i="1"/>
  <c r="D59" i="1"/>
  <c r="E59" i="1"/>
  <c r="F59" i="1"/>
  <c r="B59" i="1"/>
</calcChain>
</file>

<file path=xl/sharedStrings.xml><?xml version="1.0" encoding="utf-8"?>
<sst xmlns="http://schemas.openxmlformats.org/spreadsheetml/2006/main" count="54" uniqueCount="27">
  <si>
    <t>TIME</t>
  </si>
  <si>
    <t>n</t>
  </si>
  <si>
    <t>OpenMP</t>
  </si>
  <si>
    <t>1 Thread</t>
  </si>
  <si>
    <t>4 Threads</t>
  </si>
  <si>
    <t>8 Threads</t>
  </si>
  <si>
    <t>16 Threads</t>
  </si>
  <si>
    <t>24 Threads</t>
  </si>
  <si>
    <t>Num threads</t>
  </si>
  <si>
    <t>COMPUTATIONAL INTENSITY</t>
  </si>
  <si>
    <t>THREADS</t>
  </si>
  <si>
    <t>500 Particles</t>
  </si>
  <si>
    <t>10000 Particles</t>
  </si>
  <si>
    <t>40000 Particles</t>
  </si>
  <si>
    <t>Mflop/s</t>
  </si>
  <si>
    <t>%</t>
  </si>
  <si>
    <t>n=500</t>
  </si>
  <si>
    <t>Force</t>
  </si>
  <si>
    <t>Move</t>
  </si>
  <si>
    <t>Migrate</t>
  </si>
  <si>
    <t>n=10000</t>
  </si>
  <si>
    <t>n=40000</t>
  </si>
  <si>
    <t>TOTAL</t>
  </si>
  <si>
    <t>SERIAL MB</t>
  </si>
  <si>
    <t>Time (s)</t>
  </si>
  <si>
    <t>Time (ms)</t>
  </si>
  <si>
    <t>%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</si>
</sst>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OpenMP!$B$5:$B$10</c:f>
              <c:numCache>
                <c:formatCode>General</c:formatCode>
                <c:ptCount val="6"/>
                <c:pt idx="0">
                  <c:v>16.119</c:v>
                </c:pt>
                <c:pt idx="1">
                  <c:v>32.091000000000001</c:v>
                </c:pt>
                <c:pt idx="2">
                  <c:v>201.953</c:v>
                </c:pt>
                <c:pt idx="3">
                  <c:v>414.84199999999998</c:v>
                </c:pt>
                <c:pt idx="4">
                  <c:v>919.18700000000001</c:v>
                </c:pt>
                <c:pt idx="5">
                  <c:v>2839.4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OpenMP!$C$4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OpenMP!$C$5:$C$10</c:f>
              <c:numCache>
                <c:formatCode>General</c:formatCode>
                <c:ptCount val="6"/>
                <c:pt idx="0">
                  <c:v>7.4850000000000003</c:v>
                </c:pt>
                <c:pt idx="1">
                  <c:v>13.443</c:v>
                </c:pt>
                <c:pt idx="2">
                  <c:v>61.941000000000003</c:v>
                </c:pt>
                <c:pt idx="3">
                  <c:v>130.50400000000002</c:v>
                </c:pt>
                <c:pt idx="4">
                  <c:v>274.48699999999997</c:v>
                </c:pt>
                <c:pt idx="5">
                  <c:v>794.48900000000003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OpenMP!$D$4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OpenMP!$D$5:$D$10</c:f>
              <c:numCache>
                <c:formatCode>General</c:formatCode>
                <c:ptCount val="6"/>
                <c:pt idx="0">
                  <c:v>5.7969999999999997</c:v>
                </c:pt>
                <c:pt idx="1">
                  <c:v>9.7959999999999994</c:v>
                </c:pt>
                <c:pt idx="2">
                  <c:v>40.072000000000003</c:v>
                </c:pt>
                <c:pt idx="3">
                  <c:v>77.325000000000003</c:v>
                </c:pt>
                <c:pt idx="4">
                  <c:v>165.971</c:v>
                </c:pt>
                <c:pt idx="5">
                  <c:v>390.072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OpenMP!$E$4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OpenMP!$E$5:$E$10</c:f>
              <c:numCache>
                <c:formatCode>General</c:formatCode>
                <c:ptCount val="6"/>
                <c:pt idx="0">
                  <c:v>5.5789999999999997</c:v>
                </c:pt>
                <c:pt idx="1">
                  <c:v>7.97</c:v>
                </c:pt>
                <c:pt idx="2">
                  <c:v>28.04</c:v>
                </c:pt>
                <c:pt idx="3">
                  <c:v>51.884999999999998</c:v>
                </c:pt>
                <c:pt idx="4">
                  <c:v>100.503</c:v>
                </c:pt>
                <c:pt idx="5">
                  <c:v>234.83599999999998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OpenMP!$F$4</c:f>
              <c:strCache>
                <c:ptCount val="1"/>
                <c:pt idx="0">
                  <c:v>24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OpenMP!$F$5:$F$10</c:f>
              <c:numCache>
                <c:formatCode>General</c:formatCode>
                <c:ptCount val="6"/>
                <c:pt idx="0">
                  <c:v>6.3559999999999999</c:v>
                </c:pt>
                <c:pt idx="1">
                  <c:v>7.9190000000000005</c:v>
                </c:pt>
                <c:pt idx="2">
                  <c:v>24.81</c:v>
                </c:pt>
                <c:pt idx="3">
                  <c:v>44.828000000000003</c:v>
                </c:pt>
                <c:pt idx="4">
                  <c:v>86.36399999999999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6208"/>
        <c:axId val="109126784"/>
      </c:scatterChart>
      <c:valAx>
        <c:axId val="10912620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26784"/>
        <c:crosses val="autoZero"/>
        <c:crossBetween val="midCat"/>
      </c:valAx>
      <c:valAx>
        <c:axId val="1091267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262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OpenMP!$A$28</c:f>
              <c:strCache>
                <c:ptCount val="1"/>
                <c:pt idx="0">
                  <c:v>500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OpenMP!$B$28:$G$28</c:f>
              <c:numCache>
                <c:formatCode>General</c:formatCode>
                <c:ptCount val="6"/>
                <c:pt idx="0">
                  <c:v>16.119</c:v>
                </c:pt>
                <c:pt idx="1">
                  <c:v>7.4850000000000003</c:v>
                </c:pt>
                <c:pt idx="2">
                  <c:v>5.7969999999999997</c:v>
                </c:pt>
                <c:pt idx="4">
                  <c:v>5.5789999999999997</c:v>
                </c:pt>
                <c:pt idx="5">
                  <c:v>6.3559999999999999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OpenMP!$A$29</c:f>
              <c:strCache>
                <c:ptCount val="1"/>
                <c:pt idx="0">
                  <c:v>10000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OpenMP!$B$29:$G$29</c:f>
              <c:numCache>
                <c:formatCode>General</c:formatCode>
                <c:ptCount val="6"/>
                <c:pt idx="0">
                  <c:v>414.84199999999998</c:v>
                </c:pt>
                <c:pt idx="1">
                  <c:v>130.50400000000002</c:v>
                </c:pt>
                <c:pt idx="2">
                  <c:v>77.325000000000003</c:v>
                </c:pt>
                <c:pt idx="4">
                  <c:v>51.884999999999998</c:v>
                </c:pt>
                <c:pt idx="5">
                  <c:v>44.828000000000003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OpenMP!$A$30</c:f>
              <c:strCache>
                <c:ptCount val="1"/>
                <c:pt idx="0">
                  <c:v>40000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OpenMP!$B$30:$G$30</c:f>
              <c:numCache>
                <c:formatCode>General</c:formatCode>
                <c:ptCount val="6"/>
                <c:pt idx="0">
                  <c:v>2839.4</c:v>
                </c:pt>
                <c:pt idx="1">
                  <c:v>794.48900000000003</c:v>
                </c:pt>
                <c:pt idx="2">
                  <c:v>390.072</c:v>
                </c:pt>
                <c:pt idx="4">
                  <c:v>234.83599999999998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9088"/>
        <c:axId val="109129664"/>
      </c:scatterChart>
      <c:valAx>
        <c:axId val="10912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29664"/>
        <c:crosses val="autoZero"/>
        <c:crossBetween val="midCat"/>
      </c:valAx>
      <c:valAx>
        <c:axId val="10912966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290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OpenMP!$A$59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OpenMP!$B$59:$F$59</c:f>
              <c:numCache>
                <c:formatCode>General</c:formatCode>
                <c:ptCount val="5"/>
                <c:pt idx="0">
                  <c:v>1.6265757290686738</c:v>
                </c:pt>
                <c:pt idx="1">
                  <c:v>1.1096307619943557</c:v>
                </c:pt>
                <c:pt idx="2">
                  <c:v>0.80392756349952965</c:v>
                </c:pt>
                <c:pt idx="3">
                  <c:v>0.50463311382878651</c:v>
                </c:pt>
                <c:pt idx="4">
                  <c:v>0.35111712135465667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OpenMP!$A$60</c:f>
              <c:strCache>
                <c:ptCount val="1"/>
                <c:pt idx="0">
                  <c:v>10000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OpenMP!$B$60:$F$60</c:f>
              <c:numCache>
                <c:formatCode>General</c:formatCode>
                <c:ptCount val="5"/>
                <c:pt idx="0">
                  <c:v>1.184607243650047</c:v>
                </c:pt>
                <c:pt idx="1">
                  <c:v>0.96499294449670747</c:v>
                </c:pt>
                <c:pt idx="2">
                  <c:v>0.8293508936970837</c:v>
                </c:pt>
                <c:pt idx="3">
                  <c:v>0.65124647224835375</c:v>
                </c:pt>
                <c:pt idx="4">
                  <c:v>0.5122765757290686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OpenMP!$A$61</c:f>
              <c:strCache>
                <c:ptCount val="1"/>
                <c:pt idx="0">
                  <c:v>40000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OpenMP!$B$61:$F$61</c:f>
              <c:numCache>
                <c:formatCode>General</c:formatCode>
                <c:ptCount val="5"/>
                <c:pt idx="0">
                  <c:v>0.6874412041392286</c:v>
                </c:pt>
                <c:pt idx="1">
                  <c:v>0.61529868297271872</c:v>
                </c:pt>
                <c:pt idx="2">
                  <c:v>0.36666274694261525</c:v>
                </c:pt>
                <c:pt idx="3">
                  <c:v>0.52469426152398868</c:v>
                </c:pt>
                <c:pt idx="4">
                  <c:v>0.4044802445907808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1968"/>
        <c:axId val="109132544"/>
      </c:scatterChart>
      <c:valAx>
        <c:axId val="1091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32544"/>
        <c:crosses val="autoZero"/>
        <c:crossBetween val="midCat"/>
      </c:valAx>
      <c:valAx>
        <c:axId val="109132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319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in OpenMP when 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OpenMP!$H$82</c:f>
              <c:strCache>
                <c:ptCount val="1"/>
                <c:pt idx="0">
                  <c:v>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OpenMP!$H$83:$H$87</c:f>
              <c:numCache>
                <c:formatCode>General</c:formatCode>
                <c:ptCount val="5"/>
                <c:pt idx="0">
                  <c:v>67.737173717371732</c:v>
                </c:pt>
                <c:pt idx="1">
                  <c:v>65.05030614442633</c:v>
                </c:pt>
                <c:pt idx="2">
                  <c:v>61.83923543641194</c:v>
                </c:pt>
                <c:pt idx="3">
                  <c:v>54.535972882443787</c:v>
                </c:pt>
                <c:pt idx="4">
                  <c:v>47.001893043066737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OpenMP!$I$82</c:f>
              <c:strCache>
                <c:ptCount val="1"/>
                <c:pt idx="0">
                  <c:v>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OpenMP!$I$83:$I$87</c:f>
              <c:numCache>
                <c:formatCode>General</c:formatCode>
                <c:ptCount val="5"/>
                <c:pt idx="0">
                  <c:v>17.839063906390638</c:v>
                </c:pt>
                <c:pt idx="1">
                  <c:v>22.756992092550998</c:v>
                </c:pt>
                <c:pt idx="2">
                  <c:v>27.025419359955588</c:v>
                </c:pt>
                <c:pt idx="3">
                  <c:v>35.090358425095772</c:v>
                </c:pt>
                <c:pt idx="4">
                  <c:v>43.447704685281593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OpenMP!$J$82</c:f>
              <c:strCache>
                <c:ptCount val="1"/>
                <c:pt idx="0">
                  <c:v>Migrate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OpenMP!$J$83:$J$87</c:f>
              <c:numCache>
                <c:formatCode>General</c:formatCode>
                <c:ptCount val="5"/>
                <c:pt idx="0">
                  <c:v>14.423762376237622</c:v>
                </c:pt>
                <c:pt idx="1">
                  <c:v>12.192701763022676</c:v>
                </c:pt>
                <c:pt idx="2">
                  <c:v>11.13534520363247</c:v>
                </c:pt>
                <c:pt idx="3">
                  <c:v>10.373668692460436</c:v>
                </c:pt>
                <c:pt idx="4">
                  <c:v>9.5504022716516808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0288"/>
        <c:axId val="129500864"/>
      </c:scatterChart>
      <c:valAx>
        <c:axId val="1295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0864"/>
        <c:crosses val="autoZero"/>
        <c:crossBetween val="midCat"/>
      </c:valAx>
      <c:valAx>
        <c:axId val="12950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0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MB'!$C$4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'Serial MB'!$A$5:$A$9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MB'!$C$5:$C$9</c:f>
              <c:numCache>
                <c:formatCode>General</c:formatCode>
                <c:ptCount val="5"/>
                <c:pt idx="0">
                  <c:v>15.43</c:v>
                </c:pt>
                <c:pt idx="1">
                  <c:v>31.621000000000002</c:v>
                </c:pt>
                <c:pt idx="2">
                  <c:v>416.85599999999999</c:v>
                </c:pt>
                <c:pt idx="3">
                  <c:v>917.04600000000005</c:v>
                </c:pt>
                <c:pt idx="4">
                  <c:v>2831.69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3168"/>
        <c:axId val="129503744"/>
      </c:scatterChart>
      <c:valAx>
        <c:axId val="1295031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3744"/>
        <c:crosses val="autoZero"/>
        <c:crossBetween val="midCat"/>
      </c:valAx>
      <c:valAx>
        <c:axId val="1295037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MB'!$C$22</c:f>
              <c:strCache>
                <c:ptCount val="1"/>
                <c:pt idx="0">
                  <c:v>% util</c:v>
                </c:pt>
              </c:strCache>
            </c:strRef>
          </c:tx>
          <c:spPr>
            <a:ln w="28575">
              <a:noFill/>
            </a:ln>
          </c:spPr>
          <c:xVal>
            <c:numRef>
              <c:f>'Serial MB'!$A$23:$A$27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MB'!$C$23:$C$27</c:f>
              <c:numCache>
                <c:formatCode>General</c:formatCode>
                <c:ptCount val="5"/>
                <c:pt idx="0">
                  <c:v>1.6000235183443086</c:v>
                </c:pt>
                <c:pt idx="1">
                  <c:v>1.5980362182502352</c:v>
                </c:pt>
                <c:pt idx="2">
                  <c:v>1.1760465663217308</c:v>
                </c:pt>
                <c:pt idx="3">
                  <c:v>1.0603951081843839</c:v>
                </c:pt>
                <c:pt idx="4">
                  <c:v>0.68019755409219196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5472"/>
        <c:axId val="129506048"/>
      </c:scatterChart>
      <c:valAx>
        <c:axId val="12950547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Particles Simulated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6048"/>
        <c:crosses val="autoZero"/>
        <c:crossBetween val="midCat"/>
      </c:valAx>
      <c:valAx>
        <c:axId val="12950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Floating Point Utio.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0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185737</xdr:rowOff>
    </xdr:from>
    <xdr:to>
      <xdr:col>17</xdr:col>
      <xdr:colOff>590549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133350</xdr:rowOff>
    </xdr:from>
    <xdr:to>
      <xdr:col>17</xdr:col>
      <xdr:colOff>581025</xdr:colOff>
      <xdr:row>47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50</xdr:row>
      <xdr:rowOff>57150</xdr:rowOff>
    </xdr:from>
    <xdr:to>
      <xdr:col>17</xdr:col>
      <xdr:colOff>590550</xdr:colOff>
      <xdr:row>71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304799</xdr:colOff>
      <xdr:row>74</xdr:row>
      <xdr:rowOff>14286</xdr:rowOff>
    </xdr:from>
    <xdr:to>
      <xdr:col>23</xdr:col>
      <xdr:colOff>38100</xdr:colOff>
      <xdr:row>97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185737</xdr:rowOff>
    </xdr:from>
    <xdr:to>
      <xdr:col>16</xdr:col>
      <xdr:colOff>323850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20</xdr:row>
      <xdr:rowOff>33336</xdr:rowOff>
    </xdr:from>
    <xdr:to>
      <xdr:col>16</xdr:col>
      <xdr:colOff>361950</xdr:colOff>
      <xdr:row>41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E5" sqref="E5"/>
    </sheetView>
  </sheetViews>
  <sheetFormatPr defaultRowHeight="15" x14ac:dyDescent="0.25"/>
  <cols>
    <col min="2" max="2" width="9" bestFit="1" customWidth="1"/>
    <col min="3" max="4" width="9.42578125" bestFit="1" customWidth="1"/>
    <col min="5" max="6" width="10.42578125" bestFit="1" customWidth="1"/>
  </cols>
  <sheetData>
    <row r="1" spans="1:6" x14ac:dyDescent="0.25">
      <c r="A1" t="s">
        <v>2</v>
      </c>
    </row>
    <row r="3" spans="1:6" x14ac:dyDescent="0.25">
      <c r="A3" t="s">
        <v>0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500</v>
      </c>
      <c r="B5">
        <v>16.119</v>
      </c>
      <c r="C5">
        <v>7.4850000000000003</v>
      </c>
      <c r="D5">
        <v>5.7969999999999997</v>
      </c>
      <c r="E5">
        <v>5.5789999999999997</v>
      </c>
      <c r="F5">
        <v>6.3559999999999999</v>
      </c>
    </row>
    <row r="6" spans="1:6" x14ac:dyDescent="0.25">
      <c r="A6">
        <v>1000</v>
      </c>
      <c r="B6">
        <v>32.091000000000001</v>
      </c>
      <c r="C6">
        <v>13.443</v>
      </c>
      <c r="D6">
        <v>9.7959999999999994</v>
      </c>
      <c r="E6">
        <v>7.97</v>
      </c>
      <c r="F6">
        <v>7.9190000000000005</v>
      </c>
    </row>
    <row r="7" spans="1:6" x14ac:dyDescent="0.25">
      <c r="A7">
        <v>5000</v>
      </c>
      <c r="B7">
        <v>201.953</v>
      </c>
      <c r="C7">
        <v>61.941000000000003</v>
      </c>
      <c r="D7">
        <v>40.072000000000003</v>
      </c>
      <c r="E7">
        <v>28.04</v>
      </c>
      <c r="F7">
        <v>24.81</v>
      </c>
    </row>
    <row r="8" spans="1:6" x14ac:dyDescent="0.25">
      <c r="A8">
        <v>10000</v>
      </c>
      <c r="B8">
        <v>414.84199999999998</v>
      </c>
      <c r="C8">
        <v>130.50400000000002</v>
      </c>
      <c r="D8">
        <v>77.325000000000003</v>
      </c>
      <c r="E8">
        <v>51.884999999999998</v>
      </c>
      <c r="F8">
        <v>44.828000000000003</v>
      </c>
    </row>
    <row r="9" spans="1:6" x14ac:dyDescent="0.25">
      <c r="A9">
        <v>20000</v>
      </c>
      <c r="B9">
        <v>919.18700000000001</v>
      </c>
      <c r="C9">
        <v>274.48699999999997</v>
      </c>
      <c r="D9">
        <v>165.971</v>
      </c>
      <c r="E9">
        <v>100.503</v>
      </c>
      <c r="F9">
        <v>86.36399999999999</v>
      </c>
    </row>
    <row r="10" spans="1:6" x14ac:dyDescent="0.25">
      <c r="A10">
        <v>40000</v>
      </c>
      <c r="B10">
        <v>2839.4</v>
      </c>
      <c r="C10">
        <v>794.48900000000003</v>
      </c>
      <c r="D10">
        <v>390.072</v>
      </c>
      <c r="E10">
        <v>234.83599999999998</v>
      </c>
      <c r="F10">
        <v>195.92000000000002</v>
      </c>
    </row>
    <row r="12" spans="1:6" x14ac:dyDescent="0.25">
      <c r="B12">
        <v>1.6119000000000001E-2</v>
      </c>
      <c r="C12">
        <v>7.4850000000000003E-3</v>
      </c>
      <c r="D12">
        <v>5.7970000000000001E-3</v>
      </c>
      <c r="E12">
        <v>5.5789999999999998E-3</v>
      </c>
      <c r="F12">
        <v>6.3559999999999997E-3</v>
      </c>
    </row>
    <row r="13" spans="1:6" x14ac:dyDescent="0.25">
      <c r="B13">
        <v>3.2091000000000001E-2</v>
      </c>
      <c r="C13">
        <v>1.3443E-2</v>
      </c>
      <c r="D13">
        <v>9.7959999999999992E-3</v>
      </c>
      <c r="E13">
        <v>7.9699999999999997E-3</v>
      </c>
      <c r="F13">
        <v>7.9190000000000007E-3</v>
      </c>
    </row>
    <row r="14" spans="1:6" x14ac:dyDescent="0.25">
      <c r="B14">
        <v>0.20195299999999999</v>
      </c>
      <c r="C14">
        <v>6.1941000000000003E-2</v>
      </c>
      <c r="D14">
        <v>4.0072000000000003E-2</v>
      </c>
      <c r="E14">
        <v>2.8039999999999999E-2</v>
      </c>
      <c r="F14">
        <v>2.4809999999999999E-2</v>
      </c>
    </row>
    <row r="15" spans="1:6" x14ac:dyDescent="0.25">
      <c r="B15">
        <v>0.41484199999999999</v>
      </c>
      <c r="C15">
        <v>0.13050400000000001</v>
      </c>
      <c r="D15">
        <v>7.7325000000000005E-2</v>
      </c>
      <c r="E15">
        <v>5.1885000000000001E-2</v>
      </c>
      <c r="F15">
        <v>4.4828E-2</v>
      </c>
    </row>
    <row r="16" spans="1:6" x14ac:dyDescent="0.25">
      <c r="B16">
        <v>0.91918699999999998</v>
      </c>
      <c r="C16">
        <v>0.27448699999999998</v>
      </c>
      <c r="D16">
        <v>0.16597100000000001</v>
      </c>
      <c r="E16">
        <v>0.100503</v>
      </c>
      <c r="F16">
        <v>8.6363999999999996E-2</v>
      </c>
    </row>
    <row r="17" spans="1:7" x14ac:dyDescent="0.25">
      <c r="B17">
        <v>2.8393999999999999</v>
      </c>
      <c r="C17">
        <v>0.794489</v>
      </c>
      <c r="D17">
        <v>0.39007199999999997</v>
      </c>
      <c r="E17">
        <v>0.23483599999999999</v>
      </c>
      <c r="F17">
        <v>0.19592000000000001</v>
      </c>
    </row>
    <row r="26" spans="1:7" x14ac:dyDescent="0.25">
      <c r="B26" t="s">
        <v>8</v>
      </c>
    </row>
    <row r="27" spans="1:7" x14ac:dyDescent="0.25">
      <c r="A27" t="s">
        <v>1</v>
      </c>
      <c r="B27">
        <v>1</v>
      </c>
      <c r="C27">
        <v>4</v>
      </c>
      <c r="D27">
        <v>8</v>
      </c>
      <c r="E27">
        <v>12</v>
      </c>
      <c r="F27">
        <v>16</v>
      </c>
      <c r="G27">
        <v>24</v>
      </c>
    </row>
    <row r="28" spans="1:7" x14ac:dyDescent="0.25">
      <c r="A28" t="s">
        <v>11</v>
      </c>
      <c r="B28">
        <v>16.119</v>
      </c>
      <c r="C28">
        <v>7.4850000000000003</v>
      </c>
      <c r="D28">
        <v>5.7969999999999997</v>
      </c>
      <c r="F28">
        <v>5.5789999999999997</v>
      </c>
      <c r="G28">
        <v>6.3559999999999999</v>
      </c>
    </row>
    <row r="29" spans="1:7" x14ac:dyDescent="0.25">
      <c r="A29" t="s">
        <v>12</v>
      </c>
      <c r="B29">
        <v>414.84199999999998</v>
      </c>
      <c r="C29">
        <v>130.50400000000002</v>
      </c>
      <c r="D29">
        <v>77.325000000000003</v>
      </c>
      <c r="F29">
        <v>51.884999999999998</v>
      </c>
      <c r="G29">
        <v>44.828000000000003</v>
      </c>
    </row>
    <row r="30" spans="1:7" x14ac:dyDescent="0.25">
      <c r="A30" t="s">
        <v>13</v>
      </c>
      <c r="B30">
        <v>2839.4</v>
      </c>
      <c r="C30">
        <v>794.48900000000003</v>
      </c>
      <c r="D30">
        <v>390.072</v>
      </c>
      <c r="F30">
        <v>234.83599999999998</v>
      </c>
      <c r="G30">
        <v>195.92000000000002</v>
      </c>
    </row>
    <row r="50" spans="1:6" x14ac:dyDescent="0.25">
      <c r="A50" t="s">
        <v>9</v>
      </c>
    </row>
    <row r="51" spans="1:6" x14ac:dyDescent="0.25">
      <c r="A51" t="s">
        <v>14</v>
      </c>
      <c r="B51" t="s">
        <v>10</v>
      </c>
    </row>
    <row r="52" spans="1:6" x14ac:dyDescent="0.25">
      <c r="A52" t="s">
        <v>1</v>
      </c>
      <c r="B52">
        <v>1</v>
      </c>
      <c r="C52">
        <v>4</v>
      </c>
      <c r="D52">
        <v>8</v>
      </c>
      <c r="E52">
        <v>16</v>
      </c>
      <c r="F52">
        <v>24</v>
      </c>
    </row>
    <row r="53" spans="1:6" x14ac:dyDescent="0.25">
      <c r="A53">
        <v>500</v>
      </c>
      <c r="B53">
        <v>138.32400000000001</v>
      </c>
      <c r="C53">
        <v>94.363</v>
      </c>
      <c r="D53">
        <v>68.366</v>
      </c>
      <c r="E53">
        <v>42.914000000000001</v>
      </c>
      <c r="F53">
        <v>29.859000000000002</v>
      </c>
    </row>
    <row r="54" spans="1:6" x14ac:dyDescent="0.25">
      <c r="A54">
        <v>10000</v>
      </c>
      <c r="B54">
        <v>100.739</v>
      </c>
      <c r="C54">
        <v>82.063000000000002</v>
      </c>
      <c r="D54">
        <v>70.528000000000006</v>
      </c>
      <c r="E54">
        <v>55.381999999999998</v>
      </c>
      <c r="F54">
        <v>43.564</v>
      </c>
    </row>
    <row r="55" spans="1:6" x14ac:dyDescent="0.25">
      <c r="A55">
        <v>40000</v>
      </c>
      <c r="B55">
        <v>58.46</v>
      </c>
      <c r="C55">
        <v>52.325000000000003</v>
      </c>
      <c r="D55">
        <v>31.181000000000001</v>
      </c>
      <c r="E55">
        <v>44.62</v>
      </c>
      <c r="F55">
        <v>34.396999999999998</v>
      </c>
    </row>
    <row r="57" spans="1:6" x14ac:dyDescent="0.25">
      <c r="A57" t="s">
        <v>15</v>
      </c>
      <c r="B57" t="s">
        <v>10</v>
      </c>
    </row>
    <row r="58" spans="1:6" x14ac:dyDescent="0.25">
      <c r="A58" t="s">
        <v>1</v>
      </c>
      <c r="B58">
        <v>1</v>
      </c>
      <c r="C58">
        <v>4</v>
      </c>
      <c r="D58">
        <v>8</v>
      </c>
      <c r="E58">
        <v>16</v>
      </c>
      <c r="F58">
        <v>24</v>
      </c>
    </row>
    <row r="59" spans="1:6" x14ac:dyDescent="0.25">
      <c r="A59">
        <v>500</v>
      </c>
      <c r="B59">
        <f>B53/8504*100</f>
        <v>1.6265757290686738</v>
      </c>
      <c r="C59">
        <f t="shared" ref="C59:F59" si="0">C53/8504*100</f>
        <v>1.1096307619943557</v>
      </c>
      <c r="D59">
        <f t="shared" si="0"/>
        <v>0.80392756349952965</v>
      </c>
      <c r="E59">
        <f t="shared" si="0"/>
        <v>0.50463311382878651</v>
      </c>
      <c r="F59">
        <f t="shared" si="0"/>
        <v>0.35111712135465667</v>
      </c>
    </row>
    <row r="60" spans="1:6" x14ac:dyDescent="0.25">
      <c r="A60">
        <v>10000</v>
      </c>
      <c r="B60">
        <f t="shared" ref="B60:F60" si="1">B54/8504*100</f>
        <v>1.184607243650047</v>
      </c>
      <c r="C60">
        <f t="shared" si="1"/>
        <v>0.96499294449670747</v>
      </c>
      <c r="D60">
        <f t="shared" si="1"/>
        <v>0.8293508936970837</v>
      </c>
      <c r="E60">
        <f t="shared" si="1"/>
        <v>0.65124647224835375</v>
      </c>
      <c r="F60">
        <f t="shared" si="1"/>
        <v>0.5122765757290686</v>
      </c>
    </row>
    <row r="61" spans="1:6" x14ac:dyDescent="0.25">
      <c r="A61">
        <v>40000</v>
      </c>
      <c r="B61">
        <f t="shared" ref="B61:F61" si="2">B55/8504*100</f>
        <v>0.6874412041392286</v>
      </c>
      <c r="C61">
        <f t="shared" si="2"/>
        <v>0.61529868297271872</v>
      </c>
      <c r="D61">
        <f t="shared" si="2"/>
        <v>0.36666274694261525</v>
      </c>
      <c r="E61">
        <f t="shared" si="2"/>
        <v>0.52469426152398868</v>
      </c>
      <c r="F61">
        <f t="shared" si="2"/>
        <v>0.4044802445907808</v>
      </c>
    </row>
    <row r="75" spans="1:13" x14ac:dyDescent="0.25">
      <c r="A75" t="s">
        <v>16</v>
      </c>
      <c r="B75" t="s">
        <v>17</v>
      </c>
      <c r="C75" t="s">
        <v>18</v>
      </c>
      <c r="D75" t="s">
        <v>19</v>
      </c>
      <c r="E75" t="s">
        <v>22</v>
      </c>
      <c r="G75" t="s">
        <v>16</v>
      </c>
      <c r="H75" t="s">
        <v>17</v>
      </c>
      <c r="I75" t="s">
        <v>18</v>
      </c>
      <c r="J75" t="s">
        <v>19</v>
      </c>
    </row>
    <row r="76" spans="1:13" x14ac:dyDescent="0.25">
      <c r="A76">
        <v>1</v>
      </c>
      <c r="B76">
        <v>1.1528999999999999E-2</v>
      </c>
      <c r="C76">
        <v>1.9710000000000001E-3</v>
      </c>
      <c r="D76">
        <v>1.7359999999999999E-3</v>
      </c>
      <c r="E76">
        <f>SUM(B76:D76)</f>
        <v>1.5236E-2</v>
      </c>
      <c r="G76">
        <v>1</v>
      </c>
      <c r="H76">
        <f>B76/$E76*100</f>
        <v>75.669467051719607</v>
      </c>
      <c r="I76">
        <f>C76/$E76*100</f>
        <v>12.936466264111315</v>
      </c>
      <c r="J76">
        <f>D76/$E76*100</f>
        <v>11.394066684169072</v>
      </c>
      <c r="M76" s="1"/>
    </row>
    <row r="77" spans="1:13" x14ac:dyDescent="0.25">
      <c r="A77">
        <v>4</v>
      </c>
      <c r="B77">
        <v>4.254E-3</v>
      </c>
      <c r="C77">
        <v>1.4710000000000001E-3</v>
      </c>
      <c r="D77">
        <v>7.1699999999999997E-4</v>
      </c>
      <c r="E77">
        <f t="shared" ref="E77:E91" si="3">SUM(B77:D77)</f>
        <v>6.4419999999999998E-3</v>
      </c>
      <c r="G77">
        <v>4</v>
      </c>
      <c r="H77">
        <f t="shared" ref="H77:H80" si="4">B77/$E77*100</f>
        <v>66.035392735175407</v>
      </c>
      <c r="I77">
        <f t="shared" ref="I77:I80" si="5">C77/$E77*100</f>
        <v>22.834523439925491</v>
      </c>
      <c r="J77">
        <f t="shared" ref="J77:J80" si="6">D77/$E77*100</f>
        <v>11.130083824899099</v>
      </c>
      <c r="M77" s="1"/>
    </row>
    <row r="78" spans="1:13" x14ac:dyDescent="0.25">
      <c r="A78">
        <v>8</v>
      </c>
      <c r="B78">
        <v>2.7910000000000001E-3</v>
      </c>
      <c r="C78">
        <v>1.08E-3</v>
      </c>
      <c r="D78">
        <v>5.4299999999999997E-4</v>
      </c>
      <c r="E78">
        <f>SUM(B78:D78)</f>
        <v>4.4140000000000004E-3</v>
      </c>
      <c r="G78">
        <v>8</v>
      </c>
      <c r="H78">
        <f t="shared" si="4"/>
        <v>63.230629814227456</v>
      </c>
      <c r="I78">
        <f t="shared" si="5"/>
        <v>24.467603081105572</v>
      </c>
      <c r="J78">
        <f t="shared" si="6"/>
        <v>12.301767104666967</v>
      </c>
      <c r="M78" s="1"/>
    </row>
    <row r="79" spans="1:13" x14ac:dyDescent="0.25">
      <c r="A79">
        <v>16</v>
      </c>
      <c r="B79">
        <v>2.2899999999999999E-3</v>
      </c>
      <c r="C79">
        <v>1.108E-3</v>
      </c>
      <c r="D79">
        <v>5.4000000000000001E-4</v>
      </c>
      <c r="E79">
        <f>SUM(B79:D79)</f>
        <v>3.9379999999999997E-3</v>
      </c>
      <c r="G79">
        <v>16</v>
      </c>
      <c r="H79">
        <f t="shared" si="4"/>
        <v>58.151345860843072</v>
      </c>
      <c r="I79">
        <f t="shared" si="5"/>
        <v>28.136109700355515</v>
      </c>
      <c r="J79">
        <f t="shared" si="6"/>
        <v>13.712544438801425</v>
      </c>
    </row>
    <row r="80" spans="1:13" x14ac:dyDescent="0.25">
      <c r="A80">
        <v>24</v>
      </c>
      <c r="B80">
        <v>2.2000000000000001E-3</v>
      </c>
      <c r="C80">
        <v>1.1709999999999999E-3</v>
      </c>
      <c r="D80">
        <v>5.1199999999999998E-4</v>
      </c>
      <c r="E80">
        <f>SUM(B80:D80)</f>
        <v>3.8829999999999997E-3</v>
      </c>
      <c r="G80">
        <v>24</v>
      </c>
      <c r="H80">
        <f t="shared" si="4"/>
        <v>56.657223796034003</v>
      </c>
      <c r="I80">
        <f t="shared" si="5"/>
        <v>30.157095029616276</v>
      </c>
      <c r="J80">
        <f t="shared" si="6"/>
        <v>13.185681174349732</v>
      </c>
    </row>
    <row r="81" spans="1:13" x14ac:dyDescent="0.25">
      <c r="M81" s="1"/>
    </row>
    <row r="82" spans="1:13" x14ac:dyDescent="0.25">
      <c r="A82" t="s">
        <v>20</v>
      </c>
      <c r="B82" t="s">
        <v>17</v>
      </c>
      <c r="C82" t="s">
        <v>18</v>
      </c>
      <c r="D82" t="s">
        <v>19</v>
      </c>
      <c r="G82" t="s">
        <v>20</v>
      </c>
      <c r="H82" t="s">
        <v>17</v>
      </c>
      <c r="I82" t="s">
        <v>18</v>
      </c>
      <c r="J82" t="s">
        <v>19</v>
      </c>
      <c r="M82" s="1"/>
    </row>
    <row r="83" spans="1:13" x14ac:dyDescent="0.25">
      <c r="A83">
        <v>1</v>
      </c>
      <c r="B83">
        <v>0.28221000000000002</v>
      </c>
      <c r="C83">
        <v>7.4321999999999999E-2</v>
      </c>
      <c r="D83">
        <v>6.0093000000000001E-2</v>
      </c>
      <c r="E83">
        <f t="shared" si="3"/>
        <v>0.41662500000000002</v>
      </c>
      <c r="G83">
        <v>1</v>
      </c>
      <c r="H83">
        <f>B83/$E83*100</f>
        <v>67.737173717371732</v>
      </c>
      <c r="I83">
        <f>C83/$E83*100</f>
        <v>17.839063906390638</v>
      </c>
      <c r="J83">
        <f>D83/$E83*100</f>
        <v>14.423762376237622</v>
      </c>
      <c r="M83" s="1"/>
    </row>
    <row r="84" spans="1:13" x14ac:dyDescent="0.25">
      <c r="A84">
        <v>4</v>
      </c>
      <c r="B84">
        <v>8.4568000000000004E-2</v>
      </c>
      <c r="C84">
        <v>2.9585E-2</v>
      </c>
      <c r="D84">
        <v>1.5851000000000001E-2</v>
      </c>
      <c r="E84">
        <f t="shared" si="3"/>
        <v>0.13000400000000001</v>
      </c>
      <c r="G84">
        <v>4</v>
      </c>
      <c r="H84">
        <f t="shared" ref="H84:H87" si="7">B84/$E84*100</f>
        <v>65.05030614442633</v>
      </c>
      <c r="I84">
        <f t="shared" ref="I84:I87" si="8">C84/$E84*100</f>
        <v>22.756992092550998</v>
      </c>
      <c r="J84">
        <f t="shared" ref="J84:J87" si="9">D84/$E84*100</f>
        <v>12.192701763022676</v>
      </c>
    </row>
    <row r="85" spans="1:13" x14ac:dyDescent="0.25">
      <c r="A85">
        <v>8</v>
      </c>
      <c r="B85">
        <v>4.6781999999999997E-2</v>
      </c>
      <c r="C85">
        <v>2.0445000000000001E-2</v>
      </c>
      <c r="D85">
        <v>8.4239999999999992E-3</v>
      </c>
      <c r="E85">
        <f>SUM(B85:D85)</f>
        <v>7.5650999999999996E-2</v>
      </c>
      <c r="G85">
        <v>8</v>
      </c>
      <c r="H85">
        <f t="shared" si="7"/>
        <v>61.83923543641194</v>
      </c>
      <c r="I85">
        <f t="shared" si="8"/>
        <v>27.025419359955588</v>
      </c>
      <c r="J85">
        <f t="shared" si="9"/>
        <v>11.13534520363247</v>
      </c>
    </row>
    <row r="86" spans="1:13" x14ac:dyDescent="0.25">
      <c r="A86">
        <v>16</v>
      </c>
      <c r="B86">
        <v>2.7189999999999999E-2</v>
      </c>
      <c r="C86">
        <v>1.7495E-2</v>
      </c>
      <c r="D86">
        <v>5.1720000000000004E-3</v>
      </c>
      <c r="E86">
        <f t="shared" ref="E86:E87" si="10">SUM(B86:D86)</f>
        <v>4.9857000000000005E-2</v>
      </c>
      <c r="G86">
        <v>16</v>
      </c>
      <c r="H86">
        <f t="shared" si="7"/>
        <v>54.535972882443787</v>
      </c>
      <c r="I86">
        <f t="shared" si="8"/>
        <v>35.090358425095772</v>
      </c>
      <c r="J86">
        <f t="shared" si="9"/>
        <v>10.373668692460436</v>
      </c>
      <c r="M86" s="1"/>
    </row>
    <row r="87" spans="1:13" x14ac:dyDescent="0.25">
      <c r="A87">
        <v>24</v>
      </c>
      <c r="B87">
        <v>1.9862999999999999E-2</v>
      </c>
      <c r="C87">
        <v>1.8360999999999999E-2</v>
      </c>
      <c r="D87">
        <v>4.0359999999999997E-3</v>
      </c>
      <c r="E87">
        <f t="shared" si="10"/>
        <v>4.2259999999999992E-2</v>
      </c>
      <c r="G87">
        <v>24</v>
      </c>
      <c r="H87">
        <f t="shared" si="7"/>
        <v>47.001893043066737</v>
      </c>
      <c r="I87">
        <f t="shared" si="8"/>
        <v>43.447704685281593</v>
      </c>
      <c r="J87">
        <f t="shared" si="9"/>
        <v>9.5504022716516808</v>
      </c>
      <c r="M87" s="1"/>
    </row>
    <row r="88" spans="1:13" x14ac:dyDescent="0.25">
      <c r="M88" s="1"/>
    </row>
    <row r="89" spans="1:13" x14ac:dyDescent="0.25">
      <c r="A89" t="s">
        <v>21</v>
      </c>
      <c r="B89" t="s">
        <v>17</v>
      </c>
      <c r="C89" t="s">
        <v>18</v>
      </c>
      <c r="D89" t="s">
        <v>19</v>
      </c>
      <c r="G89" t="s">
        <v>21</v>
      </c>
      <c r="H89" t="s">
        <v>17</v>
      </c>
      <c r="I89" t="s">
        <v>18</v>
      </c>
      <c r="J89" t="s">
        <v>19</v>
      </c>
    </row>
    <row r="90" spans="1:13" x14ac:dyDescent="0.25">
      <c r="A90">
        <v>1</v>
      </c>
      <c r="B90">
        <v>1.648145</v>
      </c>
      <c r="C90">
        <v>0.645509</v>
      </c>
      <c r="D90">
        <v>0.52793400000000001</v>
      </c>
      <c r="E90">
        <f t="shared" si="3"/>
        <v>2.8215880000000002</v>
      </c>
      <c r="G90">
        <v>1</v>
      </c>
      <c r="H90">
        <f>B90/$E90*100</f>
        <v>58.411965177056324</v>
      </c>
      <c r="I90">
        <f>C90/$E90*100</f>
        <v>22.87750727604455</v>
      </c>
      <c r="J90">
        <f>D90/$E90*100</f>
        <v>18.710527546899122</v>
      </c>
    </row>
    <row r="91" spans="1:13" x14ac:dyDescent="0.25">
      <c r="A91">
        <v>4</v>
      </c>
      <c r="B91">
        <v>0.46192</v>
      </c>
      <c r="C91">
        <v>0.18576599999999999</v>
      </c>
      <c r="D91">
        <v>0.14111000000000001</v>
      </c>
      <c r="E91">
        <f t="shared" si="3"/>
        <v>0.78879600000000005</v>
      </c>
      <c r="G91">
        <v>4</v>
      </c>
      <c r="H91">
        <f t="shared" ref="H91:H94" si="11">B91/$E91*100</f>
        <v>58.560134686281359</v>
      </c>
      <c r="I91">
        <f t="shared" ref="I91:I94" si="12">C91/$E91*100</f>
        <v>23.550575814278972</v>
      </c>
      <c r="J91">
        <f t="shared" ref="J91:J94" si="13">D91/$E91*100</f>
        <v>17.889289499439652</v>
      </c>
    </row>
    <row r="92" spans="1:13" x14ac:dyDescent="0.25">
      <c r="A92">
        <v>8</v>
      </c>
      <c r="B92">
        <v>0.231822</v>
      </c>
      <c r="C92">
        <v>0.102051</v>
      </c>
      <c r="D92">
        <v>5.5393999999999999E-2</v>
      </c>
      <c r="E92">
        <f>SUM(B92:D92)</f>
        <v>0.38926699999999997</v>
      </c>
      <c r="G92">
        <v>8</v>
      </c>
      <c r="H92">
        <f t="shared" si="11"/>
        <v>59.553468441969137</v>
      </c>
      <c r="I92">
        <f t="shared" si="12"/>
        <v>26.216196081352905</v>
      </c>
      <c r="J92">
        <f t="shared" si="13"/>
        <v>14.230335476677963</v>
      </c>
      <c r="M92" s="1"/>
    </row>
    <row r="93" spans="1:13" x14ac:dyDescent="0.25">
      <c r="A93">
        <v>16</v>
      </c>
      <c r="B93">
        <v>0.12621099999999999</v>
      </c>
      <c r="C93">
        <v>7.6014999999999999E-2</v>
      </c>
      <c r="D93">
        <v>3.0998999999999999E-2</v>
      </c>
      <c r="E93">
        <f>SUM(B93:D93)</f>
        <v>0.23322499999999999</v>
      </c>
      <c r="G93">
        <v>16</v>
      </c>
      <c r="H93">
        <f t="shared" si="11"/>
        <v>54.11555364990889</v>
      </c>
      <c r="I93">
        <f t="shared" si="12"/>
        <v>32.592989602315363</v>
      </c>
      <c r="J93">
        <f t="shared" si="13"/>
        <v>13.291456747775754</v>
      </c>
      <c r="M93" s="1"/>
    </row>
    <row r="94" spans="1:13" x14ac:dyDescent="0.25">
      <c r="A94">
        <v>24</v>
      </c>
      <c r="B94">
        <v>9.1187000000000004E-2</v>
      </c>
      <c r="C94">
        <v>8.2302E-2</v>
      </c>
      <c r="D94">
        <v>2.8657999999999999E-2</v>
      </c>
      <c r="E94">
        <f>SUM(B94:D94)</f>
        <v>0.20214699999999999</v>
      </c>
      <c r="G94">
        <v>24</v>
      </c>
      <c r="H94">
        <f t="shared" si="11"/>
        <v>45.109252177870559</v>
      </c>
      <c r="I94">
        <f t="shared" si="12"/>
        <v>40.713935898133535</v>
      </c>
      <c r="J94">
        <f t="shared" si="13"/>
        <v>14.176811923995905</v>
      </c>
      <c r="M94" s="1"/>
    </row>
    <row r="97" spans="8:13" x14ac:dyDescent="0.25">
      <c r="M97" s="1"/>
    </row>
    <row r="98" spans="8:13" x14ac:dyDescent="0.25">
      <c r="M98" s="1"/>
    </row>
    <row r="99" spans="8:13" x14ac:dyDescent="0.25">
      <c r="M99" s="1"/>
    </row>
    <row r="102" spans="8:13" x14ac:dyDescent="0.25">
      <c r="M102" s="1"/>
    </row>
    <row r="103" spans="8:13" x14ac:dyDescent="0.25">
      <c r="M103" s="1"/>
    </row>
    <row r="104" spans="8:13" x14ac:dyDescent="0.25">
      <c r="M104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6" sqref="F16"/>
    </sheetView>
  </sheetViews>
  <sheetFormatPr defaultRowHeight="15" x14ac:dyDescent="0.25"/>
  <cols>
    <col min="1" max="1" width="12.140625" customWidth="1"/>
    <col min="2" max="2" width="9" bestFit="1" customWidth="1"/>
    <col min="3" max="3" width="12" bestFit="1" customWidth="1"/>
  </cols>
  <sheetData>
    <row r="1" spans="1:3" x14ac:dyDescent="0.25">
      <c r="A1" t="s">
        <v>23</v>
      </c>
    </row>
    <row r="3" spans="1:3" x14ac:dyDescent="0.25">
      <c r="A3" t="s">
        <v>0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>
        <v>500</v>
      </c>
      <c r="B5">
        <v>1.5429999999999999E-2</v>
      </c>
      <c r="C5">
        <f>B5*1000</f>
        <v>15.43</v>
      </c>
    </row>
    <row r="6" spans="1:3" x14ac:dyDescent="0.25">
      <c r="A6">
        <v>1000</v>
      </c>
      <c r="B6">
        <v>3.1621000000000003E-2</v>
      </c>
      <c r="C6">
        <f t="shared" ref="C6:C9" si="0">B6*1000</f>
        <v>31.621000000000002</v>
      </c>
    </row>
    <row r="7" spans="1:3" x14ac:dyDescent="0.25">
      <c r="A7">
        <v>10000</v>
      </c>
      <c r="B7">
        <v>0.416856</v>
      </c>
      <c r="C7">
        <f t="shared" si="0"/>
        <v>416.85599999999999</v>
      </c>
    </row>
    <row r="8" spans="1:3" x14ac:dyDescent="0.25">
      <c r="A8">
        <v>20000</v>
      </c>
      <c r="B8">
        <v>0.91704600000000003</v>
      </c>
      <c r="C8">
        <f t="shared" si="0"/>
        <v>917.04600000000005</v>
      </c>
    </row>
    <row r="9" spans="1:3" x14ac:dyDescent="0.25">
      <c r="A9">
        <v>40000</v>
      </c>
      <c r="B9">
        <v>2.83169</v>
      </c>
      <c r="C9">
        <f t="shared" si="0"/>
        <v>2831.69</v>
      </c>
    </row>
    <row r="21" spans="1:3" x14ac:dyDescent="0.25">
      <c r="A21" t="s">
        <v>9</v>
      </c>
    </row>
    <row r="22" spans="1:3" x14ac:dyDescent="0.25">
      <c r="A22" t="s">
        <v>1</v>
      </c>
      <c r="B22" t="s">
        <v>14</v>
      </c>
      <c r="C22" t="s">
        <v>26</v>
      </c>
    </row>
    <row r="23" spans="1:3" x14ac:dyDescent="0.25">
      <c r="A23">
        <v>500</v>
      </c>
      <c r="B23">
        <v>136.066</v>
      </c>
      <c r="C23">
        <f>B23/8504*100</f>
        <v>1.6000235183443086</v>
      </c>
    </row>
    <row r="24" spans="1:3" x14ac:dyDescent="0.25">
      <c r="A24">
        <v>1000</v>
      </c>
      <c r="B24">
        <v>135.89699999999999</v>
      </c>
      <c r="C24">
        <f t="shared" ref="C24:C27" si="1">B24/8504*100</f>
        <v>1.5980362182502352</v>
      </c>
    </row>
    <row r="25" spans="1:3" x14ac:dyDescent="0.25">
      <c r="A25">
        <v>10000</v>
      </c>
      <c r="B25">
        <v>100.011</v>
      </c>
      <c r="C25">
        <f t="shared" si="1"/>
        <v>1.1760465663217308</v>
      </c>
    </row>
    <row r="26" spans="1:3" x14ac:dyDescent="0.25">
      <c r="A26">
        <v>20000</v>
      </c>
      <c r="B26">
        <v>90.176000000000002</v>
      </c>
      <c r="C26">
        <f t="shared" si="1"/>
        <v>1.0603951081843839</v>
      </c>
    </row>
    <row r="27" spans="1:3" x14ac:dyDescent="0.25">
      <c r="A27">
        <v>40000</v>
      </c>
      <c r="B27">
        <v>57.844000000000001</v>
      </c>
      <c r="C27">
        <f t="shared" si="1"/>
        <v>0.68019755409219196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OpenMP</vt:lpstr>
      <vt:lpstr>Serial MB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2012-03-06T06:38:56Z</dcterms:created>
  <dcterms:modified xsi:type="dcterms:W3CDTF">2012-03-06T23:39:16Z</dcterms:modified>
</cp:coreProperties>
</file>