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18a9f99e8526b4/Desktop/파일_관리/협력사(제대)매출추정_대시보드_류홍규/10월_마감내역서_추정공급가액_비교/"/>
    </mc:Choice>
  </mc:AlternateContent>
  <xr:revisionPtr revIDLastSave="0" documentId="8_{43F84AFB-6E69-4A13-B1E7-EB58A6315474}" xr6:coauthVersionLast="47" xr6:coauthVersionMax="47" xr10:uidLastSave="{00000000-0000-0000-0000-000000000000}"/>
  <bookViews>
    <workbookView xWindow="-120" yWindow="-120" windowWidth="29040" windowHeight="15720" xr2:uid="{801AC8CC-1B1F-488B-BB56-FF98C15A4935}"/>
  </bookViews>
  <sheets>
    <sheet name="단가_오차범위_계산" sheetId="2" r:id="rId1"/>
  </sheets>
  <definedNames>
    <definedName name="_xlnm._FilterDatabase" localSheetId="0" hidden="1">단가_오차범위_계산!$A$1:$AC$214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Z2" i="2"/>
  <c r="AB2" i="2" s="1"/>
  <c r="AA2" i="2"/>
  <c r="AC2" i="2" s="1"/>
  <c r="A3" i="2"/>
  <c r="Z3" i="2"/>
  <c r="AA3" i="2"/>
  <c r="AC3" i="2" s="1"/>
  <c r="AB3" i="2"/>
  <c r="A4" i="2"/>
  <c r="Z4" i="2"/>
  <c r="AA4" i="2"/>
  <c r="AB4" i="2"/>
  <c r="AC4" i="2"/>
  <c r="A5" i="2"/>
  <c r="Z5" i="2"/>
  <c r="AA5" i="2"/>
  <c r="AB5" i="2"/>
  <c r="AC5" i="2"/>
  <c r="A6" i="2"/>
  <c r="Z6" i="2"/>
  <c r="AA6" i="2"/>
  <c r="AC6" i="2" s="1"/>
  <c r="AB6" i="2"/>
  <c r="A7" i="2"/>
  <c r="Z7" i="2"/>
  <c r="AB7" i="2" s="1"/>
  <c r="AA7" i="2"/>
  <c r="AC7" i="2"/>
  <c r="A8" i="2"/>
  <c r="Z8" i="2"/>
  <c r="AB8" i="2" s="1"/>
  <c r="AA8" i="2"/>
  <c r="AC8" i="2" s="1"/>
  <c r="A9" i="2"/>
  <c r="Z9" i="2"/>
  <c r="AA9" i="2"/>
  <c r="AC9" i="2" s="1"/>
  <c r="AB9" i="2"/>
  <c r="A10" i="2"/>
  <c r="Z10" i="2"/>
  <c r="AA10" i="2"/>
  <c r="AB10" i="2"/>
  <c r="AC10" i="2"/>
  <c r="A11" i="2"/>
  <c r="Z11" i="2"/>
  <c r="AB11" i="2" s="1"/>
  <c r="AA11" i="2"/>
  <c r="AC11" i="2"/>
  <c r="A12" i="2"/>
  <c r="Z12" i="2"/>
  <c r="AA12" i="2"/>
  <c r="AC12" i="2" s="1"/>
  <c r="AB12" i="2"/>
  <c r="A13" i="2"/>
  <c r="Z13" i="2"/>
  <c r="AB13" i="2" s="1"/>
  <c r="AA13" i="2"/>
  <c r="AC13" i="2"/>
  <c r="A14" i="2"/>
  <c r="Z14" i="2"/>
  <c r="AB14" i="2" s="1"/>
  <c r="AA14" i="2"/>
  <c r="AC14" i="2" s="1"/>
  <c r="A15" i="2"/>
  <c r="Z15" i="2"/>
  <c r="AA15" i="2"/>
  <c r="AC15" i="2" s="1"/>
  <c r="AB15" i="2"/>
  <c r="A16" i="2"/>
  <c r="Z16" i="2"/>
  <c r="AA16" i="2"/>
  <c r="AB16" i="2"/>
  <c r="AC16" i="2"/>
  <c r="A17" i="2"/>
  <c r="Z17" i="2"/>
  <c r="AA17" i="2"/>
  <c r="AB17" i="2"/>
  <c r="AC17" i="2"/>
  <c r="A18" i="2"/>
  <c r="Z18" i="2"/>
  <c r="AA18" i="2"/>
  <c r="AC18" i="2" s="1"/>
  <c r="AB18" i="2"/>
  <c r="A19" i="2"/>
  <c r="Z19" i="2"/>
  <c r="AB19" i="2" s="1"/>
  <c r="AA19" i="2"/>
  <c r="AC19" i="2"/>
  <c r="A20" i="2"/>
  <c r="Z20" i="2"/>
  <c r="AB20" i="2" s="1"/>
  <c r="AA20" i="2"/>
  <c r="AC20" i="2" s="1"/>
  <c r="A21" i="2"/>
  <c r="Z21" i="2"/>
  <c r="AA21" i="2"/>
  <c r="AC21" i="2" s="1"/>
  <c r="AB21" i="2"/>
  <c r="A22" i="2"/>
  <c r="Z22" i="2"/>
  <c r="AA22" i="2"/>
  <c r="AB22" i="2"/>
  <c r="AC22" i="2"/>
  <c r="A23" i="2"/>
  <c r="Z23" i="2"/>
  <c r="AB23" i="2" s="1"/>
  <c r="AA23" i="2"/>
  <c r="AC23" i="2"/>
  <c r="A24" i="2"/>
  <c r="Z24" i="2"/>
  <c r="AA24" i="2"/>
  <c r="AB24" i="2"/>
  <c r="AC24" i="2"/>
  <c r="A25" i="2"/>
  <c r="Z25" i="2"/>
  <c r="AB25" i="2" s="1"/>
  <c r="AA25" i="2"/>
  <c r="AC25" i="2"/>
  <c r="A26" i="2"/>
  <c r="Z26" i="2"/>
  <c r="AB26" i="2" s="1"/>
  <c r="AA26" i="2"/>
  <c r="AC26" i="2" s="1"/>
  <c r="A27" i="2"/>
  <c r="Z27" i="2"/>
  <c r="AA27" i="2"/>
  <c r="AC27" i="2" s="1"/>
  <c r="AB27" i="2"/>
  <c r="A28" i="2"/>
  <c r="Z28" i="2"/>
  <c r="AA28" i="2"/>
  <c r="AB28" i="2"/>
  <c r="AC28" i="2"/>
  <c r="A29" i="2"/>
  <c r="Z29" i="2"/>
  <c r="AA29" i="2"/>
  <c r="AB29" i="2"/>
  <c r="AC29" i="2"/>
  <c r="A30" i="2"/>
  <c r="Z30" i="2"/>
  <c r="AA30" i="2"/>
  <c r="AC30" i="2" s="1"/>
  <c r="AB30" i="2"/>
  <c r="A31" i="2"/>
  <c r="Z31" i="2"/>
  <c r="AB31" i="2" s="1"/>
  <c r="AA31" i="2"/>
  <c r="AC31" i="2"/>
  <c r="A32" i="2"/>
  <c r="Z32" i="2"/>
  <c r="AB32" i="2" s="1"/>
  <c r="AA32" i="2"/>
  <c r="AC32" i="2" s="1"/>
  <c r="A33" i="2"/>
  <c r="Z33" i="2"/>
  <c r="AA33" i="2"/>
  <c r="AC33" i="2" s="1"/>
  <c r="AB33" i="2"/>
  <c r="A34" i="2"/>
  <c r="Z34" i="2"/>
  <c r="AA34" i="2"/>
  <c r="AB34" i="2"/>
  <c r="AC34" i="2"/>
  <c r="A35" i="2"/>
  <c r="Z35" i="2"/>
  <c r="AB35" i="2" s="1"/>
  <c r="AA35" i="2"/>
  <c r="AC35" i="2"/>
  <c r="A36" i="2"/>
  <c r="Z36" i="2"/>
  <c r="AA36" i="2"/>
  <c r="AB36" i="2"/>
  <c r="AC36" i="2"/>
  <c r="A37" i="2"/>
  <c r="Z37" i="2"/>
  <c r="AB37" i="2" s="1"/>
  <c r="AA37" i="2"/>
  <c r="AC37" i="2"/>
  <c r="A38" i="2"/>
  <c r="Z38" i="2"/>
  <c r="AB38" i="2" s="1"/>
  <c r="AA38" i="2"/>
  <c r="AC38" i="2" s="1"/>
  <c r="A39" i="2"/>
  <c r="Z39" i="2"/>
  <c r="AA39" i="2"/>
  <c r="AC39" i="2" s="1"/>
  <c r="AB39" i="2"/>
  <c r="A40" i="2"/>
  <c r="Z40" i="2"/>
  <c r="AA40" i="2"/>
  <c r="AB40" i="2"/>
  <c r="AC40" i="2"/>
  <c r="A41" i="2"/>
  <c r="Z41" i="2"/>
  <c r="AA41" i="2"/>
  <c r="AB41" i="2"/>
  <c r="AC41" i="2"/>
  <c r="A42" i="2"/>
  <c r="Z42" i="2"/>
  <c r="AA42" i="2"/>
  <c r="AC42" i="2" s="1"/>
  <c r="AB42" i="2"/>
  <c r="A43" i="2"/>
  <c r="Z43" i="2"/>
  <c r="AB43" i="2" s="1"/>
  <c r="AA43" i="2"/>
  <c r="AC43" i="2"/>
  <c r="A44" i="2"/>
  <c r="Z44" i="2"/>
  <c r="AB44" i="2" s="1"/>
  <c r="AA44" i="2"/>
  <c r="AC44" i="2" s="1"/>
  <c r="A45" i="2"/>
  <c r="Z45" i="2"/>
  <c r="AA45" i="2"/>
  <c r="AC45" i="2" s="1"/>
  <c r="AB45" i="2"/>
  <c r="A46" i="2"/>
  <c r="Z46" i="2"/>
  <c r="AA46" i="2"/>
  <c r="AB46" i="2"/>
  <c r="AC46" i="2"/>
  <c r="A47" i="2"/>
  <c r="Z47" i="2"/>
  <c r="AB47" i="2" s="1"/>
  <c r="AA47" i="2"/>
  <c r="AC47" i="2"/>
  <c r="A48" i="2"/>
  <c r="Z48" i="2"/>
  <c r="AA48" i="2"/>
  <c r="AB48" i="2"/>
  <c r="AC48" i="2"/>
  <c r="A49" i="2"/>
  <c r="Z49" i="2"/>
  <c r="AB49" i="2" s="1"/>
  <c r="AA49" i="2"/>
  <c r="AC49" i="2"/>
  <c r="A50" i="2"/>
  <c r="Z50" i="2"/>
  <c r="AB50" i="2" s="1"/>
  <c r="AA50" i="2"/>
  <c r="AC50" i="2" s="1"/>
  <c r="A51" i="2"/>
  <c r="Z51" i="2"/>
  <c r="AA51" i="2"/>
  <c r="AC51" i="2" s="1"/>
  <c r="AB51" i="2"/>
  <c r="A52" i="2"/>
  <c r="Z52" i="2"/>
  <c r="AA52" i="2"/>
  <c r="AB52" i="2"/>
  <c r="AC52" i="2"/>
  <c r="A53" i="2"/>
  <c r="Z53" i="2"/>
  <c r="AA53" i="2"/>
  <c r="AB53" i="2"/>
  <c r="AC53" i="2"/>
  <c r="A54" i="2"/>
  <c r="Z54" i="2"/>
  <c r="AA54" i="2"/>
  <c r="AC54" i="2" s="1"/>
  <c r="AB54" i="2"/>
  <c r="A55" i="2"/>
  <c r="Z55" i="2"/>
  <c r="AB55" i="2" s="1"/>
  <c r="AA55" i="2"/>
  <c r="AC55" i="2"/>
  <c r="A56" i="2"/>
  <c r="Z56" i="2"/>
  <c r="AB56" i="2" s="1"/>
  <c r="AA56" i="2"/>
  <c r="AC56" i="2" s="1"/>
  <c r="A57" i="2"/>
  <c r="Z57" i="2"/>
  <c r="AA57" i="2"/>
  <c r="AC57" i="2" s="1"/>
  <c r="AB57" i="2"/>
  <c r="A58" i="2"/>
  <c r="Z58" i="2"/>
  <c r="AA58" i="2"/>
  <c r="AB58" i="2"/>
  <c r="AC58" i="2"/>
  <c r="A59" i="2"/>
  <c r="Z59" i="2"/>
  <c r="AB59" i="2" s="1"/>
  <c r="AA59" i="2"/>
  <c r="AC59" i="2"/>
  <c r="A60" i="2"/>
  <c r="Z60" i="2"/>
  <c r="AA60" i="2"/>
  <c r="AB60" i="2"/>
  <c r="AC60" i="2"/>
  <c r="A61" i="2"/>
  <c r="Z61" i="2"/>
  <c r="AB61" i="2" s="1"/>
  <c r="AA61" i="2"/>
  <c r="AC61" i="2"/>
  <c r="A62" i="2"/>
  <c r="Z62" i="2"/>
  <c r="AB62" i="2" s="1"/>
  <c r="AA62" i="2"/>
  <c r="AC62" i="2" s="1"/>
  <c r="A63" i="2"/>
  <c r="Z63" i="2"/>
  <c r="AA63" i="2"/>
  <c r="AC63" i="2" s="1"/>
  <c r="AB63" i="2"/>
  <c r="A64" i="2"/>
  <c r="Z64" i="2"/>
  <c r="AA64" i="2"/>
  <c r="AB64" i="2"/>
  <c r="AC64" i="2"/>
  <c r="A65" i="2"/>
  <c r="Z65" i="2"/>
  <c r="AA65" i="2"/>
  <c r="AB65" i="2"/>
  <c r="AC65" i="2"/>
  <c r="A66" i="2"/>
  <c r="Z66" i="2"/>
  <c r="AA66" i="2"/>
  <c r="AC66" i="2" s="1"/>
  <c r="AB66" i="2"/>
  <c r="A67" i="2"/>
  <c r="Z67" i="2"/>
  <c r="AB67" i="2" s="1"/>
  <c r="AA67" i="2"/>
  <c r="AC67" i="2"/>
  <c r="A68" i="2"/>
  <c r="Z68" i="2"/>
  <c r="AB68" i="2" s="1"/>
  <c r="AA68" i="2"/>
  <c r="AC68" i="2" s="1"/>
  <c r="A69" i="2"/>
  <c r="Z69" i="2"/>
  <c r="AA69" i="2"/>
  <c r="AC69" i="2" s="1"/>
  <c r="AB69" i="2"/>
  <c r="A70" i="2"/>
  <c r="Z70" i="2"/>
  <c r="AA70" i="2"/>
  <c r="AB70" i="2"/>
  <c r="AC70" i="2"/>
  <c r="A71" i="2"/>
  <c r="Z71" i="2"/>
  <c r="AB71" i="2" s="1"/>
  <c r="AA71" i="2"/>
  <c r="AC71" i="2"/>
  <c r="A72" i="2"/>
  <c r="Z72" i="2"/>
  <c r="AA72" i="2"/>
  <c r="AB72" i="2"/>
  <c r="AC72" i="2"/>
  <c r="A73" i="2"/>
  <c r="Z73" i="2"/>
  <c r="AB73" i="2" s="1"/>
  <c r="AA73" i="2"/>
  <c r="AC73" i="2"/>
  <c r="A74" i="2"/>
  <c r="Z74" i="2"/>
  <c r="AB74" i="2" s="1"/>
  <c r="AA74" i="2"/>
  <c r="AC74" i="2" s="1"/>
  <c r="A75" i="2"/>
  <c r="Z75" i="2"/>
  <c r="AA75" i="2"/>
  <c r="AC75" i="2" s="1"/>
  <c r="AB75" i="2"/>
  <c r="A76" i="2"/>
  <c r="Z76" i="2"/>
  <c r="AA76" i="2"/>
  <c r="AB76" i="2"/>
  <c r="AC76" i="2"/>
  <c r="A77" i="2"/>
  <c r="Z77" i="2"/>
  <c r="AA77" i="2"/>
  <c r="AB77" i="2"/>
  <c r="AC77" i="2"/>
  <c r="A78" i="2"/>
  <c r="Z78" i="2"/>
  <c r="AA78" i="2"/>
  <c r="AC78" i="2" s="1"/>
  <c r="AB78" i="2"/>
  <c r="A79" i="2"/>
  <c r="Z79" i="2"/>
  <c r="AB79" i="2" s="1"/>
  <c r="AA79" i="2"/>
  <c r="AC79" i="2"/>
  <c r="A80" i="2"/>
  <c r="Z80" i="2"/>
  <c r="AB80" i="2" s="1"/>
  <c r="AA80" i="2"/>
  <c r="AC80" i="2" s="1"/>
  <c r="A81" i="2"/>
  <c r="Z81" i="2"/>
  <c r="AA81" i="2"/>
  <c r="AC81" i="2" s="1"/>
  <c r="AB81" i="2"/>
  <c r="A82" i="2"/>
  <c r="Z82" i="2"/>
  <c r="AA82" i="2"/>
  <c r="AB82" i="2"/>
  <c r="AC82" i="2"/>
  <c r="A83" i="2"/>
  <c r="Z83" i="2"/>
  <c r="AB83" i="2" s="1"/>
  <c r="AA83" i="2"/>
  <c r="AC83" i="2"/>
  <c r="A84" i="2"/>
  <c r="Z84" i="2"/>
  <c r="AA84" i="2"/>
  <c r="AB84" i="2"/>
  <c r="AC84" i="2"/>
  <c r="A85" i="2"/>
  <c r="Z85" i="2"/>
  <c r="AB85" i="2" s="1"/>
  <c r="AA85" i="2"/>
  <c r="AC85" i="2"/>
  <c r="A86" i="2"/>
  <c r="Z86" i="2"/>
  <c r="AB86" i="2" s="1"/>
  <c r="AA86" i="2"/>
  <c r="AC86" i="2" s="1"/>
  <c r="A87" i="2"/>
  <c r="Z87" i="2"/>
  <c r="AA87" i="2"/>
  <c r="AC87" i="2" s="1"/>
  <c r="AB87" i="2"/>
  <c r="A88" i="2"/>
  <c r="Z88" i="2"/>
  <c r="AA88" i="2"/>
  <c r="AB88" i="2"/>
  <c r="AC88" i="2"/>
  <c r="A89" i="2"/>
  <c r="Z89" i="2"/>
  <c r="AA89" i="2"/>
  <c r="AB89" i="2"/>
  <c r="AC89" i="2"/>
  <c r="A90" i="2"/>
  <c r="Z90" i="2"/>
  <c r="AA90" i="2"/>
  <c r="AC90" i="2" s="1"/>
  <c r="AB90" i="2"/>
  <c r="A91" i="2"/>
  <c r="Z91" i="2"/>
  <c r="AB91" i="2" s="1"/>
  <c r="AA91" i="2"/>
  <c r="AC91" i="2"/>
  <c r="A92" i="2"/>
  <c r="Z92" i="2"/>
  <c r="AB92" i="2" s="1"/>
  <c r="AA92" i="2"/>
  <c r="AC92" i="2" s="1"/>
  <c r="A93" i="2"/>
  <c r="Z93" i="2"/>
  <c r="AA93" i="2"/>
  <c r="AC93" i="2" s="1"/>
  <c r="AB93" i="2"/>
  <c r="A94" i="2"/>
  <c r="Z94" i="2"/>
  <c r="AA94" i="2"/>
  <c r="AB94" i="2"/>
  <c r="AC94" i="2"/>
  <c r="A95" i="2"/>
  <c r="Z95" i="2"/>
  <c r="AB95" i="2" s="1"/>
  <c r="AA95" i="2"/>
  <c r="AC95" i="2"/>
  <c r="A96" i="2"/>
  <c r="Z96" i="2"/>
  <c r="AA96" i="2"/>
  <c r="AB96" i="2"/>
  <c r="AC96" i="2"/>
  <c r="A97" i="2"/>
  <c r="Z97" i="2"/>
  <c r="AB97" i="2" s="1"/>
  <c r="AA97" i="2"/>
  <c r="AC97" i="2"/>
  <c r="A98" i="2"/>
  <c r="Z98" i="2"/>
  <c r="AB98" i="2" s="1"/>
  <c r="AA98" i="2"/>
  <c r="AC98" i="2" s="1"/>
  <c r="A99" i="2"/>
  <c r="Z99" i="2"/>
  <c r="AA99" i="2"/>
  <c r="AC99" i="2" s="1"/>
  <c r="AB99" i="2"/>
  <c r="A100" i="2"/>
  <c r="Z100" i="2"/>
  <c r="AA100" i="2"/>
  <c r="AB100" i="2"/>
  <c r="AC100" i="2"/>
  <c r="A101" i="2"/>
  <c r="Z101" i="2"/>
  <c r="AA101" i="2"/>
  <c r="AB101" i="2"/>
  <c r="AC101" i="2"/>
  <c r="A102" i="2"/>
  <c r="Z102" i="2"/>
  <c r="AA102" i="2"/>
  <c r="AC102" i="2" s="1"/>
  <c r="AB102" i="2"/>
  <c r="A103" i="2"/>
  <c r="Z103" i="2"/>
  <c r="AB103" i="2" s="1"/>
  <c r="AA103" i="2"/>
  <c r="AC103" i="2"/>
  <c r="A104" i="2"/>
  <c r="Z104" i="2"/>
  <c r="AB104" i="2" s="1"/>
  <c r="AA104" i="2"/>
  <c r="AC104" i="2" s="1"/>
  <c r="A105" i="2"/>
  <c r="Z105" i="2"/>
  <c r="AA105" i="2"/>
  <c r="AC105" i="2" s="1"/>
  <c r="AB105" i="2"/>
  <c r="A106" i="2"/>
  <c r="Z106" i="2"/>
  <c r="AA106" i="2"/>
  <c r="AB106" i="2"/>
  <c r="AC106" i="2"/>
  <c r="A107" i="2"/>
  <c r="Z107" i="2"/>
  <c r="AB107" i="2" s="1"/>
  <c r="AA107" i="2"/>
  <c r="AC107" i="2"/>
  <c r="A108" i="2"/>
  <c r="Z108" i="2"/>
  <c r="AA108" i="2"/>
  <c r="AB108" i="2"/>
  <c r="AC108" i="2"/>
  <c r="A109" i="2"/>
  <c r="Z109" i="2"/>
  <c r="AB109" i="2" s="1"/>
  <c r="AA109" i="2"/>
  <c r="AC109" i="2"/>
  <c r="A110" i="2"/>
  <c r="Z110" i="2"/>
  <c r="AB110" i="2" s="1"/>
  <c r="AA110" i="2"/>
  <c r="AC110" i="2" s="1"/>
  <c r="A111" i="2"/>
  <c r="Z111" i="2"/>
  <c r="AA111" i="2"/>
  <c r="AC111" i="2" s="1"/>
  <c r="AB111" i="2"/>
  <c r="A112" i="2"/>
  <c r="Z112" i="2"/>
  <c r="AA112" i="2"/>
  <c r="AB112" i="2"/>
  <c r="AC112" i="2"/>
  <c r="A113" i="2"/>
  <c r="Z113" i="2"/>
  <c r="AA113" i="2"/>
  <c r="AB113" i="2"/>
  <c r="AC113" i="2"/>
  <c r="A114" i="2"/>
  <c r="Z114" i="2"/>
  <c r="AA114" i="2"/>
  <c r="AC114" i="2" s="1"/>
  <c r="AB114" i="2"/>
  <c r="A115" i="2"/>
  <c r="Z115" i="2"/>
  <c r="AB115" i="2" s="1"/>
  <c r="AA115" i="2"/>
  <c r="AC115" i="2"/>
  <c r="A116" i="2"/>
  <c r="Z116" i="2"/>
  <c r="AB116" i="2" s="1"/>
  <c r="AA116" i="2"/>
  <c r="AC116" i="2" s="1"/>
  <c r="A117" i="2"/>
  <c r="Z117" i="2"/>
  <c r="AA117" i="2"/>
  <c r="AC117" i="2" s="1"/>
  <c r="AB117" i="2"/>
  <c r="A118" i="2"/>
  <c r="Z118" i="2"/>
  <c r="AA118" i="2"/>
  <c r="AB118" i="2"/>
  <c r="AC118" i="2"/>
  <c r="A119" i="2"/>
  <c r="Z119" i="2"/>
  <c r="AB119" i="2" s="1"/>
  <c r="AA119" i="2"/>
  <c r="AC119" i="2"/>
  <c r="A120" i="2"/>
  <c r="Z120" i="2"/>
  <c r="AA120" i="2"/>
  <c r="AB120" i="2"/>
  <c r="AC120" i="2"/>
  <c r="A121" i="2"/>
  <c r="Z121" i="2"/>
  <c r="AB121" i="2" s="1"/>
  <c r="AA121" i="2"/>
  <c r="AC121" i="2"/>
  <c r="A122" i="2"/>
  <c r="Z122" i="2"/>
  <c r="AB122" i="2" s="1"/>
  <c r="AA122" i="2"/>
  <c r="AC122" i="2" s="1"/>
  <c r="A123" i="2"/>
  <c r="Z123" i="2"/>
  <c r="AA123" i="2"/>
  <c r="AC123" i="2" s="1"/>
  <c r="AB123" i="2"/>
  <c r="A124" i="2"/>
  <c r="Z124" i="2"/>
  <c r="AA124" i="2"/>
  <c r="AB124" i="2"/>
  <c r="AC124" i="2"/>
  <c r="A125" i="2"/>
  <c r="Z125" i="2"/>
  <c r="AA125" i="2"/>
  <c r="AB125" i="2"/>
  <c r="AC125" i="2"/>
  <c r="A126" i="2"/>
  <c r="Z126" i="2"/>
  <c r="AA126" i="2"/>
  <c r="AC126" i="2" s="1"/>
  <c r="AB126" i="2"/>
  <c r="A127" i="2"/>
  <c r="Z127" i="2"/>
  <c r="AB127" i="2" s="1"/>
  <c r="AA127" i="2"/>
  <c r="AC127" i="2"/>
  <c r="A128" i="2"/>
  <c r="Z128" i="2"/>
  <c r="AB128" i="2" s="1"/>
  <c r="AA128" i="2"/>
  <c r="AC128" i="2" s="1"/>
  <c r="A129" i="2"/>
  <c r="Z129" i="2"/>
  <c r="AA129" i="2"/>
  <c r="AC129" i="2" s="1"/>
  <c r="AB129" i="2"/>
  <c r="A130" i="2"/>
  <c r="Z130" i="2"/>
  <c r="AA130" i="2"/>
  <c r="AB130" i="2"/>
  <c r="AC130" i="2"/>
  <c r="A131" i="2"/>
  <c r="Z131" i="2"/>
  <c r="AB131" i="2" s="1"/>
  <c r="AA131" i="2"/>
  <c r="AC131" i="2"/>
  <c r="A132" i="2"/>
  <c r="Z132" i="2"/>
  <c r="AA132" i="2"/>
  <c r="AB132" i="2"/>
  <c r="AC132" i="2"/>
  <c r="A133" i="2"/>
  <c r="Z133" i="2"/>
  <c r="AB133" i="2" s="1"/>
  <c r="AA133" i="2"/>
  <c r="AC133" i="2"/>
  <c r="A134" i="2"/>
  <c r="Z134" i="2"/>
  <c r="AB134" i="2" s="1"/>
  <c r="AA134" i="2"/>
  <c r="AC134" i="2" s="1"/>
  <c r="A135" i="2"/>
  <c r="Z135" i="2"/>
  <c r="AA135" i="2"/>
  <c r="AC135" i="2" s="1"/>
  <c r="AB135" i="2"/>
  <c r="A136" i="2"/>
  <c r="Z136" i="2"/>
  <c r="AA136" i="2"/>
  <c r="AB136" i="2"/>
  <c r="AC136" i="2"/>
  <c r="A137" i="2"/>
  <c r="Z137" i="2"/>
  <c r="AA137" i="2"/>
  <c r="AB137" i="2"/>
  <c r="AC137" i="2"/>
  <c r="A138" i="2"/>
  <c r="Z138" i="2"/>
  <c r="AA138" i="2"/>
  <c r="AC138" i="2" s="1"/>
  <c r="AB138" i="2"/>
  <c r="A139" i="2"/>
  <c r="Z139" i="2"/>
  <c r="AB139" i="2" s="1"/>
  <c r="AA139" i="2"/>
  <c r="AC139" i="2"/>
  <c r="A140" i="2"/>
  <c r="Z140" i="2"/>
  <c r="AB140" i="2" s="1"/>
  <c r="AA140" i="2"/>
  <c r="AC140" i="2" s="1"/>
  <c r="A141" i="2"/>
  <c r="Z141" i="2"/>
  <c r="AA141" i="2"/>
  <c r="AC141" i="2" s="1"/>
  <c r="AB141" i="2"/>
  <c r="A142" i="2"/>
  <c r="Z142" i="2"/>
  <c r="AA142" i="2"/>
  <c r="AB142" i="2"/>
  <c r="AC142" i="2"/>
  <c r="A143" i="2"/>
  <c r="Z143" i="2"/>
  <c r="AB143" i="2" s="1"/>
  <c r="AA143" i="2"/>
  <c r="AC143" i="2"/>
  <c r="A144" i="2"/>
  <c r="Z144" i="2"/>
  <c r="AA144" i="2"/>
  <c r="AB144" i="2"/>
  <c r="AC144" i="2"/>
  <c r="A145" i="2"/>
  <c r="Z145" i="2"/>
  <c r="AB145" i="2" s="1"/>
  <c r="AA145" i="2"/>
  <c r="AC145" i="2"/>
  <c r="A146" i="2"/>
  <c r="Z146" i="2"/>
  <c r="AB146" i="2" s="1"/>
  <c r="AA146" i="2"/>
  <c r="AC146" i="2" s="1"/>
  <c r="A147" i="2"/>
  <c r="Z147" i="2"/>
  <c r="AA147" i="2"/>
  <c r="AC147" i="2" s="1"/>
  <c r="AB147" i="2"/>
  <c r="A148" i="2"/>
  <c r="Z148" i="2"/>
  <c r="AA148" i="2"/>
  <c r="AB148" i="2"/>
  <c r="AC148" i="2"/>
  <c r="A149" i="2"/>
  <c r="Z149" i="2"/>
  <c r="AA149" i="2"/>
  <c r="AB149" i="2"/>
  <c r="AC149" i="2"/>
  <c r="A150" i="2"/>
  <c r="Z150" i="2"/>
  <c r="AA150" i="2"/>
  <c r="AC150" i="2" s="1"/>
  <c r="AB150" i="2"/>
  <c r="A151" i="2"/>
  <c r="Z151" i="2"/>
  <c r="AB151" i="2" s="1"/>
  <c r="AA151" i="2"/>
  <c r="AC151" i="2"/>
  <c r="A152" i="2"/>
  <c r="Z152" i="2"/>
  <c r="AB152" i="2" s="1"/>
  <c r="AA152" i="2"/>
  <c r="AC152" i="2" s="1"/>
  <c r="A153" i="2"/>
  <c r="Z153" i="2"/>
  <c r="AA153" i="2"/>
  <c r="AC153" i="2" s="1"/>
  <c r="AB153" i="2"/>
  <c r="A154" i="2"/>
  <c r="Z154" i="2"/>
  <c r="AA154" i="2"/>
  <c r="AB154" i="2"/>
  <c r="AC154" i="2"/>
  <c r="A155" i="2"/>
  <c r="Z155" i="2"/>
  <c r="AB155" i="2" s="1"/>
  <c r="AA155" i="2"/>
  <c r="AC155" i="2"/>
  <c r="A156" i="2"/>
  <c r="Z156" i="2"/>
  <c r="AA156" i="2"/>
  <c r="AB156" i="2"/>
  <c r="AC156" i="2"/>
  <c r="A157" i="2"/>
  <c r="Z157" i="2"/>
  <c r="AB157" i="2" s="1"/>
  <c r="AA157" i="2"/>
  <c r="AC157" i="2"/>
  <c r="A158" i="2"/>
  <c r="Z158" i="2"/>
  <c r="AB158" i="2" s="1"/>
  <c r="AA158" i="2"/>
  <c r="AC158" i="2" s="1"/>
  <c r="A159" i="2"/>
  <c r="Z159" i="2"/>
  <c r="AA159" i="2"/>
  <c r="AC159" i="2" s="1"/>
  <c r="AB159" i="2"/>
  <c r="A160" i="2"/>
  <c r="Z160" i="2"/>
  <c r="AA160" i="2"/>
  <c r="AB160" i="2"/>
  <c r="AC160" i="2"/>
  <c r="A161" i="2"/>
  <c r="Z161" i="2"/>
  <c r="AA161" i="2"/>
  <c r="AB161" i="2"/>
  <c r="AC161" i="2"/>
  <c r="A162" i="2"/>
  <c r="Z162" i="2"/>
  <c r="AA162" i="2"/>
  <c r="AB162" i="2"/>
  <c r="AC162" i="2"/>
  <c r="A163" i="2"/>
  <c r="Z163" i="2"/>
  <c r="AB163" i="2" s="1"/>
  <c r="AA163" i="2"/>
  <c r="AC163" i="2"/>
  <c r="A164" i="2"/>
  <c r="Z164" i="2"/>
  <c r="AB164" i="2" s="1"/>
  <c r="AA164" i="2"/>
  <c r="AC164" i="2" s="1"/>
  <c r="A165" i="2"/>
  <c r="Z165" i="2"/>
  <c r="AA165" i="2"/>
  <c r="AC165" i="2" s="1"/>
  <c r="AB165" i="2"/>
  <c r="A166" i="2"/>
  <c r="Z166" i="2"/>
  <c r="AA166" i="2"/>
  <c r="AB166" i="2"/>
  <c r="AC166" i="2"/>
  <c r="A167" i="2"/>
  <c r="Z167" i="2"/>
  <c r="AA167" i="2"/>
  <c r="AB167" i="2"/>
  <c r="AC167" i="2"/>
  <c r="A168" i="2"/>
  <c r="Z168" i="2"/>
  <c r="AA168" i="2"/>
  <c r="AB168" i="2"/>
  <c r="AC168" i="2"/>
  <c r="A169" i="2"/>
  <c r="Z169" i="2"/>
  <c r="AB169" i="2" s="1"/>
  <c r="AA169" i="2"/>
  <c r="AC169" i="2"/>
  <c r="A170" i="2"/>
  <c r="Z170" i="2"/>
  <c r="AB170" i="2" s="1"/>
  <c r="AA170" i="2"/>
  <c r="AC170" i="2" s="1"/>
  <c r="A171" i="2"/>
  <c r="Z171" i="2"/>
  <c r="AA171" i="2"/>
  <c r="AC171" i="2" s="1"/>
  <c r="AB171" i="2"/>
  <c r="A172" i="2"/>
  <c r="Z172" i="2"/>
  <c r="AA172" i="2"/>
  <c r="AB172" i="2"/>
  <c r="AC172" i="2"/>
  <c r="A173" i="2"/>
  <c r="Z173" i="2"/>
  <c r="AA173" i="2"/>
  <c r="AB173" i="2"/>
  <c r="AC173" i="2"/>
  <c r="A174" i="2"/>
  <c r="Z174" i="2"/>
  <c r="AA174" i="2"/>
  <c r="AB174" i="2"/>
  <c r="AC174" i="2"/>
  <c r="A175" i="2"/>
  <c r="Z175" i="2"/>
  <c r="AB175" i="2" s="1"/>
  <c r="AA175" i="2"/>
  <c r="AC175" i="2"/>
  <c r="A176" i="2"/>
  <c r="Z176" i="2"/>
  <c r="AB176" i="2" s="1"/>
  <c r="AA176" i="2"/>
  <c r="AC176" i="2" s="1"/>
  <c r="A177" i="2"/>
  <c r="Z177" i="2"/>
  <c r="AA177" i="2"/>
  <c r="AC177" i="2" s="1"/>
  <c r="AB177" i="2"/>
  <c r="A178" i="2"/>
  <c r="Z178" i="2"/>
  <c r="AA178" i="2"/>
  <c r="AB178" i="2"/>
  <c r="AC178" i="2"/>
  <c r="A179" i="2"/>
  <c r="Z179" i="2"/>
  <c r="AA179" i="2"/>
  <c r="AB179" i="2"/>
  <c r="AC179" i="2"/>
  <c r="A180" i="2"/>
  <c r="Z180" i="2"/>
  <c r="AA180" i="2"/>
  <c r="AB180" i="2"/>
  <c r="AC180" i="2"/>
  <c r="A181" i="2"/>
  <c r="Z181" i="2"/>
  <c r="AB181" i="2" s="1"/>
  <c r="AA181" i="2"/>
  <c r="AC181" i="2"/>
  <c r="A182" i="2"/>
  <c r="Z182" i="2"/>
  <c r="AB182" i="2" s="1"/>
  <c r="AA182" i="2"/>
  <c r="AC182" i="2" s="1"/>
  <c r="A183" i="2"/>
  <c r="Z183" i="2"/>
  <c r="AA183" i="2"/>
  <c r="AC183" i="2" s="1"/>
  <c r="AB183" i="2"/>
  <c r="A184" i="2"/>
  <c r="Z184" i="2"/>
  <c r="AA184" i="2"/>
  <c r="AB184" i="2"/>
  <c r="AC184" i="2"/>
  <c r="A185" i="2"/>
  <c r="Z185" i="2"/>
  <c r="AA185" i="2"/>
  <c r="AB185" i="2"/>
  <c r="AC185" i="2"/>
  <c r="A186" i="2"/>
  <c r="Z186" i="2"/>
  <c r="AA186" i="2"/>
  <c r="AB186" i="2"/>
  <c r="AC186" i="2"/>
  <c r="A187" i="2"/>
  <c r="Z187" i="2"/>
  <c r="AB187" i="2" s="1"/>
  <c r="AA187" i="2"/>
  <c r="AC187" i="2"/>
  <c r="A188" i="2"/>
  <c r="Z188" i="2"/>
  <c r="AB188" i="2" s="1"/>
  <c r="AA188" i="2"/>
  <c r="AC188" i="2" s="1"/>
  <c r="A189" i="2"/>
  <c r="Z189" i="2"/>
  <c r="AA189" i="2"/>
  <c r="AC189" i="2" s="1"/>
  <c r="AB189" i="2"/>
  <c r="A190" i="2"/>
  <c r="Z190" i="2"/>
  <c r="AA190" i="2"/>
  <c r="AB190" i="2"/>
  <c r="AC190" i="2"/>
  <c r="A191" i="2"/>
  <c r="Z191" i="2"/>
  <c r="AA191" i="2"/>
  <c r="AB191" i="2"/>
  <c r="AC191" i="2"/>
  <c r="A192" i="2"/>
  <c r="Z192" i="2"/>
  <c r="AA192" i="2"/>
  <c r="AB192" i="2"/>
  <c r="AC192" i="2"/>
  <c r="A193" i="2"/>
  <c r="Z193" i="2"/>
  <c r="AB193" i="2" s="1"/>
  <c r="AA193" i="2"/>
  <c r="AC193" i="2"/>
  <c r="A194" i="2"/>
  <c r="Z194" i="2"/>
  <c r="AB194" i="2" s="1"/>
  <c r="AA194" i="2"/>
  <c r="AC194" i="2" s="1"/>
  <c r="A195" i="2"/>
  <c r="Z195" i="2"/>
  <c r="AA195" i="2"/>
  <c r="AC195" i="2" s="1"/>
  <c r="AB195" i="2"/>
  <c r="A196" i="2"/>
  <c r="Z196" i="2"/>
  <c r="AA196" i="2"/>
  <c r="AB196" i="2"/>
  <c r="AC196" i="2"/>
  <c r="A197" i="2"/>
  <c r="Z197" i="2"/>
  <c r="AA197" i="2"/>
  <c r="AB197" i="2"/>
  <c r="AC197" i="2"/>
  <c r="A198" i="2"/>
  <c r="Z198" i="2"/>
  <c r="AA198" i="2"/>
  <c r="AB198" i="2"/>
  <c r="AC198" i="2"/>
  <c r="A199" i="2"/>
  <c r="Z199" i="2"/>
  <c r="AB199" i="2" s="1"/>
  <c r="AA199" i="2"/>
  <c r="AC199" i="2"/>
  <c r="A200" i="2"/>
  <c r="Z200" i="2"/>
  <c r="AB200" i="2" s="1"/>
  <c r="AA200" i="2"/>
  <c r="AC200" i="2" s="1"/>
  <c r="A201" i="2"/>
  <c r="Z201" i="2"/>
  <c r="AA201" i="2"/>
  <c r="AC201" i="2" s="1"/>
  <c r="AB201" i="2"/>
  <c r="A202" i="2"/>
  <c r="Z202" i="2"/>
  <c r="AA202" i="2"/>
  <c r="AB202" i="2"/>
  <c r="AC202" i="2"/>
  <c r="A203" i="2"/>
  <c r="Z203" i="2"/>
  <c r="AA203" i="2"/>
  <c r="AB203" i="2"/>
  <c r="AC203" i="2"/>
  <c r="A204" i="2"/>
  <c r="Z204" i="2"/>
  <c r="AA204" i="2"/>
  <c r="AB204" i="2"/>
  <c r="AC204" i="2"/>
  <c r="A205" i="2"/>
  <c r="Z205" i="2"/>
  <c r="AB205" i="2" s="1"/>
  <c r="AA205" i="2"/>
  <c r="AC205" i="2"/>
  <c r="A206" i="2"/>
  <c r="Z206" i="2"/>
  <c r="AB206" i="2" s="1"/>
  <c r="AA206" i="2"/>
  <c r="AC206" i="2" s="1"/>
  <c r="A207" i="2"/>
  <c r="Z207" i="2"/>
  <c r="AA207" i="2"/>
  <c r="AC207" i="2" s="1"/>
  <c r="AB207" i="2"/>
  <c r="A208" i="2"/>
  <c r="Z208" i="2"/>
  <c r="AA208" i="2"/>
  <c r="AB208" i="2"/>
  <c r="AC208" i="2"/>
  <c r="A209" i="2"/>
  <c r="Z209" i="2"/>
  <c r="AA209" i="2"/>
  <c r="AB209" i="2"/>
  <c r="AC209" i="2"/>
  <c r="A210" i="2"/>
  <c r="Z210" i="2"/>
  <c r="AA210" i="2"/>
  <c r="AB210" i="2"/>
  <c r="AC210" i="2"/>
  <c r="A211" i="2"/>
  <c r="Z211" i="2"/>
  <c r="AB211" i="2" s="1"/>
  <c r="AA211" i="2"/>
  <c r="AC211" i="2"/>
  <c r="A212" i="2"/>
  <c r="Z212" i="2"/>
  <c r="AB212" i="2" s="1"/>
  <c r="AA212" i="2"/>
  <c r="AC212" i="2" s="1"/>
  <c r="A213" i="2"/>
  <c r="Z213" i="2"/>
  <c r="AA213" i="2"/>
  <c r="AC213" i="2" s="1"/>
  <c r="AB213" i="2"/>
  <c r="A214" i="2"/>
  <c r="Z214" i="2"/>
  <c r="AA214" i="2"/>
  <c r="AB214" i="2"/>
  <c r="AC214" i="2"/>
</calcChain>
</file>

<file path=xl/sharedStrings.xml><?xml version="1.0" encoding="utf-8"?>
<sst xmlns="http://schemas.openxmlformats.org/spreadsheetml/2006/main" count="2367" uniqueCount="697">
  <si>
    <t>O</t>
  </si>
  <si>
    <t>X</t>
  </si>
  <si>
    <t>Case2</t>
  </si>
  <si>
    <t>삼방스탠드-지퍼</t>
  </si>
  <si>
    <t>은지스120=무지</t>
  </si>
  <si>
    <t>은지스</t>
  </si>
  <si>
    <t>진포장</t>
  </si>
  <si>
    <t>20240913-911005</t>
  </si>
  <si>
    <t>은지스-삼방스탠드-지퍼-150-220</t>
  </si>
  <si>
    <t>20240913-911003</t>
  </si>
  <si>
    <t>20240913-911002</t>
  </si>
  <si>
    <t>삼방-HD씨링-나이론70=무지=무지-250</t>
  </si>
  <si>
    <t>삼방-HD씨링</t>
  </si>
  <si>
    <t>나이론70=무지=무지</t>
  </si>
  <si>
    <t>나이론70무지 삼방</t>
  </si>
  <si>
    <t>모든팩</t>
  </si>
  <si>
    <t>20240821-900008</t>
  </si>
  <si>
    <t>나이론70무지 삼방-삼방-HD씨링-250-350</t>
  </si>
  <si>
    <t>삼방-나이론60-250</t>
  </si>
  <si>
    <t>삼방</t>
  </si>
  <si>
    <t>나이론60</t>
  </si>
  <si>
    <t>나이론60 무지 250*450 삼방 HD</t>
  </si>
  <si>
    <t>20241010-1000150743</t>
  </si>
  <si>
    <t>나이론60 무지 250*450 삼방 HD-삼방-250-450</t>
  </si>
  <si>
    <t>20240912-131022</t>
  </si>
  <si>
    <t>20240828-131022</t>
  </si>
  <si>
    <t>20240924-1000150070</t>
  </si>
  <si>
    <t>20240920-1000137857</t>
  </si>
  <si>
    <t>Case1</t>
  </si>
  <si>
    <t>삼방-패트(유무광)100-300</t>
  </si>
  <si>
    <t>패트(유무광)100</t>
  </si>
  <si>
    <t>헤아림(공용-대)</t>
  </si>
  <si>
    <t>20241008-1000138905</t>
  </si>
  <si>
    <t>헤아림(공용-대)-삼방-300-410</t>
  </si>
  <si>
    <t>20240919-1000138905</t>
  </si>
  <si>
    <t>삼방-패트(유무광)100-220</t>
  </si>
  <si>
    <t>헤아림(공용 소)</t>
  </si>
  <si>
    <t>20240819-1000139790</t>
  </si>
  <si>
    <t>헤아림(공용 소)-삼방-220-300</t>
  </si>
  <si>
    <t>삼방-나이론(투명)110-280</t>
  </si>
  <si>
    <t>나이론(투명)110</t>
  </si>
  <si>
    <t>해풍건오징어210g</t>
  </si>
  <si>
    <t>20240828-1000151872</t>
  </si>
  <si>
    <t>해풍건오징어210g-삼방-280-510</t>
  </si>
  <si>
    <t>20240910-1000151872</t>
  </si>
  <si>
    <t>삼방-지퍼-나이론(유백/유무광)115-250</t>
  </si>
  <si>
    <t>삼방-지퍼</t>
  </si>
  <si>
    <t>나이론(유백/유무광)115</t>
  </si>
  <si>
    <t>합지불량</t>
  </si>
  <si>
    <t>20240820-11150281</t>
  </si>
  <si>
    <t>합지불량-삼방-지퍼-250-300</t>
  </si>
  <si>
    <t>피코크떡갈비450g</t>
  </si>
  <si>
    <t>20240828-11150297</t>
  </si>
  <si>
    <t>피코크떡갈비450g-삼방-지퍼-250-280</t>
  </si>
  <si>
    <t>20240923-11150297</t>
  </si>
  <si>
    <t>피코크너비아니550g</t>
  </si>
  <si>
    <t>피코크너비아니550g-삼방-지퍼-250-300</t>
  </si>
  <si>
    <t>삼방-지퍼-패트90-275</t>
  </si>
  <si>
    <t>패트90</t>
  </si>
  <si>
    <t>패트90무지(대)</t>
  </si>
  <si>
    <t>20240930-1000141201</t>
  </si>
  <si>
    <t>패트90무지(대)-삼방-지퍼-275-380</t>
  </si>
  <si>
    <t>삼방-지퍼-패트70-275</t>
  </si>
  <si>
    <t>패트70</t>
  </si>
  <si>
    <t>패트70=1도마제라-청색</t>
  </si>
  <si>
    <t>엠에스팩</t>
  </si>
  <si>
    <t>20241010-1000153900</t>
  </si>
  <si>
    <t>패트70=1도마제라-청색-삼방-지퍼-275-400</t>
  </si>
  <si>
    <t>패트70=1도마제라-적색</t>
  </si>
  <si>
    <t>20241010-1000153904</t>
  </si>
  <si>
    <t>패트70=1도마제라-적색-삼방-지퍼-275-400</t>
  </si>
  <si>
    <t>20241010-1000153902</t>
  </si>
  <si>
    <t>패트70=1도라인업</t>
  </si>
  <si>
    <t>20240814-1000168721</t>
  </si>
  <si>
    <t>패트70=1도라인업-삼방-지퍼-275-400</t>
  </si>
  <si>
    <t>삼방-패트52-300</t>
  </si>
  <si>
    <t>패트52</t>
  </si>
  <si>
    <t>패트52무지 삼방</t>
  </si>
  <si>
    <t>20240911-1000165531</t>
  </si>
  <si>
    <t>패트52무지 삼방-삼방-300-550</t>
  </si>
  <si>
    <t>20240814-1000165531</t>
  </si>
  <si>
    <t>삼방-지퍼-패트130-100</t>
  </si>
  <si>
    <t>패트130</t>
  </si>
  <si>
    <t>패트130 무지 100*125 삼방 지퍼</t>
  </si>
  <si>
    <t>20241007-1000169254</t>
  </si>
  <si>
    <t>패트130 무지 100*125 삼방 지퍼-삼방-지퍼-100-125</t>
  </si>
  <si>
    <t>삼방스탠드-지퍼-패트125-215</t>
  </si>
  <si>
    <t>패트125</t>
  </si>
  <si>
    <t>패트125 무지 215*390+50 스탠드 지퍼</t>
  </si>
  <si>
    <t>20240910-1000143326</t>
  </si>
  <si>
    <t>패트125 무지 215*390+50 스탠드 지퍼-삼방스탠드-지퍼-215-390</t>
  </si>
  <si>
    <t>삼방스탠드-지퍼-패트120-180</t>
  </si>
  <si>
    <t>패트120</t>
  </si>
  <si>
    <t>패트120=무지</t>
  </si>
  <si>
    <t>20241007-1000138229</t>
  </si>
  <si>
    <t>패트120=무지-삼방스탠드-지퍼-180-260</t>
  </si>
  <si>
    <t>2단삼방-지퍼-패트120-215</t>
  </si>
  <si>
    <t>2단삼방-지퍼</t>
  </si>
  <si>
    <t>패트120 무지 215*275+40 삼방 풀발이</t>
  </si>
  <si>
    <t>20240903-1000168696</t>
  </si>
  <si>
    <t>패트120 무지 215*275+40 삼방 풀발이-2단삼방-지퍼-215-275</t>
  </si>
  <si>
    <t>삼방-패트(유백/유무광)100-230</t>
  </si>
  <si>
    <t>패트(유백/유무광)100</t>
  </si>
  <si>
    <t>패트100=7도봉골레파스타</t>
  </si>
  <si>
    <t>20240920-1000156875</t>
  </si>
  <si>
    <t>패트100=7도봉골레파스타-삼방-230-260</t>
  </si>
  <si>
    <t>패트100=5도헤아림</t>
  </si>
  <si>
    <t>20240920-1000139790</t>
  </si>
  <si>
    <t>패트100=5도헤아림-삼방-220-300</t>
  </si>
  <si>
    <t>패트100=4도헤아림</t>
  </si>
  <si>
    <t>20240829-1000138905</t>
  </si>
  <si>
    <t>패트100=4도헤아림-삼방-300-410</t>
  </si>
  <si>
    <t>삼방-지퍼-패트100-130</t>
  </si>
  <si>
    <t>패트100</t>
  </si>
  <si>
    <t>패트100 무지 130*200 삼방 지퍼 오픈</t>
  </si>
  <si>
    <t>20240930-1000169223</t>
  </si>
  <si>
    <t>패트100 무지 130*200 삼방 지퍼 오픈-삼방-지퍼-130-200</t>
  </si>
  <si>
    <t>삼방-지퍼-패트100-120</t>
  </si>
  <si>
    <t>패트100 무지 120*165 삼방 지퍼 오픈</t>
  </si>
  <si>
    <t>20240830-1000140679</t>
  </si>
  <si>
    <t>패트100 무지 120*165 삼방 지퍼 오픈-삼방-지퍼-120-165</t>
  </si>
  <si>
    <t>삼방-2폭-패노루지은박150-125</t>
  </si>
  <si>
    <t>삼방-2폭</t>
  </si>
  <si>
    <t>패노루지은박150</t>
  </si>
  <si>
    <t>패노은150 칼라탄</t>
  </si>
  <si>
    <t>20240906-1000169013</t>
  </si>
  <si>
    <t>패노은150 칼라탄-삼방-2폭-125-180</t>
  </si>
  <si>
    <t>패노은150 돌격탄</t>
  </si>
  <si>
    <t>20240906-1000169027</t>
  </si>
  <si>
    <t>패노은150 돌격탄-삼방-2폭-125-180</t>
  </si>
  <si>
    <t>패노은150 돌격최강</t>
  </si>
  <si>
    <t>20240906-1000169020</t>
  </si>
  <si>
    <t>패노은150 돌격최강-삼방-2폭-125-180</t>
  </si>
  <si>
    <t>삼방-패나이론120-150</t>
  </si>
  <si>
    <t>패나이론120</t>
  </si>
  <si>
    <t>패나이론120 무지 150*200 삼방 두폭</t>
  </si>
  <si>
    <t>20240924-1000162997</t>
  </si>
  <si>
    <t>패나이론120 무지 150*200 삼방 두폭-삼방-150-200</t>
  </si>
  <si>
    <t>삼방스탠드-지퍼-크증착130-180</t>
  </si>
  <si>
    <t>크증착130</t>
  </si>
  <si>
    <t>크증착130=무지</t>
  </si>
  <si>
    <t>20240913-1000161052</t>
  </si>
  <si>
    <t>크증착130=무지-삼방스탠드-지퍼-180-260</t>
  </si>
  <si>
    <t>삼방-2폭-크증착130-100</t>
  </si>
  <si>
    <t>크증착130 무지 100*120 삼방 두폭</t>
  </si>
  <si>
    <t>20240930-1000149756</t>
  </si>
  <si>
    <t>크증착130 무지 100*120 삼방 두폭-삼방-2폭-100-120</t>
  </si>
  <si>
    <t>2단삼방-지퍼-패트(무광/유백)60-400</t>
  </si>
  <si>
    <t>패트(무광/유백)60</t>
  </si>
  <si>
    <t>큇 잇 400*450+40 삼방 풀발이</t>
  </si>
  <si>
    <t>20240820-1000165156</t>
  </si>
  <si>
    <t>큇 잇 400*450+40 삼방 풀발이-2단삼방-지퍼-400-450</t>
  </si>
  <si>
    <t>삼방꼬리-나이론60-280</t>
  </si>
  <si>
    <t>삼방꼬리</t>
  </si>
  <si>
    <t>쿨본</t>
  </si>
  <si>
    <t>20240819-1000168759</t>
  </si>
  <si>
    <t>쿨본-삼방꼬리-280-700</t>
  </si>
  <si>
    <t>삼방꼬리-나이론60-250</t>
  </si>
  <si>
    <t>20240819-1000168763</t>
  </si>
  <si>
    <t>쿨본-삼방꼬리-250-700</t>
  </si>
  <si>
    <t>삼방스탠드-지퍼-은박(무광)130-200</t>
  </si>
  <si>
    <t>은박(무광)130</t>
  </si>
  <si>
    <t>커피빈바닐라파우더 200*270+45 스탠드 지퍼 오픈</t>
  </si>
  <si>
    <t>20240808-1000162575</t>
  </si>
  <si>
    <t>커피빈바닐라파우더 200*270+45 스탠드 지퍼 오픈-삼방스탠드-지퍼-200-270</t>
  </si>
  <si>
    <t>삼방꼬리-패트80-340</t>
  </si>
  <si>
    <t>패트80</t>
  </si>
  <si>
    <t>청백리 340*450 삼방 꼬리</t>
  </si>
  <si>
    <t>20240819-1217P0106</t>
  </si>
  <si>
    <t>청백리 340*450 삼방 꼬리-삼방꼬리-340-450</t>
  </si>
  <si>
    <t>삼방스탠드-나이론(유무광/옥텐)130-175</t>
  </si>
  <si>
    <t>삼방스탠드</t>
  </si>
  <si>
    <t>나이론(유무광/옥텐)130</t>
  </si>
  <si>
    <t>청담추어탕 175*260+45 삼방 스탠드</t>
  </si>
  <si>
    <t>20240806-1220P0136</t>
  </si>
  <si>
    <t>청담추어탕 175*260+45 삼방 스탠드-삼방스탠드-175-260</t>
  </si>
  <si>
    <t>삼방스탠드-지퍼-은박(무광)120-180</t>
  </si>
  <si>
    <t>은박(무광)120</t>
  </si>
  <si>
    <t>참미래식량연구소 180*260+50 스탠드 지퍼</t>
  </si>
  <si>
    <t>20240830-1000168920</t>
  </si>
  <si>
    <t>참미래식량연구소 180*260+50 스탠드 지퍼-삼방스탠드-지퍼-180-260</t>
  </si>
  <si>
    <t>삼방스탠드-지퍼-진지스120=무지-180</t>
  </si>
  <si>
    <t>진지스120=무지</t>
  </si>
  <si>
    <t>20241002-903003</t>
  </si>
  <si>
    <t>진지스120=무지-삼방스탠드-지퍼-180-260</t>
  </si>
  <si>
    <t>20240913-903003</t>
  </si>
  <si>
    <t>진지스</t>
  </si>
  <si>
    <t>진지스-삼방스탠드-지퍼-180-260</t>
  </si>
  <si>
    <t>삼방스탠드-지퍼-진지스120-130</t>
  </si>
  <si>
    <t>진지스120</t>
  </si>
  <si>
    <t>20241002-903004</t>
  </si>
  <si>
    <t>진지스-삼방스탠드-지퍼-130-200</t>
  </si>
  <si>
    <t>삼방-지퍼-오피피(무광)70-320</t>
  </si>
  <si>
    <t>오피피(무광)70</t>
  </si>
  <si>
    <t>준타스대 320*40 삼방 지퍼 오픈</t>
  </si>
  <si>
    <t>20240925-1219P0311</t>
  </si>
  <si>
    <t>준타스대 320*40 삼방 지퍼 오픈-삼방-지퍼-320-440</t>
  </si>
  <si>
    <t>삼방스탠드-지퍼-전투지스120-180</t>
  </si>
  <si>
    <t>전투지스120</t>
  </si>
  <si>
    <t>전투지스120=무지</t>
  </si>
  <si>
    <t>20240821-914503</t>
  </si>
  <si>
    <t>전투지스120=무지-삼방스탠드-지퍼-180-260</t>
  </si>
  <si>
    <t>삼방-패트60-160</t>
  </si>
  <si>
    <t>패트60</t>
  </si>
  <si>
    <t>이지원필터 160*250 삼방</t>
  </si>
  <si>
    <t>20241024-1000168843</t>
  </si>
  <si>
    <t>이지원필터 160*250 삼방-삼방-160-200</t>
  </si>
  <si>
    <t>20241024-1000168845</t>
  </si>
  <si>
    <t>삼방스탠드-지퍼-은지스120=무지-180</t>
  </si>
  <si>
    <t>은지스 180*260+50</t>
  </si>
  <si>
    <t>20240821-911003</t>
  </si>
  <si>
    <t>은지스 180*260+50-삼방스탠드-지퍼-180-260</t>
  </si>
  <si>
    <t>삼방-2폭-은박93-100</t>
  </si>
  <si>
    <t>은박93</t>
  </si>
  <si>
    <t>은박93=무지</t>
  </si>
  <si>
    <t>20241004-910001</t>
  </si>
  <si>
    <t>은박93=무지-삼방-2폭-100-150</t>
  </si>
  <si>
    <t>삼방꼬리-은박130-450</t>
  </si>
  <si>
    <t>은박130</t>
  </si>
  <si>
    <t>은박130=1도추어탕</t>
  </si>
  <si>
    <t>20240814-1000149303</t>
  </si>
  <si>
    <t>은박130=1도추어탕-삼방꼬리-450-530</t>
  </si>
  <si>
    <t>은박130=1도추어탕(불량)</t>
  </si>
  <si>
    <t>은박130=1도추어탕(불량)-삼방꼬리-450-530</t>
  </si>
  <si>
    <t>삼방꼬리-은박120-350</t>
  </si>
  <si>
    <t>은박120</t>
  </si>
  <si>
    <t>은박120=무지</t>
  </si>
  <si>
    <t>20240814-1119N0049</t>
  </si>
  <si>
    <t>은박120=무지-삼방꼬리-350-520</t>
  </si>
  <si>
    <t>삼방-2폭-은박110=무지-70</t>
  </si>
  <si>
    <t>은박110=무지</t>
  </si>
  <si>
    <t>은박110 무지 70*120 삼방 두폭</t>
  </si>
  <si>
    <t>20240821-1418N0001</t>
  </si>
  <si>
    <t>은박110 무지 70*120 삼방 두폭-삼방-2폭-70-120</t>
  </si>
  <si>
    <t>삼방-지퍼-2폭-은박(유무광)100-115</t>
  </si>
  <si>
    <t>삼방-지퍼-2폭</t>
  </si>
  <si>
    <t>은박(유무광)100</t>
  </si>
  <si>
    <t>은박100=6도바이탈릭</t>
  </si>
  <si>
    <t>20240913-1000141313</t>
  </si>
  <si>
    <t>은박100=6도바이탈릭-삼방-지퍼-2폭-115-165</t>
  </si>
  <si>
    <t>삼방-지퍼-은박100=1도(백베다)-130</t>
  </si>
  <si>
    <t>은박100=1도(백베다)</t>
  </si>
  <si>
    <t>은박100 1도(백베다)</t>
  </si>
  <si>
    <t>20240920-1116P0004</t>
  </si>
  <si>
    <t>은박100 1도(백베다)-삼방-지퍼-130-200</t>
  </si>
  <si>
    <t>2단삼방-풀발이-전백후증70-225</t>
  </si>
  <si>
    <t>2단삼방-풀발이</t>
  </si>
  <si>
    <t>전백후증70</t>
  </si>
  <si>
    <t>월간조선 225*290+50 삼방 이단 풀발이</t>
  </si>
  <si>
    <t>20240920-1000141556</t>
  </si>
  <si>
    <t>월간조선 225*290+50 삼방 이단 풀발이-2단삼방-풀발이-225-290</t>
  </si>
  <si>
    <t>삼방-오씨피피(무광)60-100</t>
  </si>
  <si>
    <t>오씨피피(무광)60</t>
  </si>
  <si>
    <t>워터 100*205 삼방</t>
  </si>
  <si>
    <t>20241008-1000165766</t>
  </si>
  <si>
    <t>워터 100*205 삼방-삼방-100-205</t>
  </si>
  <si>
    <t>2단삼방-2폭-전투후은140-75</t>
  </si>
  <si>
    <t>2단삼방-2폭</t>
  </si>
  <si>
    <t>전투후은140</t>
  </si>
  <si>
    <t>워랜텍원플랜트시스템 75*120 이단 삼방 두폭 H형</t>
  </si>
  <si>
    <t>20240829-1000135137</t>
  </si>
  <si>
    <t>워랜텍원플랜트시스템 75*120 이단 삼방 두폭 H형-2단삼방-2폭-75-120</t>
  </si>
  <si>
    <t>삼방-지퍼-패트(유무광)90-230</t>
  </si>
  <si>
    <t>패트(유무광)90</t>
  </si>
  <si>
    <t>왕식자재 공용-소</t>
  </si>
  <si>
    <t>20240919-1000146651</t>
  </si>
  <si>
    <t>왕식자재 공용-소-삼방-지퍼-230-300</t>
  </si>
  <si>
    <t>삼방-지퍼-나이론(유백/유무광)105-290</t>
  </si>
  <si>
    <t>나이론(유백/유무광)105</t>
  </si>
  <si>
    <t>올반 꿔바로1.2kg</t>
  </si>
  <si>
    <t>20240903-1000147392</t>
  </si>
  <si>
    <t>올반 꿔바로1.2kg-삼방-지퍼-290-390</t>
  </si>
  <si>
    <t>삼방-지퍼-오피피(무광)80-260</t>
  </si>
  <si>
    <t>오피피(무광)80</t>
  </si>
  <si>
    <t>오피피80=3도스컬피그</t>
  </si>
  <si>
    <t>20240827-1000154020</t>
  </si>
  <si>
    <t>오피피80=3도스컬피그-삼방-지퍼-260-370</t>
  </si>
  <si>
    <t>삼방스탠드-지퍼-오씨피피(투명)90-170</t>
  </si>
  <si>
    <t>오씨피피(투명)90</t>
  </si>
  <si>
    <t>오씨피피90=4도견과명작</t>
  </si>
  <si>
    <t>20240909-1000161638</t>
  </si>
  <si>
    <t>오씨피피90=4도견과명작-삼방스탠드-지퍼-170-240</t>
  </si>
  <si>
    <t>삼방-지퍼-오씨피피(투명)80-230</t>
  </si>
  <si>
    <t>오씨피피(투명)80</t>
  </si>
  <si>
    <t>오씨피피80=5도오징어</t>
  </si>
  <si>
    <t>20240927-1000150490</t>
  </si>
  <si>
    <t>오씨피피80=5도오징어-삼방-지퍼-230-300</t>
  </si>
  <si>
    <t>삼방-지퍼-오씨피피(투명)80-195</t>
  </si>
  <si>
    <t>오씨피피80=5도어린이멸치</t>
  </si>
  <si>
    <t>20240819-1000163860</t>
  </si>
  <si>
    <t>오씨피피80=5도어린이멸치-삼방-지퍼-195-260</t>
  </si>
  <si>
    <t>삼방-지퍼-오씨피피(투명)80-200</t>
  </si>
  <si>
    <t>오씨피피80=1도롯데슈퍼</t>
  </si>
  <si>
    <t>20240912-1000143215</t>
  </si>
  <si>
    <t>오씨피피80=1도롯데슈퍼-삼방-지퍼-200-270</t>
  </si>
  <si>
    <t>삼방-지퍼-오씨피피(투명)70-195</t>
  </si>
  <si>
    <t>오씨피피(투명)70</t>
  </si>
  <si>
    <t>오씨피피70=1도창호지무뉘</t>
  </si>
  <si>
    <t>20240909-1419P0341</t>
  </si>
  <si>
    <t>오씨피피70=1도창호지무뉘-삼방-지퍼-195-260</t>
  </si>
  <si>
    <t>삼방-오씨피피(투명)60-190</t>
  </si>
  <si>
    <t>오씨피피(투명)60</t>
  </si>
  <si>
    <t>오씨피피60무지 삼방</t>
  </si>
  <si>
    <t>20241004-1000155625</t>
  </si>
  <si>
    <t>오씨피피60무지 삼방-삼방-190-560</t>
  </si>
  <si>
    <t>2단삼방-지퍼-패증착100-280</t>
  </si>
  <si>
    <t>패증착100</t>
  </si>
  <si>
    <t>오도어 소 280*400+40 삼방 풀발이</t>
  </si>
  <si>
    <t>20240909-1000166038</t>
  </si>
  <si>
    <t>오도어 소 280*400+40 삼방 풀발이-2단삼방-지퍼-280-400</t>
  </si>
  <si>
    <t>삼방-2폭-나이론80-147</t>
  </si>
  <si>
    <t>나이론80</t>
  </si>
  <si>
    <t>옛날쌀떡국떡150g</t>
  </si>
  <si>
    <t>20240926-1000155583</t>
  </si>
  <si>
    <t>옛날쌀떡국떡150g-삼방-2폭-147-175</t>
  </si>
  <si>
    <t>삼방-풀발이</t>
  </si>
  <si>
    <t>노루지증착120=1도-예스아이씨(390)</t>
  </si>
  <si>
    <t>예스아이씨 390*480+60 삼방 풀발이</t>
  </si>
  <si>
    <t>20240726-1000144254</t>
  </si>
  <si>
    <t>예스아이씨 390*480+60 삼방 풀발이-삼방-풀발이-390-480</t>
  </si>
  <si>
    <t>삼방-지퍼-패트90-215</t>
  </si>
  <si>
    <t>엑셀런스프린트반팔런닝 215*300 삼방 지퍼</t>
  </si>
  <si>
    <t>20241011-1000159593</t>
  </si>
  <si>
    <t>엑셀런스프린트반팔런닝 215*300 삼방 지퍼-삼방-지퍼-215-300</t>
  </si>
  <si>
    <t>2단삼방-지퍼-패트(유백)90-320</t>
  </si>
  <si>
    <t>패트(유백)90</t>
  </si>
  <si>
    <t>애플라인드 320*400+40 삼방 풀발이</t>
  </si>
  <si>
    <t>20240924-1000169142</t>
  </si>
  <si>
    <t>애플라인드 320*400+40 삼방 풀발이-2단삼방-지퍼-320-400</t>
  </si>
  <si>
    <t>안심이력제남해안어린이멸치 195*260 삼방 지퍼</t>
  </si>
  <si>
    <t>20240909-1000163860</t>
  </si>
  <si>
    <t>안심이력제남해안어린이멸치 195*260 삼방 지퍼-삼방-지퍼-195-260</t>
  </si>
  <si>
    <t>2단삼방스탠드-지퍼-전투후증100-180</t>
  </si>
  <si>
    <t>2단삼방스탠드-지퍼</t>
  </si>
  <si>
    <t>전투후증100</t>
  </si>
  <si>
    <t>아름드리 180*260+50 스탠드 지퍼</t>
  </si>
  <si>
    <t>20240904-1000152896</t>
  </si>
  <si>
    <t>아름드리 180*260+50 스탠드 지퍼-2단삼방스탠드-지퍼-180-260</t>
  </si>
  <si>
    <t>삼방스탠드-지퍼-패트(유무광)150-90</t>
  </si>
  <si>
    <t>패트(유무광)150</t>
  </si>
  <si>
    <t>아르노폰케이스 90*240+30 스탠드 지퍼</t>
  </si>
  <si>
    <t>20240828-1000155659</t>
  </si>
  <si>
    <t>아르노폰케이스 90*240+30 스탠드 지퍼-삼방스탠드-지퍼-90-240</t>
  </si>
  <si>
    <t>삼방-지퍼-패트120-83</t>
  </si>
  <si>
    <t>쌍커풀테이프NO410 83*163 삼방 지퍼</t>
  </si>
  <si>
    <t>20240820-1000141860</t>
  </si>
  <si>
    <t>쌍커풀테이프NO410 83*163 삼방 지퍼-삼방-지퍼-83-163</t>
  </si>
  <si>
    <t>쌍커풀테이NO414 83*163 삼방 지퍼</t>
  </si>
  <si>
    <t>20240820-1000141540</t>
  </si>
  <si>
    <t>쌍커풀테이NO414 83*163 삼방 지퍼-삼방-지퍼-83-163</t>
  </si>
  <si>
    <t>삼방-지퍼-오피피(무광)80-170</t>
  </si>
  <si>
    <t>신 스컬피그 170*230 삼방 지퍼 오픈</t>
  </si>
  <si>
    <t>20240919-1000169125</t>
  </si>
  <si>
    <t>신 스컬피그 170*230 삼방 지퍼 오픈-삼방-지퍼-170-230</t>
  </si>
  <si>
    <t>시와불량</t>
  </si>
  <si>
    <t>20240930-1000154020</t>
  </si>
  <si>
    <t>시와불량-삼방-지퍼-260-370</t>
  </si>
  <si>
    <t>삼방-포켓지퍼-패트(유무광)100-125</t>
  </si>
  <si>
    <t>삼방-포켓지퍼</t>
  </si>
  <si>
    <t>시리즈어반제네레이션 125*290 포켓 지퍼 오픈</t>
  </si>
  <si>
    <t>20241010-1000157466</t>
  </si>
  <si>
    <t>시리즈어반제네레이션 125*290 포켓 지퍼 오픈-삼방-포켓지퍼-125-290</t>
  </si>
  <si>
    <t>스컬피그(대)</t>
  </si>
  <si>
    <t>20240821-1000154020</t>
  </si>
  <si>
    <t>스컬피그(대)-삼방-지퍼-260-370</t>
  </si>
  <si>
    <t>삼방-2폭-나이론(옥텐)130-240</t>
  </si>
  <si>
    <t>나이론(옥텐)130</t>
  </si>
  <si>
    <t>수협자속홍합살 240*340 삼방</t>
  </si>
  <si>
    <t>20240924-1000169166</t>
  </si>
  <si>
    <t>수협자속홍합살 240*340 삼방-삼방-2폭-240-340</t>
  </si>
  <si>
    <t>수협 가리비1kg</t>
  </si>
  <si>
    <t>20240924-1000169159</t>
  </si>
  <si>
    <t>수협 가리비1kg-삼방-2폭-240-340</t>
  </si>
  <si>
    <t>삼방꼬리-나이론(옥텐)140-400</t>
  </si>
  <si>
    <t>나이론(옥텐)140</t>
  </si>
  <si>
    <t>수원원예농협</t>
  </si>
  <si>
    <t>20240826-1116P0191</t>
  </si>
  <si>
    <t>수원원예농협-삼방꼬리-400-550</t>
  </si>
  <si>
    <t>본깁스 280*700 삼방 꼬리</t>
  </si>
  <si>
    <t>20240919-1000168759</t>
  </si>
  <si>
    <t>본깁스 280*700 삼방 꼬리-삼방꼬리-280-700</t>
  </si>
  <si>
    <t>2단삼방-전투후은80-250</t>
  </si>
  <si>
    <t>2단삼방</t>
  </si>
  <si>
    <t>전투후은80</t>
  </si>
  <si>
    <t>본깁스 250*400 이단 삼방</t>
  </si>
  <si>
    <t>20240828-1000153710</t>
  </si>
  <si>
    <t>본깁스 250*400 이단 삼방-2단삼방-250-400</t>
  </si>
  <si>
    <t>삼방-지퍼-나이론(유백)95-285</t>
  </si>
  <si>
    <t>나이론(유백)95</t>
  </si>
  <si>
    <t>버터깨찰빵생지967g</t>
  </si>
  <si>
    <t>20240926-1000161209</t>
  </si>
  <si>
    <t>버터깨찰빵생지967g-삼방-지퍼-285-410</t>
  </si>
  <si>
    <t>삼방-지퍼-패트(유무광)120-200</t>
  </si>
  <si>
    <t>패트(유무광)120</t>
  </si>
  <si>
    <t>밤부대나무손수건 200*280 삼방 지퍼 오픈</t>
  </si>
  <si>
    <t>20241008-1218P0211</t>
  </si>
  <si>
    <t>밤부대나무손수건 200*280 삼방 지퍼 오픈-삼방-지퍼-200-280</t>
  </si>
  <si>
    <t>삼방-2폭-나이론(유무광)100-200</t>
  </si>
  <si>
    <t>나이론(유무광)100</t>
  </si>
  <si>
    <t>반무광-D 삼방2폭</t>
  </si>
  <si>
    <t>20241002-1000152197</t>
  </si>
  <si>
    <t>반무광-D 삼방2폭-삼방-2폭-200-200</t>
  </si>
  <si>
    <t>20240808-1000152197</t>
  </si>
  <si>
    <t>20240827-1000152197</t>
  </si>
  <si>
    <t>바베큐조미오징어300g</t>
  </si>
  <si>
    <t>20240816-1000160740</t>
  </si>
  <si>
    <t>바베큐조미오징어300g-삼방-지퍼-230-300</t>
  </si>
  <si>
    <t>바다원오징어장족 195*260 삼방 지퍼</t>
  </si>
  <si>
    <t>20240820-1000165219</t>
  </si>
  <si>
    <t>바다원오징어장족 195*260 삼방 지퍼-삼방-지퍼-195-260</t>
  </si>
  <si>
    <t>20240906-1000165219</t>
  </si>
  <si>
    <t>삼방-지퍼-오씨피피(투명)80-275</t>
  </si>
  <si>
    <t>바다원신선건어물 대요량 275*395 삼방 지퍼</t>
  </si>
  <si>
    <t>20240827-1000166206</t>
  </si>
  <si>
    <t>바다원신선건어물 대요량 275*395 삼방 지퍼-삼방-지퍼-275-395</t>
  </si>
  <si>
    <t>삼방스탠드-지퍼-패트90-180</t>
  </si>
  <si>
    <t>바다원국내바다보리새우 180*220+50 스탠드 지퍼 오픈</t>
  </si>
  <si>
    <t>20240819-1000156995</t>
  </si>
  <si>
    <t>바다원국내바다보리새우 180*220+50 스탠드 지퍼 오픈-삼방스탠드-지퍼-180-220</t>
  </si>
  <si>
    <t>바다원국내바다두절새우 180*220+50 스탠드 지퍼 오픈</t>
  </si>
  <si>
    <t>20240819-1000151985</t>
  </si>
  <si>
    <t>바다원국내바다두절새우 180*220+50 스탠드 지퍼 오픈-삼방스탠드-지퍼-180-220</t>
  </si>
  <si>
    <t>삼방-지퍼-오씨피피(투명)70-230</t>
  </si>
  <si>
    <t>바다원공용봉투300g</t>
  </si>
  <si>
    <t>20240909-1419P0348</t>
  </si>
  <si>
    <t>바다원공용봉투300g-삼방-지퍼-230-300</t>
  </si>
  <si>
    <t>삼방스탠드-지퍼-패트110-170</t>
  </si>
  <si>
    <t>패트110</t>
  </si>
  <si>
    <t>바닐라코촉촉카스테라퍼프 170*150+30 스탠드 지퍼</t>
  </si>
  <si>
    <t>20240806-1000168625</t>
  </si>
  <si>
    <t>바닐라코촉촉카스테라퍼프 170*150+30 스탠드 지퍼-삼방스탠드-지퍼-170-150</t>
  </si>
  <si>
    <t>삼방스탠드-지퍼-은박130-200</t>
  </si>
  <si>
    <t>바닐라빈 파우더 200*220+50 스탠드 지퍼 오픈</t>
  </si>
  <si>
    <t>20240909-1000169034</t>
  </si>
  <si>
    <t>바닐라빈 파우더 200*220+50 스탠드 지퍼 오픈-삼방스탠드-지퍼-200-220</t>
  </si>
  <si>
    <t>삼방-지퍼-오씨피피(투명)70-185</t>
  </si>
  <si>
    <t>물랑루즈원트롱여드로즈 185*275 삼방 지퍼</t>
  </si>
  <si>
    <t>20240725-1000157212</t>
  </si>
  <si>
    <t>물랑루즈원트롱여드로즈 185*275 삼방 지퍼-삼방-지퍼-185-275</t>
  </si>
  <si>
    <t>삼방스탠드-나이론(유무광/유백/메탈로젠)130-175</t>
  </si>
  <si>
    <t>나이론(유무광/유백/메탈로젠)130</t>
  </si>
  <si>
    <t>무병장생추어탕 175*260+45 삼방 스탠드</t>
  </si>
  <si>
    <t>20240730-1000163157</t>
  </si>
  <si>
    <t>무병장생추어탕 175*260+45 삼방 스탠드-삼방스탠드-175-260</t>
  </si>
  <si>
    <t>삼방꼬리-오씨피피(투명)70-250</t>
  </si>
  <si>
    <t>무궁화꽃이피었습니다 250*320 삼방</t>
  </si>
  <si>
    <t>20241017-1000169370</t>
  </si>
  <si>
    <t>무궁화꽃이피었습니다 250*320 삼방-삼방꼬리-250-320</t>
  </si>
  <si>
    <t>삼방-포켓지퍼-패트100-210</t>
  </si>
  <si>
    <t>모이롤른 팬티 210*190 포켓 지퍼</t>
  </si>
  <si>
    <t>20240923-1000136494</t>
  </si>
  <si>
    <t>모이롤른 팬티 210*190 포켓 지퍼-삼방-포켓지퍼-210-190</t>
  </si>
  <si>
    <t>삼방-포켓지퍼-패트100-240</t>
  </si>
  <si>
    <t>모이롤른 런닝 240*230 포켓 지퍼</t>
  </si>
  <si>
    <t>20240923-1000136504</t>
  </si>
  <si>
    <t>모이롤른 런닝 240*230 포켓 지퍼-삼방-포켓지퍼-240-230</t>
  </si>
  <si>
    <t>삼방-나이론(유무광)105-170</t>
  </si>
  <si>
    <t>나이론(유무광)105</t>
  </si>
  <si>
    <t>명절용제사포70g</t>
  </si>
  <si>
    <t>20240902-1000165055</t>
  </si>
  <si>
    <t>명절용제사포70g-삼방-170-580</t>
  </si>
  <si>
    <t>삼방-지퍼-오씨피피(유무광)80-185</t>
  </si>
  <si>
    <t>오씨피피(유무광)80</t>
  </si>
  <si>
    <t>마트킹마른먹거리 185*265 삼방 지퍼</t>
  </si>
  <si>
    <t>20240826-1000162789</t>
  </si>
  <si>
    <t>마트킹마른먹거리 185*265 삼방 지퍼-삼방-지퍼-185-265</t>
  </si>
  <si>
    <t>2단삼방-지퍼-크라프트120-340</t>
  </si>
  <si>
    <t>크라프트120</t>
  </si>
  <si>
    <t>마인이스 차란 340*430+40 삼방 풀발이</t>
  </si>
  <si>
    <t>20240827-1000158737</t>
  </si>
  <si>
    <t>마인이스 차란 340*430+40 삼방 풀발이-2단삼방-지퍼-340-430</t>
  </si>
  <si>
    <t>노루지증착120=1도-디스이즈네버댓(390)</t>
  </si>
  <si>
    <t>디스이즈네버뎃 390*480+60 삼방 풀발이</t>
  </si>
  <si>
    <t>20240726-1000141398</t>
  </si>
  <si>
    <t>디스이즈네버뎃 390*480+60 삼방 풀발이-삼방-풀발이-390-480</t>
  </si>
  <si>
    <t>2단삼방-지퍼-노루지증착120-390</t>
  </si>
  <si>
    <t>노루지증착120</t>
  </si>
  <si>
    <t>20240924-1000141398</t>
  </si>
  <si>
    <t>디스이즈네버뎃 390*480+60 삼방 풀발이-2단삼방-지퍼-390-480</t>
  </si>
  <si>
    <t>삼방스탠드-지퍼-은박(무광)130-120</t>
  </si>
  <si>
    <t>답례연구소호두정과 120*185+35 스탠드 지퍼 오픈</t>
  </si>
  <si>
    <t>20240909-1000168436</t>
  </si>
  <si>
    <t>답례연구소호두정과 120*185+35 스탠드 지퍼 오픈-삼방스탠드-지퍼-120-185</t>
  </si>
  <si>
    <t>삼방-나이론130-450</t>
  </si>
  <si>
    <t>나이론130</t>
  </si>
  <si>
    <t>단체급식5kg(HACCP유)</t>
  </si>
  <si>
    <t>20240902-1000168059</t>
  </si>
  <si>
    <t>단체급식5kg(HACCP유)-삼방-450-570</t>
  </si>
  <si>
    <t>삼방-나이론(옥텐)130-450</t>
  </si>
  <si>
    <t>단체급식5kg(HACCP무)</t>
  </si>
  <si>
    <t>20240902-1000166524</t>
  </si>
  <si>
    <t>단체급식5kg(HACCP무)-삼방-450-570</t>
  </si>
  <si>
    <t>삼방-지퍼-패트(유무광)90-210</t>
  </si>
  <si>
    <t>뉴니끄</t>
  </si>
  <si>
    <t>20240827-1000148892</t>
  </si>
  <si>
    <t>뉴니끄-삼방-지퍼-210-300</t>
  </si>
  <si>
    <t>삼방-패트90-190</t>
  </si>
  <si>
    <t>네오플럼스톤1kg</t>
  </si>
  <si>
    <t>20240924-130537</t>
  </si>
  <si>
    <t>네오플럼스톤1kg-삼방-190-270</t>
  </si>
  <si>
    <t>삼방-나이론(크린)80-430</t>
  </si>
  <si>
    <t>나이론(크린)80</t>
  </si>
  <si>
    <t>나이론80=무지</t>
  </si>
  <si>
    <t>20240930-1118N0021</t>
  </si>
  <si>
    <t>나이론80=무지-삼방-430-500</t>
  </si>
  <si>
    <t>삼방-2폭-나이론80-75</t>
  </si>
  <si>
    <t>20240925-12150484</t>
  </si>
  <si>
    <t>나이론80=무지-삼방-2폭-75-110</t>
  </si>
  <si>
    <t>삼방꼬리-HD씨링-나이론70-400</t>
  </si>
  <si>
    <t>삼방꼬리-HD씨링</t>
  </si>
  <si>
    <t>나이론70</t>
  </si>
  <si>
    <t>나이론70무지 삼방꼬리</t>
  </si>
  <si>
    <t>20240813-1000164698</t>
  </si>
  <si>
    <t>나이론70무지 삼방꼬리-삼방꼬리-HD씨링-400-700</t>
  </si>
  <si>
    <t>삼방꼬리-나이론70-500</t>
  </si>
  <si>
    <t>20241010-1000157188</t>
  </si>
  <si>
    <t>나이론70무지 삼방꼬리-삼방꼬리-500-650</t>
  </si>
  <si>
    <t>삼방꼬리-나이론60-360</t>
  </si>
  <si>
    <t>20240911-1218N0146</t>
  </si>
  <si>
    <t>나이론70무지 삼방꼬리-삼방꼬리-360-650</t>
  </si>
  <si>
    <t>삼방-HD씨링-나이론70-450</t>
  </si>
  <si>
    <t>20240930-900021</t>
  </si>
  <si>
    <t>나이론70무지 삼방-삼방-HD씨링-450-600</t>
  </si>
  <si>
    <t>삼방-HD씨링-나이론70=무지-400</t>
  </si>
  <si>
    <t>나이론70=무지</t>
  </si>
  <si>
    <t>20240913-900018</t>
  </si>
  <si>
    <t>나이론70무지 삼방-삼방-HD씨링-400-600</t>
  </si>
  <si>
    <t>삼방-HD씨링-나이론70=무지-280</t>
  </si>
  <si>
    <t>20240910-900008</t>
  </si>
  <si>
    <t>나이론70무지 삼방-삼방-HD씨링-280-380</t>
  </si>
  <si>
    <t>20240903-900011</t>
  </si>
  <si>
    <t>삼방-나이론70=무지-450</t>
  </si>
  <si>
    <t>20241008-1218N0070</t>
  </si>
  <si>
    <t>나이론70무지 삼방-삼방-450-550</t>
  </si>
  <si>
    <t>20240903-1000164698</t>
  </si>
  <si>
    <t>나이론70=무지-삼방꼬리-HD씨링-400-700</t>
  </si>
  <si>
    <t>나이론70=무지-삼방-HD씨링-280-380</t>
  </si>
  <si>
    <t>나이론70=무지-삼방-HD씨링-250-350</t>
  </si>
  <si>
    <t>삼방-HD씨링-나이론70-230</t>
  </si>
  <si>
    <t>20240910-900007</t>
  </si>
  <si>
    <t>나이론70=무지-삼방-HD씨링-230-320</t>
  </si>
  <si>
    <t>20240930-1000163638</t>
  </si>
  <si>
    <t>삼방-나이론70-200</t>
  </si>
  <si>
    <t>20240912-1000150889</t>
  </si>
  <si>
    <t>나이론70=무지-삼방-200-300</t>
  </si>
  <si>
    <t>삼방꼬리-나이론70-350</t>
  </si>
  <si>
    <t>나이론70=1도냉동생지</t>
  </si>
  <si>
    <t>20240816-1419P0330</t>
  </si>
  <si>
    <t>나이론70=1도냉동생지-삼방꼬리-350-450</t>
  </si>
  <si>
    <t>삼방-나이론70-250</t>
  </si>
  <si>
    <t>나이론70 무지 250*350 삼방 HD</t>
  </si>
  <si>
    <t>20240828-1000151457</t>
  </si>
  <si>
    <t>나이론70 무지 250*350 삼방 HD-삼방-250-350</t>
  </si>
  <si>
    <t>20241011-1000151457</t>
  </si>
  <si>
    <t>삼방꼬리-나이론60-380</t>
  </si>
  <si>
    <t>나이론60무지 삼방꼬리</t>
  </si>
  <si>
    <t>20241002-1000166861</t>
  </si>
  <si>
    <t>나이론60무지 삼방꼬리-삼방꼬리-380-650</t>
  </si>
  <si>
    <t>삼방꼬리-나이론60-350</t>
  </si>
  <si>
    <t>20241002-1000143944</t>
  </si>
  <si>
    <t>나이론60무지 삼방꼬리-삼방꼬리-350-650</t>
  </si>
  <si>
    <t>나이론60무지 삼방</t>
  </si>
  <si>
    <t>20241002-1000168606</t>
  </si>
  <si>
    <t>나이론60무지 삼방-삼방-250-350</t>
  </si>
  <si>
    <t>삼방꼬리-나이론60-400</t>
  </si>
  <si>
    <t>나이론60=무지</t>
  </si>
  <si>
    <t>20240912-131019</t>
  </si>
  <si>
    <t>나이론60=무지-삼방꼬리-400-650</t>
  </si>
  <si>
    <t>20240828-131019</t>
  </si>
  <si>
    <t>20240912-131020</t>
  </si>
  <si>
    <t>나이론60=무지-삼방꼬리-360-650</t>
  </si>
  <si>
    <t>20240923-1000158450</t>
  </si>
  <si>
    <t>나이론60=무지-삼방꼬리-350-650</t>
  </si>
  <si>
    <t>20241011-1619N0040</t>
  </si>
  <si>
    <t>삼방-나이론60-600</t>
  </si>
  <si>
    <t>20241015-1000145684</t>
  </si>
  <si>
    <t>나이론60=무지-삼방-600-340</t>
  </si>
  <si>
    <t>삼방-나이론60-350</t>
  </si>
  <si>
    <t>20241002-1000136587</t>
  </si>
  <si>
    <t>나이론60=무지-삼방-350-450</t>
  </si>
  <si>
    <t>20241010-1000137856</t>
  </si>
  <si>
    <t>20241015-1000136587</t>
  </si>
  <si>
    <t>20241011-131021</t>
  </si>
  <si>
    <t>20241002-1000137857</t>
  </si>
  <si>
    <t>나이론60=무지-삼방-250-450</t>
  </si>
  <si>
    <t>20241011-131022</t>
  </si>
  <si>
    <t>20241015-1000136586</t>
  </si>
  <si>
    <t>삼방-나이론60-200</t>
  </si>
  <si>
    <t>20240826-1000168881</t>
  </si>
  <si>
    <t>나이론60=무지-삼방-200-300</t>
  </si>
  <si>
    <t>나이론60=3도본깁스</t>
  </si>
  <si>
    <t>20240919-1000168763</t>
  </si>
  <si>
    <t>나이론60=3도본깁스-삼방꼬리-250-700</t>
  </si>
  <si>
    <t>나이론60 무지350*450 삼방 HD</t>
  </si>
  <si>
    <t>20240911-1000136587</t>
  </si>
  <si>
    <t>나이론60 무지350*450 삼방 HD-삼방-350-450</t>
  </si>
  <si>
    <t>나이론60 무지 400*600 삼방 꼬리 HD</t>
  </si>
  <si>
    <t>20240926-131019</t>
  </si>
  <si>
    <t>나이론60 무지 400*600 삼방 꼬리 HD-삼방꼬리-400-650</t>
  </si>
  <si>
    <t>나이론60 무지 350*650 삼방 꼬리 HD</t>
  </si>
  <si>
    <t>20240912-1619N0040</t>
  </si>
  <si>
    <t>나이론60 무지 350*650 삼방 꼬리 HD-삼방꼬리-350-650</t>
  </si>
  <si>
    <t>나이론60 무지 350*450 삼방 HD</t>
  </si>
  <si>
    <t>20240924-1000136058</t>
  </si>
  <si>
    <t>나이론60 무지 350*450 삼방 HD-삼방-350-450</t>
  </si>
  <si>
    <t>20240912-131021</t>
  </si>
  <si>
    <t>20240828-131021</t>
  </si>
  <si>
    <t>20240903-1000137856</t>
  </si>
  <si>
    <t>삼방-나이론60-300</t>
  </si>
  <si>
    <t>나이론60 무지 300*450 삼방 HD</t>
  </si>
  <si>
    <t>20241014-1619N0021</t>
  </si>
  <si>
    <t>나이론60 무지 300*450 삼방 HD-삼방-300-450</t>
  </si>
  <si>
    <t>나이론60 무지 250*350 삼방 HD</t>
  </si>
  <si>
    <t>20241010-1000168606</t>
  </si>
  <si>
    <t>나이론60 무지 250*350 삼방 HD-삼방-250-350</t>
  </si>
  <si>
    <t>삼방꼬리-나이론55-350</t>
  </si>
  <si>
    <t>나이론55</t>
  </si>
  <si>
    <t>나이론55=2도유황먹은돼지</t>
  </si>
  <si>
    <t>20240903-11150361</t>
  </si>
  <si>
    <t>나이론55=2도유황먹은돼지-삼방꼬리-350-450</t>
  </si>
  <si>
    <t>삼방꼬리-나이론55-250</t>
  </si>
  <si>
    <t>20240924-11150360</t>
  </si>
  <si>
    <t>나이론55=2도유황먹은돼지-삼방꼬리-250-450</t>
  </si>
  <si>
    <t>삼방꼬리-나이론140-520</t>
  </si>
  <si>
    <t>나이론140</t>
  </si>
  <si>
    <t>나이론140무지 삼방꼬리</t>
  </si>
  <si>
    <t>20240820-140848</t>
  </si>
  <si>
    <t>나이론140무지 삼방꼬리-삼방꼬리-520-770</t>
  </si>
  <si>
    <t>삼방-나이론105-205</t>
  </si>
  <si>
    <t>나이론105</t>
  </si>
  <si>
    <t>나이론105=무지</t>
  </si>
  <si>
    <t>20240924-1000169179</t>
  </si>
  <si>
    <t>나이론105=무지-삼방-205-290</t>
  </si>
  <si>
    <t>삼방-지퍼-나이론100-375</t>
  </si>
  <si>
    <t>나이론100</t>
  </si>
  <si>
    <t>나이론100=2도아이스홍시</t>
  </si>
  <si>
    <t>20240924-1000169156</t>
  </si>
  <si>
    <t>나이론100=2도아이스홍시-삼방-지퍼-375-390</t>
  </si>
  <si>
    <t>삼방-나이론(옥텐)100-300</t>
  </si>
  <si>
    <t>나이론(옥텐)100</t>
  </si>
  <si>
    <t>나이론100 무지 200*405 삼방</t>
  </si>
  <si>
    <t>20240902-1117N0055</t>
  </si>
  <si>
    <t>나이론100 무지 200*405 삼방-삼방-300-405</t>
  </si>
  <si>
    <t>삼방-나이론105-230</t>
  </si>
  <si>
    <t>군용새우튀김용 340*430 삼방</t>
  </si>
  <si>
    <t>20240405-1000166597</t>
  </si>
  <si>
    <t>군용새우튀김용 340*430 삼방-삼방-230-340</t>
  </si>
  <si>
    <t>삼방스탠드-패트(유백/유무광)82-420</t>
  </si>
  <si>
    <t>패트(유백/유무광)82</t>
  </si>
  <si>
    <t>TR) 통단팥죽 420*320+45 삼방 스탠드</t>
  </si>
  <si>
    <t>20240830-1000168934</t>
  </si>
  <si>
    <t>TR) 통단팥죽 420*320+45 삼방 스탠드-삼방스탠드-420-320</t>
  </si>
  <si>
    <t>TR 통단팥죽 420*320+45 삼방 스탠드</t>
  </si>
  <si>
    <t>20240912-1000168934</t>
  </si>
  <si>
    <t>TR 통단팥죽 420*320+45 삼방 스탠드-삼방스탠드-420-320</t>
  </si>
  <si>
    <t>삼방-지퍼-오씨피피(투명)80-185</t>
  </si>
  <si>
    <t>TOH 지퍼백 185*245 삼방 지퍼</t>
  </si>
  <si>
    <t>20240822-1000168835</t>
  </si>
  <si>
    <t>TOH 지퍼백 185*245 삼방 지퍼-삼방-지퍼-185-245</t>
  </si>
  <si>
    <t>삼방스탠드-지퍼-은박(무광)130-210</t>
  </si>
  <si>
    <t>NT네이쳐티공용파우치 210*278+50 스탠드 지퍼 오픈</t>
  </si>
  <si>
    <t>20240807-1000163536</t>
  </si>
  <si>
    <t>NT네이쳐티공용파우치 210*278+50 스탠드 지퍼 오픈-삼방스탠드-지퍼-210-280</t>
  </si>
  <si>
    <t>2단삼방-지퍼-패씨피피80-250</t>
  </si>
  <si>
    <t>패씨피피80</t>
  </si>
  <si>
    <t>DBR동아일보사 250*290+50 삼방 풀발이</t>
  </si>
  <si>
    <t>20240910-1000135557</t>
  </si>
  <si>
    <t>DBR동아일보사 250*290+50 삼방 풀발이-2단삼방-지퍼-250-290</t>
  </si>
  <si>
    <t>Min분산</t>
    <phoneticPr fontId="4" type="noConversion"/>
  </si>
  <si>
    <t>Max분산</t>
    <phoneticPr fontId="4" type="noConversion"/>
  </si>
  <si>
    <t>업체단가min-표준단가</t>
    <phoneticPr fontId="4" type="noConversion"/>
  </si>
  <si>
    <t>업체단가Max-표준단가</t>
    <phoneticPr fontId="4" type="noConversion"/>
  </si>
  <si>
    <t>Min_10%_오차범위</t>
  </si>
  <si>
    <t>Max_10%_오차범위</t>
  </si>
  <si>
    <t>업체단가_AVG</t>
  </si>
  <si>
    <t>업체단가_MIN</t>
  </si>
  <si>
    <t>업체단가_MAX</t>
  </si>
  <si>
    <t>업체_품명기준_Case</t>
  </si>
  <si>
    <t>추정_공급가액</t>
  </si>
  <si>
    <t>업체_공급가액</t>
  </si>
  <si>
    <t>차이</t>
  </si>
  <si>
    <t>표준단가</t>
  </si>
  <si>
    <t>업체단가</t>
  </si>
  <si>
    <t>단가key</t>
  </si>
  <si>
    <t>품목높이</t>
  </si>
  <si>
    <t>품목너비</t>
  </si>
  <si>
    <t>제대타입</t>
  </si>
  <si>
    <t>제품명</t>
  </si>
  <si>
    <t>주문일자</t>
  </si>
  <si>
    <t>생산량</t>
  </si>
  <si>
    <t>업체_품명</t>
  </si>
  <si>
    <t>외주처명</t>
  </si>
  <si>
    <t>마감일자</t>
  </si>
  <si>
    <t>주문번호</t>
  </si>
  <si>
    <t>정렬Key(MES품명기준)</t>
  </si>
  <si>
    <t>정렬Key(업체_품명기준)</t>
  </si>
  <si>
    <t>품명+너비+높이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</si>
</sst>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/>
    <xf numFmtId="0" fontId="3" fillId="2" borderId="1" xfId="1" applyFont="1" applyFill="1" applyBorder="1" applyAlignment="1">
      <alignment horizontal="center" vertical="top"/>
    </xf>
    <xf numFmtId="0" fontId="3" fillId="3" borderId="2" xfId="1" applyFont="1" applyFill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1" fillId="3" borderId="0" xfId="1" applyFill="1"/>
  </cellXfs>
  <cellStyles count="2">
    <cellStyle name="표준" xfId="0" builtinId="0"/>
    <cellStyle name="표준 2" xfId="1" xr:uid="{8D5F86E4-1046-4459-8199-41559E8A54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CE7E-C692-4112-A2FC-B60EFD8E1742}">
  <sheetPr>
    <tabColor rgb="FFFFC000"/>
  </sheetPr>
  <dimension ref="A1:AC214"/>
  <sheetViews>
    <sheetView tabSelected="1" workbookViewId="0">
      <selection activeCell="B13" sqref="B13"/>
    </sheetView>
  </sheetViews>
  <sheetFormatPr defaultRowHeight="16.5" x14ac:dyDescent="0.3"/>
  <cols>
    <col min="1" max="1" width="31.5" style="1" customWidth="1"/>
    <col min="2" max="3" width="76.5" style="1" bestFit="1" customWidth="1"/>
    <col min="4" max="4" width="21.375" style="1" bestFit="1" customWidth="1"/>
    <col min="5" max="6" width="9.25" style="1" bestFit="1" customWidth="1"/>
    <col min="7" max="7" width="52" style="1" bestFit="1" customWidth="1"/>
    <col min="8" max="8" width="7.5" style="1" bestFit="1" customWidth="1"/>
    <col min="9" max="9" width="9.5" style="1" bestFit="1" customWidth="1"/>
    <col min="10" max="10" width="39.125" style="1" bestFit="1" customWidth="1"/>
    <col min="11" max="11" width="19.125" style="1" bestFit="1" customWidth="1"/>
    <col min="12" max="13" width="9.25" style="1" bestFit="1" customWidth="1"/>
    <col min="14" max="14" width="47.25" style="1" bestFit="1" customWidth="1"/>
    <col min="15" max="16" width="9.25" style="1" bestFit="1" customWidth="1"/>
    <col min="17" max="17" width="13.125" style="1" bestFit="1" customWidth="1"/>
    <col min="18" max="19" width="14.125" style="1" bestFit="1" customWidth="1"/>
    <col min="20" max="20" width="19.5" style="1" bestFit="1" customWidth="1"/>
    <col min="21" max="21" width="14.875" style="1" bestFit="1" customWidth="1"/>
    <col min="22" max="22" width="14.25" style="1" bestFit="1" customWidth="1"/>
    <col min="23" max="23" width="16.625" style="1" customWidth="1"/>
    <col min="24" max="24" width="19.25" style="1" bestFit="1" customWidth="1"/>
    <col min="25" max="25" width="18.875" style="1" bestFit="1" customWidth="1"/>
    <col min="26" max="26" width="22.5" style="1" bestFit="1" customWidth="1"/>
    <col min="27" max="27" width="22" style="1" bestFit="1" customWidth="1"/>
    <col min="28" max="28" width="9.25" style="1" bestFit="1" customWidth="1"/>
    <col min="29" max="29" width="8.875" style="1" bestFit="1" customWidth="1"/>
    <col min="30" max="16384" width="9" style="1"/>
  </cols>
  <sheetData>
    <row r="1" spans="1:29" s="1" customFormat="1" x14ac:dyDescent="0.3">
      <c r="A1" s="5" t="s">
        <v>696</v>
      </c>
      <c r="B1" s="4" t="s">
        <v>695</v>
      </c>
      <c r="C1" s="4" t="s">
        <v>694</v>
      </c>
      <c r="D1" s="4" t="s">
        <v>693</v>
      </c>
      <c r="E1" s="4" t="s">
        <v>692</v>
      </c>
      <c r="F1" s="4" t="s">
        <v>691</v>
      </c>
      <c r="G1" s="4" t="s">
        <v>690</v>
      </c>
      <c r="H1" s="4" t="s">
        <v>689</v>
      </c>
      <c r="I1" s="4" t="s">
        <v>688</v>
      </c>
      <c r="J1" s="4" t="s">
        <v>687</v>
      </c>
      <c r="K1" s="4" t="s">
        <v>686</v>
      </c>
      <c r="L1" s="4" t="s">
        <v>685</v>
      </c>
      <c r="M1" s="4" t="s">
        <v>684</v>
      </c>
      <c r="N1" s="4" t="s">
        <v>683</v>
      </c>
      <c r="O1" s="4" t="s">
        <v>682</v>
      </c>
      <c r="P1" s="4" t="s">
        <v>681</v>
      </c>
      <c r="Q1" s="4" t="s">
        <v>680</v>
      </c>
      <c r="R1" s="4" t="s">
        <v>679</v>
      </c>
      <c r="S1" s="4" t="s">
        <v>678</v>
      </c>
      <c r="T1" s="3" t="s">
        <v>677</v>
      </c>
      <c r="U1" s="3" t="s">
        <v>676</v>
      </c>
      <c r="V1" s="3" t="s">
        <v>675</v>
      </c>
      <c r="W1" s="3" t="s">
        <v>674</v>
      </c>
      <c r="X1" s="3" t="s">
        <v>673</v>
      </c>
      <c r="Y1" s="3" t="s">
        <v>672</v>
      </c>
      <c r="Z1" s="2" t="s">
        <v>671</v>
      </c>
      <c r="AA1" s="2" t="s">
        <v>670</v>
      </c>
      <c r="AB1" s="2" t="s">
        <v>669</v>
      </c>
      <c r="AC1" s="2" t="s">
        <v>668</v>
      </c>
    </row>
    <row r="2" spans="1:29" s="1" customFormat="1" x14ac:dyDescent="0.3">
      <c r="A2" s="1" t="str">
        <f>_xlfn.CONCAT(J2, "-", L2, "/", M2)</f>
        <v>패씨피피80-250/290</v>
      </c>
      <c r="B2" s="1" t="s">
        <v>667</v>
      </c>
      <c r="C2" s="1" t="s">
        <v>667</v>
      </c>
      <c r="D2" s="1" t="s">
        <v>666</v>
      </c>
      <c r="E2" s="1">
        <v>45566</v>
      </c>
      <c r="F2" s="1" t="s">
        <v>6</v>
      </c>
      <c r="G2" s="1" t="s">
        <v>665</v>
      </c>
      <c r="H2" s="1">
        <v>22900</v>
      </c>
      <c r="I2" s="1">
        <v>20240910</v>
      </c>
      <c r="J2" s="1" t="s">
        <v>664</v>
      </c>
      <c r="K2" s="1" t="s">
        <v>97</v>
      </c>
      <c r="L2" s="1">
        <v>250</v>
      </c>
      <c r="M2" s="1">
        <v>290</v>
      </c>
      <c r="N2" s="1" t="s">
        <v>663</v>
      </c>
      <c r="O2" s="1">
        <v>20</v>
      </c>
      <c r="P2" s="1">
        <v>25</v>
      </c>
      <c r="Q2" s="1">
        <v>5</v>
      </c>
      <c r="R2" s="1">
        <v>458000</v>
      </c>
      <c r="S2" s="1">
        <v>572500</v>
      </c>
      <c r="T2" s="1" t="s">
        <v>28</v>
      </c>
      <c r="U2" s="1">
        <v>20</v>
      </c>
      <c r="V2" s="1">
        <v>20</v>
      </c>
      <c r="W2" s="1">
        <v>20</v>
      </c>
      <c r="X2" s="1" t="s">
        <v>1</v>
      </c>
      <c r="Y2" s="1" t="s">
        <v>1</v>
      </c>
      <c r="Z2" s="1">
        <f>ABS(U2-P2)</f>
        <v>5</v>
      </c>
      <c r="AA2" s="1">
        <f>ABS(V2-P2)</f>
        <v>5</v>
      </c>
      <c r="AB2" s="1">
        <f>ROUND((Z2/P2)*100, 0)</f>
        <v>20</v>
      </c>
      <c r="AC2" s="1">
        <f>ROUND((AA2/P2)*100, 0)</f>
        <v>20</v>
      </c>
    </row>
    <row r="3" spans="1:29" s="1" customFormat="1" x14ac:dyDescent="0.3">
      <c r="A3" s="1" t="str">
        <f>_xlfn.CONCAT(J3, "-", L3, "/", M3)</f>
        <v>은박(무광)130-210/280</v>
      </c>
      <c r="B3" s="1" t="s">
        <v>662</v>
      </c>
      <c r="C3" s="1" t="s">
        <v>662</v>
      </c>
      <c r="D3" s="1" t="s">
        <v>661</v>
      </c>
      <c r="E3" s="1">
        <v>45536</v>
      </c>
      <c r="F3" s="1" t="s">
        <v>6</v>
      </c>
      <c r="G3" s="1" t="s">
        <v>660</v>
      </c>
      <c r="H3" s="1">
        <v>25900</v>
      </c>
      <c r="I3" s="1">
        <v>20240807</v>
      </c>
      <c r="J3" s="1" t="s">
        <v>161</v>
      </c>
      <c r="K3" s="1" t="s">
        <v>3</v>
      </c>
      <c r="L3" s="1">
        <v>210</v>
      </c>
      <c r="M3" s="1">
        <v>280</v>
      </c>
      <c r="N3" s="1" t="s">
        <v>659</v>
      </c>
      <c r="O3" s="1">
        <v>29.6</v>
      </c>
      <c r="P3" s="1">
        <v>29</v>
      </c>
      <c r="Q3" s="1">
        <v>0.60000000000000142</v>
      </c>
      <c r="R3" s="1">
        <v>766640</v>
      </c>
      <c r="S3" s="1">
        <v>751100</v>
      </c>
      <c r="T3" s="1" t="s">
        <v>28</v>
      </c>
      <c r="U3" s="1">
        <v>29.6</v>
      </c>
      <c r="V3" s="1">
        <v>29.6</v>
      </c>
      <c r="W3" s="1">
        <v>29.6</v>
      </c>
      <c r="X3" s="1" t="s">
        <v>0</v>
      </c>
      <c r="Y3" s="1" t="s">
        <v>0</v>
      </c>
      <c r="Z3" s="1">
        <f>ABS(U3-P3)</f>
        <v>0.60000000000000142</v>
      </c>
      <c r="AA3" s="1">
        <f>ABS(V3-P3)</f>
        <v>0.60000000000000142</v>
      </c>
      <c r="AB3" s="1">
        <f>ROUND((Z3/P3)*100, 0)</f>
        <v>2</v>
      </c>
      <c r="AC3" s="1">
        <f>ROUND((AA3/P3)*100, 0)</f>
        <v>2</v>
      </c>
    </row>
    <row r="4" spans="1:29" s="1" customFormat="1" x14ac:dyDescent="0.3">
      <c r="A4" s="1" t="str">
        <f>_xlfn.CONCAT(J4, "-", L4, "/", M4)</f>
        <v>오씨피피(투명)80-185/245</v>
      </c>
      <c r="B4" s="1" t="s">
        <v>658</v>
      </c>
      <c r="C4" s="1" t="s">
        <v>658</v>
      </c>
      <c r="D4" s="1" t="s">
        <v>657</v>
      </c>
      <c r="E4" s="1">
        <v>45536</v>
      </c>
      <c r="F4" s="1" t="s">
        <v>6</v>
      </c>
      <c r="G4" s="1" t="s">
        <v>656</v>
      </c>
      <c r="H4" s="1">
        <v>30990</v>
      </c>
      <c r="I4" s="1">
        <v>20240822</v>
      </c>
      <c r="J4" s="1" t="s">
        <v>283</v>
      </c>
      <c r="K4" s="1" t="s">
        <v>46</v>
      </c>
      <c r="L4" s="1">
        <v>185</v>
      </c>
      <c r="M4" s="1">
        <v>245</v>
      </c>
      <c r="N4" s="1" t="s">
        <v>655</v>
      </c>
      <c r="O4" s="1">
        <v>18.5</v>
      </c>
      <c r="P4" s="1">
        <v>18</v>
      </c>
      <c r="Q4" s="1">
        <v>0.5</v>
      </c>
      <c r="R4" s="1">
        <v>573315</v>
      </c>
      <c r="S4" s="1">
        <v>557820</v>
      </c>
      <c r="T4" s="1" t="s">
        <v>28</v>
      </c>
      <c r="U4" s="1">
        <v>18.5</v>
      </c>
      <c r="V4" s="1">
        <v>18.5</v>
      </c>
      <c r="W4" s="1">
        <v>18.5</v>
      </c>
      <c r="X4" s="1" t="s">
        <v>0</v>
      </c>
      <c r="Y4" s="1" t="s">
        <v>0</v>
      </c>
      <c r="Z4" s="1">
        <f>ABS(U4-P4)</f>
        <v>0.5</v>
      </c>
      <c r="AA4" s="1">
        <f>ABS(V4-P4)</f>
        <v>0.5</v>
      </c>
      <c r="AB4" s="1">
        <f>ROUND((Z4/P4)*100, 0)</f>
        <v>3</v>
      </c>
      <c r="AC4" s="1">
        <f>ROUND((AA4/P4)*100, 0)</f>
        <v>3</v>
      </c>
    </row>
    <row r="5" spans="1:29" s="1" customFormat="1" x14ac:dyDescent="0.3">
      <c r="A5" s="1" t="str">
        <f>_xlfn.CONCAT(J5, "-", L5, "/", M5)</f>
        <v>패트(유백/유무광)82-420/320</v>
      </c>
      <c r="B5" s="1" t="s">
        <v>654</v>
      </c>
      <c r="C5" s="1" t="s">
        <v>654</v>
      </c>
      <c r="D5" s="1" t="s">
        <v>653</v>
      </c>
      <c r="E5" s="1">
        <v>45566</v>
      </c>
      <c r="F5" s="1" t="s">
        <v>6</v>
      </c>
      <c r="G5" s="1" t="s">
        <v>652</v>
      </c>
      <c r="H5" s="1">
        <v>13220</v>
      </c>
      <c r="I5" s="1">
        <v>20240912</v>
      </c>
      <c r="J5" s="1" t="s">
        <v>648</v>
      </c>
      <c r="K5" s="1" t="s">
        <v>171</v>
      </c>
      <c r="L5" s="1">
        <v>420</v>
      </c>
      <c r="M5" s="1">
        <v>320</v>
      </c>
      <c r="N5" s="1" t="s">
        <v>647</v>
      </c>
      <c r="O5" s="1">
        <v>63</v>
      </c>
      <c r="P5" s="1">
        <v>42</v>
      </c>
      <c r="Q5" s="1">
        <v>21</v>
      </c>
      <c r="R5" s="1">
        <v>832860</v>
      </c>
      <c r="S5" s="1">
        <v>555240</v>
      </c>
      <c r="T5" s="1" t="s">
        <v>28</v>
      </c>
      <c r="U5" s="1">
        <v>63</v>
      </c>
      <c r="V5" s="1">
        <v>63</v>
      </c>
      <c r="W5" s="1">
        <v>63</v>
      </c>
      <c r="X5" s="1" t="s">
        <v>1</v>
      </c>
      <c r="Y5" s="1" t="s">
        <v>1</v>
      </c>
      <c r="Z5" s="1">
        <f>ABS(U5-P5)</f>
        <v>21</v>
      </c>
      <c r="AA5" s="1">
        <f>ABS(V5-P5)</f>
        <v>21</v>
      </c>
      <c r="AB5" s="1">
        <f>ROUND((Z5/P5)*100, 0)</f>
        <v>50</v>
      </c>
      <c r="AC5" s="1">
        <f>ROUND((AA5/P5)*100, 0)</f>
        <v>50</v>
      </c>
    </row>
    <row r="6" spans="1:29" s="1" customFormat="1" x14ac:dyDescent="0.3">
      <c r="A6" s="1" t="str">
        <f>_xlfn.CONCAT(J6, "-", L6, "/", M6)</f>
        <v>패트(유백/유무광)82-420/320</v>
      </c>
      <c r="B6" s="1" t="s">
        <v>651</v>
      </c>
      <c r="C6" s="1" t="s">
        <v>651</v>
      </c>
      <c r="D6" s="1" t="s">
        <v>650</v>
      </c>
      <c r="E6" s="1">
        <v>45536</v>
      </c>
      <c r="F6" s="1" t="s">
        <v>6</v>
      </c>
      <c r="G6" s="1" t="s">
        <v>649</v>
      </c>
      <c r="H6" s="1">
        <v>13060</v>
      </c>
      <c r="I6" s="1">
        <v>20240830</v>
      </c>
      <c r="J6" s="1" t="s">
        <v>648</v>
      </c>
      <c r="K6" s="1" t="s">
        <v>171</v>
      </c>
      <c r="L6" s="1">
        <v>420</v>
      </c>
      <c r="M6" s="1">
        <v>320</v>
      </c>
      <c r="N6" s="1" t="s">
        <v>647</v>
      </c>
      <c r="O6" s="1">
        <v>63</v>
      </c>
      <c r="P6" s="1">
        <v>42</v>
      </c>
      <c r="Q6" s="1">
        <v>21</v>
      </c>
      <c r="R6" s="1">
        <v>822780</v>
      </c>
      <c r="S6" s="1">
        <v>548520</v>
      </c>
      <c r="T6" s="1" t="s">
        <v>28</v>
      </c>
      <c r="U6" s="1">
        <v>63</v>
      </c>
      <c r="V6" s="1">
        <v>63</v>
      </c>
      <c r="W6" s="1">
        <v>63</v>
      </c>
      <c r="X6" s="1" t="s">
        <v>1</v>
      </c>
      <c r="Y6" s="1" t="s">
        <v>1</v>
      </c>
      <c r="Z6" s="1">
        <f>ABS(U6-P6)</f>
        <v>21</v>
      </c>
      <c r="AA6" s="1">
        <f>ABS(V6-P6)</f>
        <v>21</v>
      </c>
      <c r="AB6" s="1">
        <f>ROUND((Z6/P6)*100, 0)</f>
        <v>50</v>
      </c>
      <c r="AC6" s="1">
        <f>ROUND((AA6/P6)*100, 0)</f>
        <v>50</v>
      </c>
    </row>
    <row r="7" spans="1:29" s="1" customFormat="1" x14ac:dyDescent="0.3">
      <c r="A7" s="1" t="str">
        <f>_xlfn.CONCAT(J7, "-", L7, "/", M7)</f>
        <v>나이론105-230/340</v>
      </c>
      <c r="B7" s="1" t="s">
        <v>646</v>
      </c>
      <c r="C7" s="1" t="s">
        <v>646</v>
      </c>
      <c r="D7" s="1" t="s">
        <v>645</v>
      </c>
      <c r="E7" s="1">
        <v>45536</v>
      </c>
      <c r="F7" s="1" t="s">
        <v>6</v>
      </c>
      <c r="G7" s="1" t="s">
        <v>644</v>
      </c>
      <c r="H7" s="1">
        <v>50400</v>
      </c>
      <c r="I7" s="1">
        <v>20240405</v>
      </c>
      <c r="J7" s="1" t="s">
        <v>629</v>
      </c>
      <c r="K7" s="1" t="s">
        <v>19</v>
      </c>
      <c r="L7" s="1">
        <v>230</v>
      </c>
      <c r="M7" s="1">
        <v>340</v>
      </c>
      <c r="N7" s="1" t="s">
        <v>643</v>
      </c>
      <c r="O7" s="1">
        <v>7</v>
      </c>
      <c r="P7" s="1">
        <v>6</v>
      </c>
      <c r="Q7" s="1">
        <v>1</v>
      </c>
      <c r="R7" s="1">
        <v>352800</v>
      </c>
      <c r="S7" s="1">
        <v>302400</v>
      </c>
      <c r="T7" s="1" t="s">
        <v>28</v>
      </c>
      <c r="U7" s="1">
        <v>7</v>
      </c>
      <c r="V7" s="1">
        <v>7</v>
      </c>
      <c r="W7" s="1">
        <v>7</v>
      </c>
      <c r="X7" s="1" t="s">
        <v>1</v>
      </c>
      <c r="Y7" s="1" t="s">
        <v>1</v>
      </c>
      <c r="Z7" s="1">
        <f>ABS(U7-P7)</f>
        <v>1</v>
      </c>
      <c r="AA7" s="1">
        <f>ABS(V7-P7)</f>
        <v>1</v>
      </c>
      <c r="AB7" s="1">
        <f>ROUND((Z7/P7)*100, 0)</f>
        <v>17</v>
      </c>
      <c r="AC7" s="1">
        <f>ROUND((AA7/P7)*100, 0)</f>
        <v>17</v>
      </c>
    </row>
    <row r="8" spans="1:29" s="1" customFormat="1" x14ac:dyDescent="0.3">
      <c r="A8" s="1" t="str">
        <f>_xlfn.CONCAT(J8, "-", L8, "/", M8)</f>
        <v>나이론(옥텐)100-300/405</v>
      </c>
      <c r="B8" s="1" t="s">
        <v>642</v>
      </c>
      <c r="C8" s="1" t="s">
        <v>642</v>
      </c>
      <c r="D8" s="1" t="s">
        <v>641</v>
      </c>
      <c r="E8" s="1">
        <v>45536</v>
      </c>
      <c r="F8" s="1" t="s">
        <v>6</v>
      </c>
      <c r="G8" s="1" t="s">
        <v>640</v>
      </c>
      <c r="H8" s="1">
        <v>37650</v>
      </c>
      <c r="I8" s="1">
        <v>20240902</v>
      </c>
      <c r="J8" s="1" t="s">
        <v>639</v>
      </c>
      <c r="K8" s="1" t="s">
        <v>19</v>
      </c>
      <c r="L8" s="1">
        <v>300</v>
      </c>
      <c r="M8" s="1">
        <v>405</v>
      </c>
      <c r="N8" s="1" t="s">
        <v>638</v>
      </c>
      <c r="O8" s="1">
        <v>5</v>
      </c>
      <c r="P8" s="1">
        <v>8</v>
      </c>
      <c r="Q8" s="1">
        <v>3</v>
      </c>
      <c r="R8" s="1">
        <v>188250</v>
      </c>
      <c r="S8" s="1">
        <v>301200</v>
      </c>
      <c r="T8" s="1" t="s">
        <v>28</v>
      </c>
      <c r="U8" s="1">
        <v>5</v>
      </c>
      <c r="V8" s="1">
        <v>5</v>
      </c>
      <c r="W8" s="1">
        <v>5</v>
      </c>
      <c r="X8" s="1" t="s">
        <v>1</v>
      </c>
      <c r="Y8" s="1" t="s">
        <v>1</v>
      </c>
      <c r="Z8" s="1">
        <f>ABS(U8-P8)</f>
        <v>3</v>
      </c>
      <c r="AA8" s="1">
        <f>ABS(V8-P8)</f>
        <v>3</v>
      </c>
      <c r="AB8" s="1">
        <f>ROUND((Z8/P8)*100, 0)</f>
        <v>38</v>
      </c>
      <c r="AC8" s="1">
        <f>ROUND((AA8/P8)*100, 0)</f>
        <v>38</v>
      </c>
    </row>
    <row r="9" spans="1:29" s="1" customFormat="1" x14ac:dyDescent="0.3">
      <c r="A9" s="1" t="str">
        <f>_xlfn.CONCAT(J9, "-", L9, "/", M9)</f>
        <v>나이론100-375/390</v>
      </c>
      <c r="B9" s="1" t="s">
        <v>637</v>
      </c>
      <c r="C9" s="1" t="s">
        <v>637</v>
      </c>
      <c r="D9" s="1" t="s">
        <v>636</v>
      </c>
      <c r="E9" s="1">
        <v>45566</v>
      </c>
      <c r="F9" s="1" t="s">
        <v>65</v>
      </c>
      <c r="G9" s="1" t="s">
        <v>635</v>
      </c>
      <c r="H9" s="1">
        <v>14850</v>
      </c>
      <c r="I9" s="1">
        <v>20240924</v>
      </c>
      <c r="J9" s="1" t="s">
        <v>634</v>
      </c>
      <c r="K9" s="1" t="s">
        <v>46</v>
      </c>
      <c r="L9" s="1">
        <v>375</v>
      </c>
      <c r="M9" s="1">
        <v>390</v>
      </c>
      <c r="N9" s="1" t="s">
        <v>633</v>
      </c>
      <c r="O9" s="1">
        <v>37.5</v>
      </c>
      <c r="P9" s="1">
        <v>37</v>
      </c>
      <c r="Q9" s="1">
        <v>0.5</v>
      </c>
      <c r="R9" s="1">
        <v>556875</v>
      </c>
      <c r="S9" s="1">
        <v>549450</v>
      </c>
      <c r="T9" s="1" t="s">
        <v>28</v>
      </c>
      <c r="U9" s="1">
        <v>37.5</v>
      </c>
      <c r="V9" s="1">
        <v>37.5</v>
      </c>
      <c r="W9" s="1">
        <v>37.5</v>
      </c>
      <c r="X9" s="1" t="s">
        <v>0</v>
      </c>
      <c r="Y9" s="1" t="s">
        <v>0</v>
      </c>
      <c r="Z9" s="1">
        <f>ABS(U9-P9)</f>
        <v>0.5</v>
      </c>
      <c r="AA9" s="1">
        <f>ABS(V9-P9)</f>
        <v>0.5</v>
      </c>
      <c r="AB9" s="1">
        <f>ROUND((Z9/P9)*100, 0)</f>
        <v>1</v>
      </c>
      <c r="AC9" s="1">
        <f>ROUND((AA9/P9)*100, 0)</f>
        <v>1</v>
      </c>
    </row>
    <row r="10" spans="1:29" s="1" customFormat="1" x14ac:dyDescent="0.3">
      <c r="A10" s="1" t="str">
        <f>_xlfn.CONCAT(J10, "-", L10, "/", M10)</f>
        <v>나이론105-205/290</v>
      </c>
      <c r="B10" s="1" t="s">
        <v>632</v>
      </c>
      <c r="C10" s="1" t="s">
        <v>632</v>
      </c>
      <c r="D10" s="1" t="s">
        <v>631</v>
      </c>
      <c r="E10" s="1">
        <v>45566</v>
      </c>
      <c r="F10" s="1" t="s">
        <v>65</v>
      </c>
      <c r="G10" s="1" t="s">
        <v>630</v>
      </c>
      <c r="H10" s="1">
        <v>23700</v>
      </c>
      <c r="I10" s="1">
        <v>20240924</v>
      </c>
      <c r="J10" s="1" t="s">
        <v>629</v>
      </c>
      <c r="K10" s="1" t="s">
        <v>19</v>
      </c>
      <c r="L10" s="1">
        <v>205</v>
      </c>
      <c r="M10" s="1">
        <v>290</v>
      </c>
      <c r="N10" s="1" t="s">
        <v>628</v>
      </c>
      <c r="O10" s="1">
        <v>5</v>
      </c>
      <c r="P10" s="1">
        <v>6</v>
      </c>
      <c r="Q10" s="1">
        <v>1</v>
      </c>
      <c r="R10" s="1">
        <v>118500</v>
      </c>
      <c r="S10" s="1">
        <v>142200</v>
      </c>
      <c r="T10" s="1" t="s">
        <v>28</v>
      </c>
      <c r="U10" s="1">
        <v>5</v>
      </c>
      <c r="V10" s="1">
        <v>5</v>
      </c>
      <c r="W10" s="1">
        <v>5</v>
      </c>
      <c r="X10" s="1" t="s">
        <v>1</v>
      </c>
      <c r="Y10" s="1" t="s">
        <v>1</v>
      </c>
      <c r="Z10" s="1">
        <f>ABS(U10-P10)</f>
        <v>1</v>
      </c>
      <c r="AA10" s="1">
        <f>ABS(V10-P10)</f>
        <v>1</v>
      </c>
      <c r="AB10" s="1">
        <f>ROUND((Z10/P10)*100, 0)</f>
        <v>17</v>
      </c>
      <c r="AC10" s="1">
        <f>ROUND((AA10/P10)*100, 0)</f>
        <v>17</v>
      </c>
    </row>
    <row r="11" spans="1:29" s="1" customFormat="1" x14ac:dyDescent="0.3">
      <c r="A11" s="1" t="str">
        <f>_xlfn.CONCAT(J11, "-", L11, "/", M11)</f>
        <v>나이론140-520/770</v>
      </c>
      <c r="B11" s="1" t="s">
        <v>627</v>
      </c>
      <c r="C11" s="1" t="s">
        <v>627</v>
      </c>
      <c r="D11" s="1" t="s">
        <v>626</v>
      </c>
      <c r="E11" s="1">
        <v>45536</v>
      </c>
      <c r="F11" s="1" t="s">
        <v>15</v>
      </c>
      <c r="G11" s="1" t="s">
        <v>625</v>
      </c>
      <c r="H11" s="1">
        <v>7500</v>
      </c>
      <c r="I11" s="1">
        <v>20240820</v>
      </c>
      <c r="J11" s="1" t="s">
        <v>624</v>
      </c>
      <c r="K11" s="1" t="s">
        <v>153</v>
      </c>
      <c r="L11" s="1">
        <v>520</v>
      </c>
      <c r="M11" s="1">
        <v>770</v>
      </c>
      <c r="N11" s="1" t="s">
        <v>623</v>
      </c>
      <c r="O11" s="1">
        <v>32</v>
      </c>
      <c r="P11" s="1">
        <v>16</v>
      </c>
      <c r="Q11" s="1">
        <v>16</v>
      </c>
      <c r="R11" s="1">
        <v>240000</v>
      </c>
      <c r="S11" s="1">
        <v>120000</v>
      </c>
      <c r="T11" s="1" t="s">
        <v>28</v>
      </c>
      <c r="U11" s="1">
        <v>32</v>
      </c>
      <c r="V11" s="1">
        <v>32</v>
      </c>
      <c r="W11" s="1">
        <v>32</v>
      </c>
      <c r="X11" s="1" t="s">
        <v>1</v>
      </c>
      <c r="Y11" s="1" t="s">
        <v>1</v>
      </c>
      <c r="Z11" s="1">
        <f>ABS(U11-P11)</f>
        <v>16</v>
      </c>
      <c r="AA11" s="1">
        <f>ABS(V11-P11)</f>
        <v>16</v>
      </c>
      <c r="AB11" s="1">
        <f>ROUND((Z11/P11)*100, 0)</f>
        <v>100</v>
      </c>
      <c r="AC11" s="1">
        <f>ROUND((AA11/P11)*100, 0)</f>
        <v>100</v>
      </c>
    </row>
    <row r="12" spans="1:29" s="1" customFormat="1" x14ac:dyDescent="0.3">
      <c r="A12" s="1" t="str">
        <f>_xlfn.CONCAT(J12, "-", L12, "/", M12)</f>
        <v>나이론55-250/450</v>
      </c>
      <c r="B12" s="1" t="s">
        <v>622</v>
      </c>
      <c r="C12" s="1" t="s">
        <v>622</v>
      </c>
      <c r="D12" s="1" t="s">
        <v>621</v>
      </c>
      <c r="E12" s="1">
        <v>45566</v>
      </c>
      <c r="F12" s="1" t="s">
        <v>65</v>
      </c>
      <c r="G12" s="1" t="s">
        <v>617</v>
      </c>
      <c r="H12" s="1">
        <v>13080</v>
      </c>
      <c r="I12" s="1">
        <v>20240924</v>
      </c>
      <c r="J12" s="1" t="s">
        <v>616</v>
      </c>
      <c r="K12" s="1" t="s">
        <v>153</v>
      </c>
      <c r="L12" s="1">
        <v>250</v>
      </c>
      <c r="M12" s="1">
        <v>450</v>
      </c>
      <c r="N12" s="1" t="s">
        <v>620</v>
      </c>
      <c r="O12" s="1">
        <v>14</v>
      </c>
      <c r="P12" s="1">
        <v>12</v>
      </c>
      <c r="Q12" s="1">
        <v>2</v>
      </c>
      <c r="R12" s="1">
        <v>183120</v>
      </c>
      <c r="S12" s="1">
        <v>156960</v>
      </c>
      <c r="T12" s="1" t="s">
        <v>28</v>
      </c>
      <c r="U12" s="1">
        <v>14</v>
      </c>
      <c r="V12" s="1">
        <v>14</v>
      </c>
      <c r="W12" s="1">
        <v>14</v>
      </c>
      <c r="X12" s="1" t="s">
        <v>1</v>
      </c>
      <c r="Y12" s="1" t="s">
        <v>1</v>
      </c>
      <c r="Z12" s="1">
        <f>ABS(U12-P12)</f>
        <v>2</v>
      </c>
      <c r="AA12" s="1">
        <f>ABS(V12-P12)</f>
        <v>2</v>
      </c>
      <c r="AB12" s="1">
        <f>ROUND((Z12/P12)*100, 0)</f>
        <v>17</v>
      </c>
      <c r="AC12" s="1">
        <f>ROUND((AA12/P12)*100, 0)</f>
        <v>17</v>
      </c>
    </row>
    <row r="13" spans="1:29" s="1" customFormat="1" x14ac:dyDescent="0.3">
      <c r="A13" s="1" t="str">
        <f>_xlfn.CONCAT(J13, "-", L13, "/", M13)</f>
        <v>나이론55-350/450</v>
      </c>
      <c r="B13" s="1" t="s">
        <v>619</v>
      </c>
      <c r="C13" s="1" t="s">
        <v>619</v>
      </c>
      <c r="D13" s="1" t="s">
        <v>618</v>
      </c>
      <c r="E13" s="1">
        <v>45536</v>
      </c>
      <c r="F13" s="1" t="s">
        <v>65</v>
      </c>
      <c r="G13" s="1" t="s">
        <v>617</v>
      </c>
      <c r="H13" s="1">
        <v>13050</v>
      </c>
      <c r="I13" s="1">
        <v>20240903</v>
      </c>
      <c r="J13" s="1" t="s">
        <v>616</v>
      </c>
      <c r="K13" s="1" t="s">
        <v>153</v>
      </c>
      <c r="L13" s="1">
        <v>350</v>
      </c>
      <c r="M13" s="1">
        <v>450</v>
      </c>
      <c r="N13" s="1" t="s">
        <v>615</v>
      </c>
      <c r="O13" s="1">
        <v>14</v>
      </c>
      <c r="P13" s="1">
        <v>12</v>
      </c>
      <c r="Q13" s="1">
        <v>2</v>
      </c>
      <c r="R13" s="1">
        <v>182700</v>
      </c>
      <c r="S13" s="1">
        <v>156600</v>
      </c>
      <c r="T13" s="1" t="s">
        <v>28</v>
      </c>
      <c r="U13" s="1">
        <v>14</v>
      </c>
      <c r="V13" s="1">
        <v>14</v>
      </c>
      <c r="W13" s="1">
        <v>14</v>
      </c>
      <c r="X13" s="1" t="s">
        <v>1</v>
      </c>
      <c r="Y13" s="1" t="s">
        <v>1</v>
      </c>
      <c r="Z13" s="1">
        <f>ABS(U13-P13)</f>
        <v>2</v>
      </c>
      <c r="AA13" s="1">
        <f>ABS(V13-P13)</f>
        <v>2</v>
      </c>
      <c r="AB13" s="1">
        <f>ROUND((Z13/P13)*100, 0)</f>
        <v>17</v>
      </c>
      <c r="AC13" s="1">
        <f>ROUND((AA13/P13)*100, 0)</f>
        <v>17</v>
      </c>
    </row>
    <row r="14" spans="1:29" s="1" customFormat="1" x14ac:dyDescent="0.3">
      <c r="A14" s="1" t="str">
        <f>_xlfn.CONCAT(J14, "-", L14, "/", M14)</f>
        <v>나이론60-250/350</v>
      </c>
      <c r="B14" s="1" t="s">
        <v>614</v>
      </c>
      <c r="C14" s="1" t="s">
        <v>614</v>
      </c>
      <c r="D14" s="1" t="s">
        <v>613</v>
      </c>
      <c r="E14" s="1">
        <v>45566</v>
      </c>
      <c r="F14" s="1" t="s">
        <v>6</v>
      </c>
      <c r="G14" s="1" t="s">
        <v>612</v>
      </c>
      <c r="H14" s="1">
        <v>46600</v>
      </c>
      <c r="I14" s="1">
        <v>20241010</v>
      </c>
      <c r="J14" s="1" t="s">
        <v>20</v>
      </c>
      <c r="K14" s="1" t="s">
        <v>19</v>
      </c>
      <c r="L14" s="1">
        <v>250</v>
      </c>
      <c r="M14" s="1">
        <v>350</v>
      </c>
      <c r="N14" s="1" t="s">
        <v>18</v>
      </c>
      <c r="O14" s="1">
        <v>7.5</v>
      </c>
      <c r="P14" s="1">
        <v>7</v>
      </c>
      <c r="Q14" s="1">
        <v>0.5</v>
      </c>
      <c r="R14" s="1">
        <v>349500</v>
      </c>
      <c r="S14" s="1">
        <v>326200</v>
      </c>
      <c r="T14" s="1" t="s">
        <v>28</v>
      </c>
      <c r="U14" s="1">
        <v>7.5</v>
      </c>
      <c r="V14" s="1">
        <v>7.5</v>
      </c>
      <c r="W14" s="1">
        <v>7.5</v>
      </c>
      <c r="X14" s="1" t="s">
        <v>0</v>
      </c>
      <c r="Y14" s="1" t="s">
        <v>0</v>
      </c>
      <c r="Z14" s="1">
        <f>ABS(U14-P14)</f>
        <v>0.5</v>
      </c>
      <c r="AA14" s="1">
        <f>ABS(V14-P14)</f>
        <v>0.5</v>
      </c>
      <c r="AB14" s="1">
        <f>ROUND((Z14/P14)*100, 0)</f>
        <v>7</v>
      </c>
      <c r="AC14" s="1">
        <f>ROUND((AA14/P14)*100, 0)</f>
        <v>7</v>
      </c>
    </row>
    <row r="15" spans="1:29" s="1" customFormat="1" x14ac:dyDescent="0.3">
      <c r="A15" s="1" t="str">
        <f>_xlfn.CONCAT(J15, "-", L15, "/", M15)</f>
        <v>나이론60-300/450</v>
      </c>
      <c r="B15" s="1" t="s">
        <v>611</v>
      </c>
      <c r="C15" s="1" t="s">
        <v>611</v>
      </c>
      <c r="D15" s="1" t="s">
        <v>610</v>
      </c>
      <c r="E15" s="1">
        <v>45566</v>
      </c>
      <c r="F15" s="1" t="s">
        <v>6</v>
      </c>
      <c r="G15" s="1" t="s">
        <v>609</v>
      </c>
      <c r="H15" s="1">
        <v>19130</v>
      </c>
      <c r="I15" s="1">
        <v>20241014</v>
      </c>
      <c r="J15" s="1" t="s">
        <v>20</v>
      </c>
      <c r="K15" s="1" t="s">
        <v>19</v>
      </c>
      <c r="L15" s="1">
        <v>300</v>
      </c>
      <c r="M15" s="1">
        <v>450</v>
      </c>
      <c r="N15" s="1" t="s">
        <v>608</v>
      </c>
      <c r="O15" s="1">
        <v>8.5</v>
      </c>
      <c r="P15" s="1">
        <v>8</v>
      </c>
      <c r="Q15" s="1">
        <v>0.5</v>
      </c>
      <c r="R15" s="1">
        <v>162605</v>
      </c>
      <c r="S15" s="1">
        <v>153040</v>
      </c>
      <c r="T15" s="1" t="s">
        <v>28</v>
      </c>
      <c r="U15" s="1">
        <v>8.5</v>
      </c>
      <c r="V15" s="1">
        <v>8.5</v>
      </c>
      <c r="W15" s="1">
        <v>8.5</v>
      </c>
      <c r="X15" s="1" t="s">
        <v>0</v>
      </c>
      <c r="Y15" s="1" t="s">
        <v>0</v>
      </c>
      <c r="Z15" s="1">
        <f>ABS(U15-P15)</f>
        <v>0.5</v>
      </c>
      <c r="AA15" s="1">
        <f>ABS(V15-P15)</f>
        <v>0.5</v>
      </c>
      <c r="AB15" s="1">
        <f>ROUND((Z15/P15)*100, 0)</f>
        <v>6</v>
      </c>
      <c r="AC15" s="1">
        <f>ROUND((AA15/P15)*100, 0)</f>
        <v>6</v>
      </c>
    </row>
    <row r="16" spans="1:29" s="1" customFormat="1" x14ac:dyDescent="0.3">
      <c r="A16" s="1" t="str">
        <f>_xlfn.CONCAT(J16, "-", L16, "/", M16)</f>
        <v>나이론60-350/450</v>
      </c>
      <c r="B16" s="1" t="s">
        <v>604</v>
      </c>
      <c r="C16" s="1" t="s">
        <v>604</v>
      </c>
      <c r="D16" s="1" t="s">
        <v>607</v>
      </c>
      <c r="E16" s="1">
        <v>45536</v>
      </c>
      <c r="F16" s="1" t="s">
        <v>6</v>
      </c>
      <c r="G16" s="1" t="s">
        <v>602</v>
      </c>
      <c r="H16" s="1">
        <v>33100</v>
      </c>
      <c r="I16" s="1">
        <v>20240903</v>
      </c>
      <c r="J16" s="1" t="s">
        <v>20</v>
      </c>
      <c r="K16" s="1" t="s">
        <v>19</v>
      </c>
      <c r="L16" s="1">
        <v>350</v>
      </c>
      <c r="M16" s="1">
        <v>450</v>
      </c>
      <c r="N16" s="1" t="s">
        <v>577</v>
      </c>
      <c r="O16" s="1">
        <v>9.5</v>
      </c>
      <c r="P16" s="1">
        <v>9</v>
      </c>
      <c r="Q16" s="1">
        <v>0.5</v>
      </c>
      <c r="R16" s="1">
        <v>314450</v>
      </c>
      <c r="S16" s="1">
        <v>297900</v>
      </c>
      <c r="T16" s="1" t="s">
        <v>28</v>
      </c>
      <c r="U16" s="1">
        <v>9.5</v>
      </c>
      <c r="V16" s="1">
        <v>9.5</v>
      </c>
      <c r="W16" s="1">
        <v>9.5</v>
      </c>
      <c r="X16" s="1" t="s">
        <v>0</v>
      </c>
      <c r="Y16" s="1" t="s">
        <v>0</v>
      </c>
      <c r="Z16" s="1">
        <f>ABS(U16-P16)</f>
        <v>0.5</v>
      </c>
      <c r="AA16" s="1">
        <f>ABS(V16-P16)</f>
        <v>0.5</v>
      </c>
      <c r="AB16" s="1">
        <f>ROUND((Z16/P16)*100, 0)</f>
        <v>6</v>
      </c>
      <c r="AC16" s="1">
        <f>ROUND((AA16/P16)*100, 0)</f>
        <v>6</v>
      </c>
    </row>
    <row r="17" spans="1:29" s="1" customFormat="1" x14ac:dyDescent="0.3">
      <c r="A17" s="1" t="str">
        <f>_xlfn.CONCAT(J17, "-", L17, "/", M17)</f>
        <v>나이론60-350/450</v>
      </c>
      <c r="B17" s="1" t="s">
        <v>604</v>
      </c>
      <c r="C17" s="1" t="s">
        <v>604</v>
      </c>
      <c r="D17" s="1" t="s">
        <v>606</v>
      </c>
      <c r="E17" s="1">
        <v>45536</v>
      </c>
      <c r="F17" s="1" t="s">
        <v>6</v>
      </c>
      <c r="G17" s="1" t="s">
        <v>602</v>
      </c>
      <c r="H17" s="1">
        <v>33200</v>
      </c>
      <c r="I17" s="1">
        <v>20240828</v>
      </c>
      <c r="J17" s="1" t="s">
        <v>20</v>
      </c>
      <c r="K17" s="1" t="s">
        <v>19</v>
      </c>
      <c r="L17" s="1">
        <v>350</v>
      </c>
      <c r="M17" s="1">
        <v>450</v>
      </c>
      <c r="N17" s="1" t="s">
        <v>577</v>
      </c>
      <c r="O17" s="1">
        <v>9.5</v>
      </c>
      <c r="P17" s="1">
        <v>9</v>
      </c>
      <c r="Q17" s="1">
        <v>0.5</v>
      </c>
      <c r="R17" s="1">
        <v>315400</v>
      </c>
      <c r="S17" s="1">
        <v>298800</v>
      </c>
      <c r="T17" s="1" t="s">
        <v>28</v>
      </c>
      <c r="U17" s="1">
        <v>9.5</v>
      </c>
      <c r="V17" s="1">
        <v>9.5</v>
      </c>
      <c r="W17" s="1">
        <v>9.5</v>
      </c>
      <c r="X17" s="1" t="s">
        <v>0</v>
      </c>
      <c r="Y17" s="1" t="s">
        <v>0</v>
      </c>
      <c r="Z17" s="1">
        <f>ABS(U17-P17)</f>
        <v>0.5</v>
      </c>
      <c r="AA17" s="1">
        <f>ABS(V17-P17)</f>
        <v>0.5</v>
      </c>
      <c r="AB17" s="1">
        <f>ROUND((Z17/P17)*100, 0)</f>
        <v>6</v>
      </c>
      <c r="AC17" s="1">
        <f>ROUND((AA17/P17)*100, 0)</f>
        <v>6</v>
      </c>
    </row>
    <row r="18" spans="1:29" s="1" customFormat="1" x14ac:dyDescent="0.3">
      <c r="A18" s="1" t="str">
        <f>_xlfn.CONCAT(J18, "-", L18, "/", M18)</f>
        <v>나이론60-350/450</v>
      </c>
      <c r="B18" s="1" t="s">
        <v>604</v>
      </c>
      <c r="C18" s="1" t="s">
        <v>604</v>
      </c>
      <c r="D18" s="1" t="s">
        <v>605</v>
      </c>
      <c r="E18" s="1">
        <v>45566</v>
      </c>
      <c r="F18" s="1" t="s">
        <v>6</v>
      </c>
      <c r="G18" s="1" t="s">
        <v>602</v>
      </c>
      <c r="H18" s="1">
        <v>52900</v>
      </c>
      <c r="I18" s="1">
        <v>20240912</v>
      </c>
      <c r="J18" s="1" t="s">
        <v>20</v>
      </c>
      <c r="K18" s="1" t="s">
        <v>19</v>
      </c>
      <c r="L18" s="1">
        <v>350</v>
      </c>
      <c r="M18" s="1">
        <v>450</v>
      </c>
      <c r="N18" s="1" t="s">
        <v>577</v>
      </c>
      <c r="O18" s="1">
        <v>9.5</v>
      </c>
      <c r="P18" s="1">
        <v>9</v>
      </c>
      <c r="Q18" s="1">
        <v>0.5</v>
      </c>
      <c r="R18" s="1">
        <v>502550</v>
      </c>
      <c r="S18" s="1">
        <v>476100</v>
      </c>
      <c r="T18" s="1" t="s">
        <v>28</v>
      </c>
      <c r="U18" s="1">
        <v>9.5</v>
      </c>
      <c r="V18" s="1">
        <v>9.5</v>
      </c>
      <c r="W18" s="1">
        <v>9.5</v>
      </c>
      <c r="X18" s="1" t="s">
        <v>0</v>
      </c>
      <c r="Y18" s="1" t="s">
        <v>0</v>
      </c>
      <c r="Z18" s="1">
        <f>ABS(U18-P18)</f>
        <v>0.5</v>
      </c>
      <c r="AA18" s="1">
        <f>ABS(V18-P18)</f>
        <v>0.5</v>
      </c>
      <c r="AB18" s="1">
        <f>ROUND((Z18/P18)*100, 0)</f>
        <v>6</v>
      </c>
      <c r="AC18" s="1">
        <f>ROUND((AA18/P18)*100, 0)</f>
        <v>6</v>
      </c>
    </row>
    <row r="19" spans="1:29" s="1" customFormat="1" x14ac:dyDescent="0.3">
      <c r="A19" s="1" t="str">
        <f>_xlfn.CONCAT(J19, "-", L19, "/", M19)</f>
        <v>나이론60-350/450</v>
      </c>
      <c r="B19" s="1" t="s">
        <v>604</v>
      </c>
      <c r="C19" s="1" t="s">
        <v>604</v>
      </c>
      <c r="D19" s="1" t="s">
        <v>605</v>
      </c>
      <c r="E19" s="1">
        <v>45566</v>
      </c>
      <c r="F19" s="1" t="s">
        <v>6</v>
      </c>
      <c r="G19" s="1" t="s">
        <v>602</v>
      </c>
      <c r="H19" s="1">
        <v>46200</v>
      </c>
      <c r="I19" s="1">
        <v>20240912</v>
      </c>
      <c r="J19" s="1" t="s">
        <v>20</v>
      </c>
      <c r="K19" s="1" t="s">
        <v>19</v>
      </c>
      <c r="L19" s="1">
        <v>350</v>
      </c>
      <c r="M19" s="1">
        <v>450</v>
      </c>
      <c r="N19" s="1" t="s">
        <v>577</v>
      </c>
      <c r="O19" s="1">
        <v>9.5</v>
      </c>
      <c r="P19" s="1">
        <v>9</v>
      </c>
      <c r="Q19" s="1">
        <v>0.5</v>
      </c>
      <c r="R19" s="1">
        <v>438900</v>
      </c>
      <c r="S19" s="1">
        <v>415800</v>
      </c>
      <c r="T19" s="1" t="s">
        <v>28</v>
      </c>
      <c r="U19" s="1">
        <v>9.5</v>
      </c>
      <c r="V19" s="1">
        <v>9.5</v>
      </c>
      <c r="W19" s="1">
        <v>9.5</v>
      </c>
      <c r="X19" s="1" t="s">
        <v>0</v>
      </c>
      <c r="Y19" s="1" t="s">
        <v>0</v>
      </c>
      <c r="Z19" s="1">
        <f>ABS(U19-P19)</f>
        <v>0.5</v>
      </c>
      <c r="AA19" s="1">
        <f>ABS(V19-P19)</f>
        <v>0.5</v>
      </c>
      <c r="AB19" s="1">
        <f>ROUND((Z19/P19)*100, 0)</f>
        <v>6</v>
      </c>
      <c r="AC19" s="1">
        <f>ROUND((AA19/P19)*100, 0)</f>
        <v>6</v>
      </c>
    </row>
    <row r="20" spans="1:29" s="1" customFormat="1" x14ac:dyDescent="0.3">
      <c r="A20" s="1" t="str">
        <f>_xlfn.CONCAT(J20, "-", L20, "/", M20)</f>
        <v>나이론60-350/450</v>
      </c>
      <c r="B20" s="1" t="s">
        <v>604</v>
      </c>
      <c r="C20" s="1" t="s">
        <v>604</v>
      </c>
      <c r="D20" s="1" t="s">
        <v>603</v>
      </c>
      <c r="E20" s="1">
        <v>45566</v>
      </c>
      <c r="F20" s="1" t="s">
        <v>6</v>
      </c>
      <c r="G20" s="1" t="s">
        <v>602</v>
      </c>
      <c r="H20" s="1">
        <v>16200</v>
      </c>
      <c r="I20" s="1">
        <v>20240924</v>
      </c>
      <c r="J20" s="1" t="s">
        <v>20</v>
      </c>
      <c r="K20" s="1" t="s">
        <v>19</v>
      </c>
      <c r="L20" s="1">
        <v>350</v>
      </c>
      <c r="M20" s="1">
        <v>450</v>
      </c>
      <c r="N20" s="1" t="s">
        <v>577</v>
      </c>
      <c r="O20" s="1">
        <v>9.5</v>
      </c>
      <c r="P20" s="1">
        <v>9</v>
      </c>
      <c r="Q20" s="1">
        <v>0.5</v>
      </c>
      <c r="R20" s="1">
        <v>153900</v>
      </c>
      <c r="S20" s="1">
        <v>145800</v>
      </c>
      <c r="T20" s="1" t="s">
        <v>28</v>
      </c>
      <c r="U20" s="1">
        <v>9.5</v>
      </c>
      <c r="V20" s="1">
        <v>9.5</v>
      </c>
      <c r="W20" s="1">
        <v>9.5</v>
      </c>
      <c r="X20" s="1" t="s">
        <v>0</v>
      </c>
      <c r="Y20" s="1" t="s">
        <v>0</v>
      </c>
      <c r="Z20" s="1">
        <f>ABS(U20-P20)</f>
        <v>0.5</v>
      </c>
      <c r="AA20" s="1">
        <f>ABS(V20-P20)</f>
        <v>0.5</v>
      </c>
      <c r="AB20" s="1">
        <f>ROUND((Z20/P20)*100, 0)</f>
        <v>6</v>
      </c>
      <c r="AC20" s="1">
        <f>ROUND((AA20/P20)*100, 0)</f>
        <v>6</v>
      </c>
    </row>
    <row r="21" spans="1:29" s="1" customFormat="1" x14ac:dyDescent="0.3">
      <c r="A21" s="1" t="str">
        <f>_xlfn.CONCAT(J21, "-", L21, "/", M21)</f>
        <v>나이론60-350/650</v>
      </c>
      <c r="B21" s="1" t="s">
        <v>601</v>
      </c>
      <c r="C21" s="1" t="s">
        <v>601</v>
      </c>
      <c r="D21" s="1" t="s">
        <v>600</v>
      </c>
      <c r="E21" s="1">
        <v>45566</v>
      </c>
      <c r="F21" s="1" t="s">
        <v>6</v>
      </c>
      <c r="G21" s="1" t="s">
        <v>599</v>
      </c>
      <c r="H21" s="1">
        <v>10090</v>
      </c>
      <c r="I21" s="1">
        <v>20240912</v>
      </c>
      <c r="J21" s="1" t="s">
        <v>20</v>
      </c>
      <c r="K21" s="1" t="s">
        <v>153</v>
      </c>
      <c r="L21" s="1">
        <v>350</v>
      </c>
      <c r="M21" s="1">
        <v>650</v>
      </c>
      <c r="N21" s="1" t="s">
        <v>558</v>
      </c>
      <c r="O21" s="1">
        <v>14.5</v>
      </c>
      <c r="P21" s="1">
        <v>14</v>
      </c>
      <c r="Q21" s="1">
        <v>0.5</v>
      </c>
      <c r="R21" s="1">
        <v>146305</v>
      </c>
      <c r="S21" s="1">
        <v>141260</v>
      </c>
      <c r="T21" s="1" t="s">
        <v>28</v>
      </c>
      <c r="U21" s="1">
        <v>14.5</v>
      </c>
      <c r="V21" s="1">
        <v>14.5</v>
      </c>
      <c r="W21" s="1">
        <v>14.5</v>
      </c>
      <c r="X21" s="1" t="s">
        <v>0</v>
      </c>
      <c r="Y21" s="1" t="s">
        <v>0</v>
      </c>
      <c r="Z21" s="1">
        <f>ABS(U21-P21)</f>
        <v>0.5</v>
      </c>
      <c r="AA21" s="1">
        <f>ABS(V21-P21)</f>
        <v>0.5</v>
      </c>
      <c r="AB21" s="1">
        <f>ROUND((Z21/P21)*100, 0)</f>
        <v>4</v>
      </c>
      <c r="AC21" s="1">
        <f>ROUND((AA21/P21)*100, 0)</f>
        <v>4</v>
      </c>
    </row>
    <row r="22" spans="1:29" s="1" customFormat="1" x14ac:dyDescent="0.3">
      <c r="A22" s="1" t="str">
        <f>_xlfn.CONCAT(J22, "-", L22, "/", M22)</f>
        <v>나이론60-350/650</v>
      </c>
      <c r="B22" s="1" t="s">
        <v>601</v>
      </c>
      <c r="C22" s="1" t="s">
        <v>601</v>
      </c>
      <c r="D22" s="1" t="s">
        <v>600</v>
      </c>
      <c r="E22" s="1">
        <v>45566</v>
      </c>
      <c r="F22" s="1" t="s">
        <v>6</v>
      </c>
      <c r="G22" s="1" t="s">
        <v>599</v>
      </c>
      <c r="H22" s="1">
        <v>16200</v>
      </c>
      <c r="I22" s="1">
        <v>20240912</v>
      </c>
      <c r="J22" s="1" t="s">
        <v>20</v>
      </c>
      <c r="K22" s="1" t="s">
        <v>153</v>
      </c>
      <c r="L22" s="1">
        <v>350</v>
      </c>
      <c r="M22" s="1">
        <v>650</v>
      </c>
      <c r="N22" s="1" t="s">
        <v>558</v>
      </c>
      <c r="O22" s="1">
        <v>14.5</v>
      </c>
      <c r="P22" s="1">
        <v>14</v>
      </c>
      <c r="Q22" s="1">
        <v>0.5</v>
      </c>
      <c r="R22" s="1">
        <v>234900</v>
      </c>
      <c r="S22" s="1">
        <v>226800</v>
      </c>
      <c r="T22" s="1" t="s">
        <v>28</v>
      </c>
      <c r="U22" s="1">
        <v>14.5</v>
      </c>
      <c r="V22" s="1">
        <v>14.5</v>
      </c>
      <c r="W22" s="1">
        <v>14.5</v>
      </c>
      <c r="X22" s="1" t="s">
        <v>0</v>
      </c>
      <c r="Y22" s="1" t="s">
        <v>0</v>
      </c>
      <c r="Z22" s="1">
        <f>ABS(U22-P22)</f>
        <v>0.5</v>
      </c>
      <c r="AA22" s="1">
        <f>ABS(V22-P22)</f>
        <v>0.5</v>
      </c>
      <c r="AB22" s="1">
        <f>ROUND((Z22/P22)*100, 0)</f>
        <v>4</v>
      </c>
      <c r="AC22" s="1">
        <f>ROUND((AA22/P22)*100, 0)</f>
        <v>4</v>
      </c>
    </row>
    <row r="23" spans="1:29" s="1" customFormat="1" x14ac:dyDescent="0.3">
      <c r="A23" s="1" t="str">
        <f>_xlfn.CONCAT(J23, "-", L23, "/", M23)</f>
        <v>나이론60-400/650</v>
      </c>
      <c r="B23" s="1" t="s">
        <v>598</v>
      </c>
      <c r="C23" s="1" t="s">
        <v>598</v>
      </c>
      <c r="D23" s="1" t="s">
        <v>597</v>
      </c>
      <c r="E23" s="1">
        <v>45566</v>
      </c>
      <c r="F23" s="1" t="s">
        <v>6</v>
      </c>
      <c r="G23" s="1" t="s">
        <v>596</v>
      </c>
      <c r="H23" s="1">
        <v>8350</v>
      </c>
      <c r="I23" s="1">
        <v>20240926</v>
      </c>
      <c r="J23" s="1" t="s">
        <v>20</v>
      </c>
      <c r="K23" s="1" t="s">
        <v>153</v>
      </c>
      <c r="L23" s="1">
        <v>400</v>
      </c>
      <c r="M23" s="1">
        <v>650</v>
      </c>
      <c r="N23" s="1" t="s">
        <v>564</v>
      </c>
      <c r="O23" s="1">
        <v>14.5</v>
      </c>
      <c r="P23" s="1">
        <v>14</v>
      </c>
      <c r="Q23" s="1">
        <v>0.5</v>
      </c>
      <c r="R23" s="1">
        <v>121075</v>
      </c>
      <c r="S23" s="1">
        <v>116900</v>
      </c>
      <c r="T23" s="1" t="s">
        <v>28</v>
      </c>
      <c r="U23" s="1">
        <v>14.5</v>
      </c>
      <c r="V23" s="1">
        <v>14.5</v>
      </c>
      <c r="W23" s="1">
        <v>14.5</v>
      </c>
      <c r="X23" s="1" t="s">
        <v>0</v>
      </c>
      <c r="Y23" s="1" t="s">
        <v>0</v>
      </c>
      <c r="Z23" s="1">
        <f>ABS(U23-P23)</f>
        <v>0.5</v>
      </c>
      <c r="AA23" s="1">
        <f>ABS(V23-P23)</f>
        <v>0.5</v>
      </c>
      <c r="AB23" s="1">
        <f>ROUND((Z23/P23)*100, 0)</f>
        <v>4</v>
      </c>
      <c r="AC23" s="1">
        <f>ROUND((AA23/P23)*100, 0)</f>
        <v>4</v>
      </c>
    </row>
    <row r="24" spans="1:29" s="1" customFormat="1" x14ac:dyDescent="0.3">
      <c r="A24" s="1" t="str">
        <f>_xlfn.CONCAT(J24, "-", L24, "/", M24)</f>
        <v>나이론60-350/450</v>
      </c>
      <c r="B24" s="1" t="s">
        <v>595</v>
      </c>
      <c r="C24" s="1" t="s">
        <v>595</v>
      </c>
      <c r="D24" s="1" t="s">
        <v>594</v>
      </c>
      <c r="E24" s="1">
        <v>45536</v>
      </c>
      <c r="F24" s="1" t="s">
        <v>6</v>
      </c>
      <c r="G24" s="1" t="s">
        <v>593</v>
      </c>
      <c r="H24" s="1">
        <v>15550</v>
      </c>
      <c r="I24" s="1">
        <v>20240911</v>
      </c>
      <c r="J24" s="1" t="s">
        <v>20</v>
      </c>
      <c r="K24" s="1" t="s">
        <v>19</v>
      </c>
      <c r="L24" s="1">
        <v>350</v>
      </c>
      <c r="M24" s="1">
        <v>450</v>
      </c>
      <c r="N24" s="1" t="s">
        <v>577</v>
      </c>
      <c r="O24" s="1">
        <v>9.5</v>
      </c>
      <c r="P24" s="1">
        <v>9</v>
      </c>
      <c r="Q24" s="1">
        <v>0.5</v>
      </c>
      <c r="R24" s="1">
        <v>147725</v>
      </c>
      <c r="S24" s="1">
        <v>139950</v>
      </c>
      <c r="T24" s="1" t="s">
        <v>28</v>
      </c>
      <c r="U24" s="1">
        <v>9.5</v>
      </c>
      <c r="V24" s="1">
        <v>9.5</v>
      </c>
      <c r="W24" s="1">
        <v>9.5</v>
      </c>
      <c r="X24" s="1" t="s">
        <v>0</v>
      </c>
      <c r="Y24" s="1" t="s">
        <v>0</v>
      </c>
      <c r="Z24" s="1">
        <f>ABS(U24-P24)</f>
        <v>0.5</v>
      </c>
      <c r="AA24" s="1">
        <f>ABS(V24-P24)</f>
        <v>0.5</v>
      </c>
      <c r="AB24" s="1">
        <f>ROUND((Z24/P24)*100, 0)</f>
        <v>6</v>
      </c>
      <c r="AC24" s="1">
        <f>ROUND((AA24/P24)*100, 0)</f>
        <v>6</v>
      </c>
    </row>
    <row r="25" spans="1:29" s="1" customFormat="1" x14ac:dyDescent="0.3">
      <c r="A25" s="1" t="str">
        <f>_xlfn.CONCAT(J25, "-", L25, "/", M25)</f>
        <v>나이론60-250/700</v>
      </c>
      <c r="B25" s="1" t="s">
        <v>592</v>
      </c>
      <c r="C25" s="1" t="s">
        <v>592</v>
      </c>
      <c r="D25" s="1" t="s">
        <v>591</v>
      </c>
      <c r="E25" s="1">
        <v>45566</v>
      </c>
      <c r="F25" s="1" t="s">
        <v>65</v>
      </c>
      <c r="G25" s="1" t="s">
        <v>590</v>
      </c>
      <c r="H25" s="1">
        <v>25200</v>
      </c>
      <c r="I25" s="1">
        <v>20240919</v>
      </c>
      <c r="J25" s="1" t="s">
        <v>20</v>
      </c>
      <c r="K25" s="1" t="s">
        <v>153</v>
      </c>
      <c r="L25" s="1">
        <v>250</v>
      </c>
      <c r="M25" s="1">
        <v>700</v>
      </c>
      <c r="N25" s="1" t="s">
        <v>157</v>
      </c>
      <c r="O25" s="1">
        <v>14.5</v>
      </c>
      <c r="P25" s="1">
        <v>16</v>
      </c>
      <c r="Q25" s="1">
        <v>1.5</v>
      </c>
      <c r="R25" s="1">
        <v>365400</v>
      </c>
      <c r="S25" s="1">
        <v>403200</v>
      </c>
      <c r="T25" s="1" t="s">
        <v>28</v>
      </c>
      <c r="U25" s="1">
        <v>14.5</v>
      </c>
      <c r="V25" s="1">
        <v>14.5</v>
      </c>
      <c r="W25" s="1">
        <v>14.5</v>
      </c>
      <c r="X25" s="1" t="s">
        <v>0</v>
      </c>
      <c r="Y25" s="1" t="s">
        <v>0</v>
      </c>
      <c r="Z25" s="1">
        <f>ABS(U25-P25)</f>
        <v>1.5</v>
      </c>
      <c r="AA25" s="1">
        <f>ABS(V25-P25)</f>
        <v>1.5</v>
      </c>
      <c r="AB25" s="1">
        <f>ROUND((Z25/P25)*100, 0)</f>
        <v>9</v>
      </c>
      <c r="AC25" s="1">
        <f>ROUND((AA25/P25)*100, 0)</f>
        <v>9</v>
      </c>
    </row>
    <row r="26" spans="1:29" s="1" customFormat="1" x14ac:dyDescent="0.3">
      <c r="A26" s="1" t="str">
        <f>_xlfn.CONCAT(J26, "-", L26, "/", M26)</f>
        <v>나이론60-200/300</v>
      </c>
      <c r="B26" s="1" t="s">
        <v>589</v>
      </c>
      <c r="C26" s="1" t="s">
        <v>589</v>
      </c>
      <c r="D26" s="1" t="s">
        <v>588</v>
      </c>
      <c r="E26" s="1">
        <v>45536</v>
      </c>
      <c r="F26" s="1" t="s">
        <v>65</v>
      </c>
      <c r="G26" s="1" t="s">
        <v>565</v>
      </c>
      <c r="H26" s="1">
        <v>29550</v>
      </c>
      <c r="I26" s="1">
        <v>20240826</v>
      </c>
      <c r="J26" s="1" t="s">
        <v>20</v>
      </c>
      <c r="K26" s="1" t="s">
        <v>19</v>
      </c>
      <c r="L26" s="1">
        <v>200</v>
      </c>
      <c r="M26" s="1">
        <v>300</v>
      </c>
      <c r="N26" s="1" t="s">
        <v>587</v>
      </c>
      <c r="O26" s="1">
        <v>5.5</v>
      </c>
      <c r="P26" s="1">
        <v>5</v>
      </c>
      <c r="Q26" s="1">
        <v>0.5</v>
      </c>
      <c r="R26" s="1">
        <v>162525</v>
      </c>
      <c r="S26" s="1">
        <v>147750</v>
      </c>
      <c r="T26" s="1" t="s">
        <v>28</v>
      </c>
      <c r="U26" s="1">
        <v>5.5</v>
      </c>
      <c r="V26" s="1">
        <v>5.5</v>
      </c>
      <c r="W26" s="1">
        <v>5.5</v>
      </c>
      <c r="X26" s="1" t="s">
        <v>0</v>
      </c>
      <c r="Y26" s="1" t="s">
        <v>0</v>
      </c>
      <c r="Z26" s="1">
        <f>ABS(U26-P26)</f>
        <v>0.5</v>
      </c>
      <c r="AA26" s="1">
        <f>ABS(V26-P26)</f>
        <v>0.5</v>
      </c>
      <c r="AB26" s="1">
        <f>ROUND((Z26/P26)*100, 0)</f>
        <v>10</v>
      </c>
      <c r="AC26" s="1">
        <f>ROUND((AA26/P26)*100, 0)</f>
        <v>10</v>
      </c>
    </row>
    <row r="27" spans="1:29" s="1" customFormat="1" x14ac:dyDescent="0.3">
      <c r="A27" s="1" t="str">
        <f>_xlfn.CONCAT(J27, "-", L27, "/", M27)</f>
        <v>나이론60-250/450</v>
      </c>
      <c r="B27" s="1" t="s">
        <v>584</v>
      </c>
      <c r="C27" s="1" t="s">
        <v>584</v>
      </c>
      <c r="D27" s="1" t="s">
        <v>586</v>
      </c>
      <c r="E27" s="1">
        <v>45566</v>
      </c>
      <c r="F27" s="1" t="s">
        <v>65</v>
      </c>
      <c r="G27" s="1" t="s">
        <v>565</v>
      </c>
      <c r="H27" s="1">
        <v>71400</v>
      </c>
      <c r="I27" s="1">
        <v>20241015</v>
      </c>
      <c r="J27" s="1" t="s">
        <v>20</v>
      </c>
      <c r="K27" s="1" t="s">
        <v>19</v>
      </c>
      <c r="L27" s="1">
        <v>250</v>
      </c>
      <c r="M27" s="1">
        <v>450</v>
      </c>
      <c r="N27" s="1" t="s">
        <v>18</v>
      </c>
      <c r="O27" s="1">
        <v>7.5</v>
      </c>
      <c r="P27" s="1">
        <v>7</v>
      </c>
      <c r="Q27" s="1">
        <v>0.5</v>
      </c>
      <c r="R27" s="1">
        <v>535500</v>
      </c>
      <c r="S27" s="1">
        <v>499800</v>
      </c>
      <c r="T27" s="1" t="s">
        <v>28</v>
      </c>
      <c r="U27" s="1">
        <v>7.5</v>
      </c>
      <c r="V27" s="1">
        <v>7.5</v>
      </c>
      <c r="W27" s="1">
        <v>7.5</v>
      </c>
      <c r="X27" s="1" t="s">
        <v>0</v>
      </c>
      <c r="Y27" s="1" t="s">
        <v>0</v>
      </c>
      <c r="Z27" s="1">
        <f>ABS(U27-P27)</f>
        <v>0.5</v>
      </c>
      <c r="AA27" s="1">
        <f>ABS(V27-P27)</f>
        <v>0.5</v>
      </c>
      <c r="AB27" s="1">
        <f>ROUND((Z27/P27)*100, 0)</f>
        <v>7</v>
      </c>
      <c r="AC27" s="1">
        <f>ROUND((AA27/P27)*100, 0)</f>
        <v>7</v>
      </c>
    </row>
    <row r="28" spans="1:29" s="1" customFormat="1" x14ac:dyDescent="0.3">
      <c r="A28" s="1" t="str">
        <f>_xlfn.CONCAT(J28, "-", L28, "/", M28)</f>
        <v>나이론60-250/450</v>
      </c>
      <c r="B28" s="1" t="s">
        <v>584</v>
      </c>
      <c r="C28" s="1" t="s">
        <v>584</v>
      </c>
      <c r="D28" s="1" t="s">
        <v>585</v>
      </c>
      <c r="E28" s="1">
        <v>45566</v>
      </c>
      <c r="F28" s="1" t="s">
        <v>65</v>
      </c>
      <c r="G28" s="1" t="s">
        <v>565</v>
      </c>
      <c r="H28" s="1">
        <v>46200</v>
      </c>
      <c r="I28" s="1">
        <v>20241011</v>
      </c>
      <c r="J28" s="1" t="s">
        <v>20</v>
      </c>
      <c r="K28" s="1" t="s">
        <v>19</v>
      </c>
      <c r="L28" s="1">
        <v>250</v>
      </c>
      <c r="M28" s="1">
        <v>450</v>
      </c>
      <c r="N28" s="1" t="s">
        <v>18</v>
      </c>
      <c r="O28" s="1">
        <v>7.5</v>
      </c>
      <c r="P28" s="1">
        <v>7</v>
      </c>
      <c r="Q28" s="1">
        <v>0.5</v>
      </c>
      <c r="R28" s="1">
        <v>346500</v>
      </c>
      <c r="S28" s="1">
        <v>323400</v>
      </c>
      <c r="T28" s="1" t="s">
        <v>28</v>
      </c>
      <c r="U28" s="1">
        <v>7.5</v>
      </c>
      <c r="V28" s="1">
        <v>7.5</v>
      </c>
      <c r="W28" s="1">
        <v>7.5</v>
      </c>
      <c r="X28" s="1" t="s">
        <v>0</v>
      </c>
      <c r="Y28" s="1" t="s">
        <v>0</v>
      </c>
      <c r="Z28" s="1">
        <f>ABS(U28-P28)</f>
        <v>0.5</v>
      </c>
      <c r="AA28" s="1">
        <f>ABS(V28-P28)</f>
        <v>0.5</v>
      </c>
      <c r="AB28" s="1">
        <f>ROUND((Z28/P28)*100, 0)</f>
        <v>7</v>
      </c>
      <c r="AC28" s="1">
        <f>ROUND((AA28/P28)*100, 0)</f>
        <v>7</v>
      </c>
    </row>
    <row r="29" spans="1:29" s="1" customFormat="1" x14ac:dyDescent="0.3">
      <c r="A29" s="1" t="str">
        <f>_xlfn.CONCAT(J29, "-", L29, "/", M29)</f>
        <v>나이론60-250/450</v>
      </c>
      <c r="B29" s="1" t="s">
        <v>584</v>
      </c>
      <c r="C29" s="1" t="s">
        <v>584</v>
      </c>
      <c r="D29" s="1" t="s">
        <v>583</v>
      </c>
      <c r="E29" s="1">
        <v>45566</v>
      </c>
      <c r="F29" s="1" t="s">
        <v>65</v>
      </c>
      <c r="G29" s="1" t="s">
        <v>565</v>
      </c>
      <c r="H29" s="1">
        <v>20000</v>
      </c>
      <c r="I29" s="1">
        <v>20241002</v>
      </c>
      <c r="J29" s="1" t="s">
        <v>20</v>
      </c>
      <c r="K29" s="1" t="s">
        <v>19</v>
      </c>
      <c r="L29" s="1">
        <v>250</v>
      </c>
      <c r="M29" s="1">
        <v>450</v>
      </c>
      <c r="N29" s="1" t="s">
        <v>18</v>
      </c>
      <c r="O29" s="1">
        <v>7.5</v>
      </c>
      <c r="P29" s="1">
        <v>7</v>
      </c>
      <c r="Q29" s="1">
        <v>0.5</v>
      </c>
      <c r="R29" s="1">
        <v>150000</v>
      </c>
      <c r="S29" s="1">
        <v>140000</v>
      </c>
      <c r="T29" s="1" t="s">
        <v>28</v>
      </c>
      <c r="U29" s="1">
        <v>7.5</v>
      </c>
      <c r="V29" s="1">
        <v>7.5</v>
      </c>
      <c r="W29" s="1">
        <v>7.5</v>
      </c>
      <c r="X29" s="1" t="s">
        <v>0</v>
      </c>
      <c r="Y29" s="1" t="s">
        <v>0</v>
      </c>
      <c r="Z29" s="1">
        <f>ABS(U29-P29)</f>
        <v>0.5</v>
      </c>
      <c r="AA29" s="1">
        <f>ABS(V29-P29)</f>
        <v>0.5</v>
      </c>
      <c r="AB29" s="1">
        <f>ROUND((Z29/P29)*100, 0)</f>
        <v>7</v>
      </c>
      <c r="AC29" s="1">
        <f>ROUND((AA29/P29)*100, 0)</f>
        <v>7</v>
      </c>
    </row>
    <row r="30" spans="1:29" s="1" customFormat="1" x14ac:dyDescent="0.3">
      <c r="A30" s="1" t="str">
        <f>_xlfn.CONCAT(J30, "-", L30, "/", M30)</f>
        <v>나이론60-250/450</v>
      </c>
      <c r="B30" s="1" t="s">
        <v>584</v>
      </c>
      <c r="C30" s="1" t="s">
        <v>584</v>
      </c>
      <c r="D30" s="1" t="s">
        <v>583</v>
      </c>
      <c r="E30" s="1">
        <v>45566</v>
      </c>
      <c r="F30" s="1" t="s">
        <v>65</v>
      </c>
      <c r="G30" s="1" t="s">
        <v>565</v>
      </c>
      <c r="H30" s="1">
        <v>27000</v>
      </c>
      <c r="I30" s="1">
        <v>20241002</v>
      </c>
      <c r="J30" s="1" t="s">
        <v>20</v>
      </c>
      <c r="K30" s="1" t="s">
        <v>19</v>
      </c>
      <c r="L30" s="1">
        <v>250</v>
      </c>
      <c r="M30" s="1">
        <v>450</v>
      </c>
      <c r="N30" s="1" t="s">
        <v>18</v>
      </c>
      <c r="O30" s="1">
        <v>7.5</v>
      </c>
      <c r="P30" s="1">
        <v>7</v>
      </c>
      <c r="Q30" s="1">
        <v>0.5</v>
      </c>
      <c r="R30" s="1">
        <v>202500</v>
      </c>
      <c r="S30" s="1">
        <v>189000</v>
      </c>
      <c r="T30" s="1" t="s">
        <v>28</v>
      </c>
      <c r="U30" s="1">
        <v>7.5</v>
      </c>
      <c r="V30" s="1">
        <v>7.5</v>
      </c>
      <c r="W30" s="1">
        <v>7.5</v>
      </c>
      <c r="X30" s="1" t="s">
        <v>0</v>
      </c>
      <c r="Y30" s="1" t="s">
        <v>0</v>
      </c>
      <c r="Z30" s="1">
        <f>ABS(U30-P30)</f>
        <v>0.5</v>
      </c>
      <c r="AA30" s="1">
        <f>ABS(V30-P30)</f>
        <v>0.5</v>
      </c>
      <c r="AB30" s="1">
        <f>ROUND((Z30/P30)*100, 0)</f>
        <v>7</v>
      </c>
      <c r="AC30" s="1">
        <f>ROUND((AA30/P30)*100, 0)</f>
        <v>7</v>
      </c>
    </row>
    <row r="31" spans="1:29" s="1" customFormat="1" x14ac:dyDescent="0.3">
      <c r="A31" s="1" t="str">
        <f>_xlfn.CONCAT(J31, "-", L31, "/", M31)</f>
        <v>나이론60-350/450</v>
      </c>
      <c r="B31" s="1" t="s">
        <v>579</v>
      </c>
      <c r="C31" s="1" t="s">
        <v>579</v>
      </c>
      <c r="D31" s="1" t="s">
        <v>582</v>
      </c>
      <c r="E31" s="1">
        <v>45566</v>
      </c>
      <c r="F31" s="1" t="s">
        <v>65</v>
      </c>
      <c r="G31" s="1" t="s">
        <v>565</v>
      </c>
      <c r="H31" s="1">
        <v>50900</v>
      </c>
      <c r="I31" s="1">
        <v>20241011</v>
      </c>
      <c r="J31" s="1" t="s">
        <v>20</v>
      </c>
      <c r="K31" s="1" t="s">
        <v>19</v>
      </c>
      <c r="L31" s="1">
        <v>350</v>
      </c>
      <c r="M31" s="1">
        <v>450</v>
      </c>
      <c r="N31" s="1" t="s">
        <v>577</v>
      </c>
      <c r="O31" s="1">
        <v>9.5</v>
      </c>
      <c r="P31" s="1">
        <v>9</v>
      </c>
      <c r="Q31" s="1">
        <v>0.5</v>
      </c>
      <c r="R31" s="1">
        <v>483550</v>
      </c>
      <c r="S31" s="1">
        <v>458100</v>
      </c>
      <c r="T31" s="1" t="s">
        <v>28</v>
      </c>
      <c r="U31" s="1">
        <v>9.5</v>
      </c>
      <c r="V31" s="1">
        <v>9.5</v>
      </c>
      <c r="W31" s="1">
        <v>9.5</v>
      </c>
      <c r="X31" s="1" t="s">
        <v>0</v>
      </c>
      <c r="Y31" s="1" t="s">
        <v>0</v>
      </c>
      <c r="Z31" s="1">
        <f>ABS(U31-P31)</f>
        <v>0.5</v>
      </c>
      <c r="AA31" s="1">
        <f>ABS(V31-P31)</f>
        <v>0.5</v>
      </c>
      <c r="AB31" s="1">
        <f>ROUND((Z31/P31)*100, 0)</f>
        <v>6</v>
      </c>
      <c r="AC31" s="1">
        <f>ROUND((AA31/P31)*100, 0)</f>
        <v>6</v>
      </c>
    </row>
    <row r="32" spans="1:29" s="1" customFormat="1" x14ac:dyDescent="0.3">
      <c r="A32" s="1" t="str">
        <f>_xlfn.CONCAT(J32, "-", L32, "/", M32)</f>
        <v>나이론60-350/450</v>
      </c>
      <c r="B32" s="1" t="s">
        <v>579</v>
      </c>
      <c r="C32" s="1" t="s">
        <v>579</v>
      </c>
      <c r="D32" s="1" t="s">
        <v>581</v>
      </c>
      <c r="E32" s="1">
        <v>45566</v>
      </c>
      <c r="F32" s="1" t="s">
        <v>65</v>
      </c>
      <c r="G32" s="1" t="s">
        <v>565</v>
      </c>
      <c r="H32" s="1">
        <v>34200</v>
      </c>
      <c r="I32" s="1">
        <v>20241015</v>
      </c>
      <c r="J32" s="1" t="s">
        <v>20</v>
      </c>
      <c r="K32" s="1" t="s">
        <v>19</v>
      </c>
      <c r="L32" s="1">
        <v>350</v>
      </c>
      <c r="M32" s="1">
        <v>450</v>
      </c>
      <c r="N32" s="1" t="s">
        <v>577</v>
      </c>
      <c r="O32" s="1">
        <v>9.5</v>
      </c>
      <c r="P32" s="1">
        <v>9</v>
      </c>
      <c r="Q32" s="1">
        <v>0.5</v>
      </c>
      <c r="R32" s="1">
        <v>324900</v>
      </c>
      <c r="S32" s="1">
        <v>307800</v>
      </c>
      <c r="T32" s="1" t="s">
        <v>28</v>
      </c>
      <c r="U32" s="1">
        <v>9.5</v>
      </c>
      <c r="V32" s="1">
        <v>9.5</v>
      </c>
      <c r="W32" s="1">
        <v>9.5</v>
      </c>
      <c r="X32" s="1" t="s">
        <v>0</v>
      </c>
      <c r="Y32" s="1" t="s">
        <v>0</v>
      </c>
      <c r="Z32" s="1">
        <f>ABS(U32-P32)</f>
        <v>0.5</v>
      </c>
      <c r="AA32" s="1">
        <f>ABS(V32-P32)</f>
        <v>0.5</v>
      </c>
      <c r="AB32" s="1">
        <f>ROUND((Z32/P32)*100, 0)</f>
        <v>6</v>
      </c>
      <c r="AC32" s="1">
        <f>ROUND((AA32/P32)*100, 0)</f>
        <v>6</v>
      </c>
    </row>
    <row r="33" spans="1:29" s="1" customFormat="1" x14ac:dyDescent="0.3">
      <c r="A33" s="1" t="str">
        <f>_xlfn.CONCAT(J33, "-", L33, "/", M33)</f>
        <v>나이론60-350/450</v>
      </c>
      <c r="B33" s="1" t="s">
        <v>579</v>
      </c>
      <c r="C33" s="1" t="s">
        <v>579</v>
      </c>
      <c r="D33" s="1" t="s">
        <v>580</v>
      </c>
      <c r="E33" s="1">
        <v>45566</v>
      </c>
      <c r="F33" s="1" t="s">
        <v>65</v>
      </c>
      <c r="G33" s="1" t="s">
        <v>565</v>
      </c>
      <c r="H33" s="1">
        <v>33000</v>
      </c>
      <c r="I33" s="1">
        <v>20241010</v>
      </c>
      <c r="J33" s="1" t="s">
        <v>20</v>
      </c>
      <c r="K33" s="1" t="s">
        <v>19</v>
      </c>
      <c r="L33" s="1">
        <v>350</v>
      </c>
      <c r="M33" s="1">
        <v>450</v>
      </c>
      <c r="N33" s="1" t="s">
        <v>577</v>
      </c>
      <c r="O33" s="1">
        <v>9.5</v>
      </c>
      <c r="P33" s="1">
        <v>9</v>
      </c>
      <c r="Q33" s="1">
        <v>0.5</v>
      </c>
      <c r="R33" s="1">
        <v>313500</v>
      </c>
      <c r="S33" s="1">
        <v>297000</v>
      </c>
      <c r="T33" s="1" t="s">
        <v>28</v>
      </c>
      <c r="U33" s="1">
        <v>9.5</v>
      </c>
      <c r="V33" s="1">
        <v>9.5</v>
      </c>
      <c r="W33" s="1">
        <v>9.5</v>
      </c>
      <c r="X33" s="1" t="s">
        <v>0</v>
      </c>
      <c r="Y33" s="1" t="s">
        <v>0</v>
      </c>
      <c r="Z33" s="1">
        <f>ABS(U33-P33)</f>
        <v>0.5</v>
      </c>
      <c r="AA33" s="1">
        <f>ABS(V33-P33)</f>
        <v>0.5</v>
      </c>
      <c r="AB33" s="1">
        <f>ROUND((Z33/P33)*100, 0)</f>
        <v>6</v>
      </c>
      <c r="AC33" s="1">
        <f>ROUND((AA33/P33)*100, 0)</f>
        <v>6</v>
      </c>
    </row>
    <row r="34" spans="1:29" s="1" customFormat="1" x14ac:dyDescent="0.3">
      <c r="A34" s="1" t="str">
        <f>_xlfn.CONCAT(J34, "-", L34, "/", M34)</f>
        <v>나이론60-350/450</v>
      </c>
      <c r="B34" s="1" t="s">
        <v>579</v>
      </c>
      <c r="C34" s="1" t="s">
        <v>579</v>
      </c>
      <c r="D34" s="1" t="s">
        <v>578</v>
      </c>
      <c r="E34" s="1">
        <v>45566</v>
      </c>
      <c r="F34" s="1" t="s">
        <v>65</v>
      </c>
      <c r="G34" s="1" t="s">
        <v>565</v>
      </c>
      <c r="H34" s="1">
        <v>34200</v>
      </c>
      <c r="I34" s="1">
        <v>20241002</v>
      </c>
      <c r="J34" s="1" t="s">
        <v>20</v>
      </c>
      <c r="K34" s="1" t="s">
        <v>19</v>
      </c>
      <c r="L34" s="1">
        <v>350</v>
      </c>
      <c r="M34" s="1">
        <v>450</v>
      </c>
      <c r="N34" s="1" t="s">
        <v>577</v>
      </c>
      <c r="O34" s="1">
        <v>9.5</v>
      </c>
      <c r="P34" s="1">
        <v>9</v>
      </c>
      <c r="Q34" s="1">
        <v>0.5</v>
      </c>
      <c r="R34" s="1">
        <v>324900</v>
      </c>
      <c r="S34" s="1">
        <v>307800</v>
      </c>
      <c r="T34" s="1" t="s">
        <v>28</v>
      </c>
      <c r="U34" s="1">
        <v>9.5</v>
      </c>
      <c r="V34" s="1">
        <v>9.5</v>
      </c>
      <c r="W34" s="1">
        <v>9.5</v>
      </c>
      <c r="X34" s="1" t="s">
        <v>0</v>
      </c>
      <c r="Y34" s="1" t="s">
        <v>0</v>
      </c>
      <c r="Z34" s="1">
        <f>ABS(U34-P34)</f>
        <v>0.5</v>
      </c>
      <c r="AA34" s="1">
        <f>ABS(V34-P34)</f>
        <v>0.5</v>
      </c>
      <c r="AB34" s="1">
        <f>ROUND((Z34/P34)*100, 0)</f>
        <v>6</v>
      </c>
      <c r="AC34" s="1">
        <f>ROUND((AA34/P34)*100, 0)</f>
        <v>6</v>
      </c>
    </row>
    <row r="35" spans="1:29" s="1" customFormat="1" x14ac:dyDescent="0.3">
      <c r="A35" s="1" t="str">
        <f>_xlfn.CONCAT(J35, "-", L35, "/", M35)</f>
        <v>나이론60-600/340</v>
      </c>
      <c r="B35" s="1" t="s">
        <v>576</v>
      </c>
      <c r="C35" s="1" t="s">
        <v>576</v>
      </c>
      <c r="D35" s="1" t="s">
        <v>575</v>
      </c>
      <c r="E35" s="1">
        <v>45566</v>
      </c>
      <c r="F35" s="1" t="s">
        <v>65</v>
      </c>
      <c r="G35" s="1" t="s">
        <v>565</v>
      </c>
      <c r="H35" s="1">
        <v>9800</v>
      </c>
      <c r="I35" s="1">
        <v>20241015</v>
      </c>
      <c r="J35" s="1" t="s">
        <v>20</v>
      </c>
      <c r="K35" s="1" t="s">
        <v>19</v>
      </c>
      <c r="L35" s="1">
        <v>600</v>
      </c>
      <c r="M35" s="1">
        <v>340</v>
      </c>
      <c r="N35" s="1" t="s">
        <v>574</v>
      </c>
      <c r="O35" s="1">
        <v>14</v>
      </c>
      <c r="P35" s="1">
        <v>15</v>
      </c>
      <c r="Q35" s="1">
        <v>1</v>
      </c>
      <c r="R35" s="1">
        <v>137200</v>
      </c>
      <c r="S35" s="1">
        <v>147000</v>
      </c>
      <c r="T35" s="1" t="s">
        <v>28</v>
      </c>
      <c r="U35" s="1">
        <v>14</v>
      </c>
      <c r="V35" s="1">
        <v>14</v>
      </c>
      <c r="W35" s="1">
        <v>14</v>
      </c>
      <c r="X35" s="1" t="s">
        <v>0</v>
      </c>
      <c r="Y35" s="1" t="s">
        <v>0</v>
      </c>
      <c r="Z35" s="1">
        <f>ABS(U35-P35)</f>
        <v>1</v>
      </c>
      <c r="AA35" s="1">
        <f>ABS(V35-P35)</f>
        <v>1</v>
      </c>
      <c r="AB35" s="1">
        <f>ROUND((Z35/P35)*100, 0)</f>
        <v>7</v>
      </c>
      <c r="AC35" s="1">
        <f>ROUND((AA35/P35)*100, 0)</f>
        <v>7</v>
      </c>
    </row>
    <row r="36" spans="1:29" s="1" customFormat="1" x14ac:dyDescent="0.3">
      <c r="A36" s="1" t="str">
        <f>_xlfn.CONCAT(J36, "-", L36, "/", M36)</f>
        <v>나이론60-350/650</v>
      </c>
      <c r="B36" s="1" t="s">
        <v>572</v>
      </c>
      <c r="C36" s="1" t="s">
        <v>572</v>
      </c>
      <c r="D36" s="1" t="s">
        <v>573</v>
      </c>
      <c r="E36" s="1">
        <v>45566</v>
      </c>
      <c r="F36" s="1" t="s">
        <v>65</v>
      </c>
      <c r="G36" s="1" t="s">
        <v>565</v>
      </c>
      <c r="H36" s="1">
        <v>18000</v>
      </c>
      <c r="I36" s="1">
        <v>20241011</v>
      </c>
      <c r="J36" s="1" t="s">
        <v>20</v>
      </c>
      <c r="K36" s="1" t="s">
        <v>153</v>
      </c>
      <c r="L36" s="1">
        <v>350</v>
      </c>
      <c r="M36" s="1">
        <v>650</v>
      </c>
      <c r="N36" s="1" t="s">
        <v>558</v>
      </c>
      <c r="O36" s="1">
        <v>14.5</v>
      </c>
      <c r="P36" s="1">
        <v>14</v>
      </c>
      <c r="Q36" s="1">
        <v>0.5</v>
      </c>
      <c r="R36" s="1">
        <v>261000</v>
      </c>
      <c r="S36" s="1">
        <v>252000</v>
      </c>
      <c r="T36" s="1" t="s">
        <v>28</v>
      </c>
      <c r="U36" s="1">
        <v>14.5</v>
      </c>
      <c r="V36" s="1">
        <v>14.5</v>
      </c>
      <c r="W36" s="1">
        <v>14.5</v>
      </c>
      <c r="X36" s="1" t="s">
        <v>0</v>
      </c>
      <c r="Y36" s="1" t="s">
        <v>0</v>
      </c>
      <c r="Z36" s="1">
        <f>ABS(U36-P36)</f>
        <v>0.5</v>
      </c>
      <c r="AA36" s="1">
        <f>ABS(V36-P36)</f>
        <v>0.5</v>
      </c>
      <c r="AB36" s="1">
        <f>ROUND((Z36/P36)*100, 0)</f>
        <v>4</v>
      </c>
      <c r="AC36" s="1">
        <f>ROUND((AA36/P36)*100, 0)</f>
        <v>4</v>
      </c>
    </row>
    <row r="37" spans="1:29" s="1" customFormat="1" x14ac:dyDescent="0.3">
      <c r="A37" s="1" t="str">
        <f>_xlfn.CONCAT(J37, "-", L37, "/", M37)</f>
        <v>나이론60-350/650</v>
      </c>
      <c r="B37" s="1" t="s">
        <v>572</v>
      </c>
      <c r="C37" s="1" t="s">
        <v>572</v>
      </c>
      <c r="D37" s="1" t="s">
        <v>571</v>
      </c>
      <c r="E37" s="1">
        <v>45566</v>
      </c>
      <c r="F37" s="1" t="s">
        <v>65</v>
      </c>
      <c r="G37" s="1" t="s">
        <v>565</v>
      </c>
      <c r="H37" s="1">
        <v>9000</v>
      </c>
      <c r="I37" s="1">
        <v>20240923</v>
      </c>
      <c r="J37" s="1" t="s">
        <v>20</v>
      </c>
      <c r="K37" s="1" t="s">
        <v>153</v>
      </c>
      <c r="L37" s="1">
        <v>350</v>
      </c>
      <c r="M37" s="1">
        <v>650</v>
      </c>
      <c r="N37" s="1" t="s">
        <v>558</v>
      </c>
      <c r="O37" s="1">
        <v>14.5</v>
      </c>
      <c r="P37" s="1">
        <v>14</v>
      </c>
      <c r="Q37" s="1">
        <v>0.5</v>
      </c>
      <c r="R37" s="1">
        <v>130500</v>
      </c>
      <c r="S37" s="1">
        <v>126000</v>
      </c>
      <c r="T37" s="1" t="s">
        <v>28</v>
      </c>
      <c r="U37" s="1">
        <v>14.5</v>
      </c>
      <c r="V37" s="1">
        <v>14.5</v>
      </c>
      <c r="W37" s="1">
        <v>14.5</v>
      </c>
      <c r="X37" s="1" t="s">
        <v>0</v>
      </c>
      <c r="Y37" s="1" t="s">
        <v>0</v>
      </c>
      <c r="Z37" s="1">
        <f>ABS(U37-P37)</f>
        <v>0.5</v>
      </c>
      <c r="AA37" s="1">
        <f>ABS(V37-P37)</f>
        <v>0.5</v>
      </c>
      <c r="AB37" s="1">
        <f>ROUND((Z37/P37)*100, 0)</f>
        <v>4</v>
      </c>
      <c r="AC37" s="1">
        <f>ROUND((AA37/P37)*100, 0)</f>
        <v>4</v>
      </c>
    </row>
    <row r="38" spans="1:29" s="1" customFormat="1" x14ac:dyDescent="0.3">
      <c r="A38" s="1" t="str">
        <f>_xlfn.CONCAT(J38, "-", L38, "/", M38)</f>
        <v>나이론60-360/650</v>
      </c>
      <c r="B38" s="1" t="s">
        <v>570</v>
      </c>
      <c r="C38" s="1" t="s">
        <v>570</v>
      </c>
      <c r="D38" s="1" t="s">
        <v>569</v>
      </c>
      <c r="E38" s="1">
        <v>45566</v>
      </c>
      <c r="F38" s="1" t="s">
        <v>65</v>
      </c>
      <c r="G38" s="1" t="s">
        <v>565</v>
      </c>
      <c r="H38" s="1">
        <v>35900</v>
      </c>
      <c r="I38" s="1">
        <v>20240912</v>
      </c>
      <c r="J38" s="1" t="s">
        <v>20</v>
      </c>
      <c r="K38" s="1" t="s">
        <v>153</v>
      </c>
      <c r="L38" s="1">
        <v>360</v>
      </c>
      <c r="M38" s="1">
        <v>650</v>
      </c>
      <c r="N38" s="1" t="s">
        <v>517</v>
      </c>
      <c r="O38" s="1">
        <v>14.5</v>
      </c>
      <c r="P38" s="1">
        <v>14</v>
      </c>
      <c r="Q38" s="1">
        <v>0.5</v>
      </c>
      <c r="R38" s="1">
        <v>520550</v>
      </c>
      <c r="S38" s="1">
        <v>502600</v>
      </c>
      <c r="T38" s="1" t="s">
        <v>28</v>
      </c>
      <c r="U38" s="1">
        <v>14.5</v>
      </c>
      <c r="V38" s="1">
        <v>14.5</v>
      </c>
      <c r="W38" s="1">
        <v>14.5</v>
      </c>
      <c r="X38" s="1" t="s">
        <v>0</v>
      </c>
      <c r="Y38" s="1" t="s">
        <v>0</v>
      </c>
      <c r="Z38" s="1">
        <f>ABS(U38-P38)</f>
        <v>0.5</v>
      </c>
      <c r="AA38" s="1">
        <f>ABS(V38-P38)</f>
        <v>0.5</v>
      </c>
      <c r="AB38" s="1">
        <f>ROUND((Z38/P38)*100, 0)</f>
        <v>4</v>
      </c>
      <c r="AC38" s="1">
        <f>ROUND((AA38/P38)*100, 0)</f>
        <v>4</v>
      </c>
    </row>
    <row r="39" spans="1:29" s="1" customFormat="1" x14ac:dyDescent="0.3">
      <c r="A39" s="1" t="str">
        <f>_xlfn.CONCAT(J39, "-", L39, "/", M39)</f>
        <v>나이론60-400/650</v>
      </c>
      <c r="B39" s="1" t="s">
        <v>567</v>
      </c>
      <c r="C39" s="1" t="s">
        <v>567</v>
      </c>
      <c r="D39" s="1" t="s">
        <v>568</v>
      </c>
      <c r="E39" s="1">
        <v>45536</v>
      </c>
      <c r="F39" s="1" t="s">
        <v>65</v>
      </c>
      <c r="G39" s="1" t="s">
        <v>565</v>
      </c>
      <c r="H39" s="1">
        <v>9000</v>
      </c>
      <c r="I39" s="1">
        <v>20240828</v>
      </c>
      <c r="J39" s="1" t="s">
        <v>20</v>
      </c>
      <c r="K39" s="1" t="s">
        <v>153</v>
      </c>
      <c r="L39" s="1">
        <v>400</v>
      </c>
      <c r="M39" s="1">
        <v>650</v>
      </c>
      <c r="N39" s="1" t="s">
        <v>564</v>
      </c>
      <c r="O39" s="1">
        <v>14.5</v>
      </c>
      <c r="P39" s="1">
        <v>14</v>
      </c>
      <c r="Q39" s="1">
        <v>0.5</v>
      </c>
      <c r="R39" s="1">
        <v>130500</v>
      </c>
      <c r="S39" s="1">
        <v>126000</v>
      </c>
      <c r="T39" s="1" t="s">
        <v>28</v>
      </c>
      <c r="U39" s="1">
        <v>14.5</v>
      </c>
      <c r="V39" s="1">
        <v>14.5</v>
      </c>
      <c r="W39" s="1">
        <v>14.5</v>
      </c>
      <c r="X39" s="1" t="s">
        <v>0</v>
      </c>
      <c r="Y39" s="1" t="s">
        <v>0</v>
      </c>
      <c r="Z39" s="1">
        <f>ABS(U39-P39)</f>
        <v>0.5</v>
      </c>
      <c r="AA39" s="1">
        <f>ABS(V39-P39)</f>
        <v>0.5</v>
      </c>
      <c r="AB39" s="1">
        <f>ROUND((Z39/P39)*100, 0)</f>
        <v>4</v>
      </c>
      <c r="AC39" s="1">
        <f>ROUND((AA39/P39)*100, 0)</f>
        <v>4</v>
      </c>
    </row>
    <row r="40" spans="1:29" s="1" customFormat="1" x14ac:dyDescent="0.3">
      <c r="A40" s="1" t="str">
        <f>_xlfn.CONCAT(J40, "-", L40, "/", M40)</f>
        <v>나이론60-400/650</v>
      </c>
      <c r="B40" s="1" t="s">
        <v>567</v>
      </c>
      <c r="C40" s="1" t="s">
        <v>567</v>
      </c>
      <c r="D40" s="1" t="s">
        <v>566</v>
      </c>
      <c r="E40" s="1">
        <v>45536</v>
      </c>
      <c r="F40" s="1" t="s">
        <v>65</v>
      </c>
      <c r="G40" s="1" t="s">
        <v>565</v>
      </c>
      <c r="H40" s="1">
        <v>8700</v>
      </c>
      <c r="I40" s="1">
        <v>20240912</v>
      </c>
      <c r="J40" s="1" t="s">
        <v>20</v>
      </c>
      <c r="K40" s="1" t="s">
        <v>153</v>
      </c>
      <c r="L40" s="1">
        <v>400</v>
      </c>
      <c r="M40" s="1">
        <v>650</v>
      </c>
      <c r="N40" s="1" t="s">
        <v>564</v>
      </c>
      <c r="O40" s="1">
        <v>14.5</v>
      </c>
      <c r="P40" s="1">
        <v>14</v>
      </c>
      <c r="Q40" s="1">
        <v>0.5</v>
      </c>
      <c r="R40" s="1">
        <v>126150</v>
      </c>
      <c r="S40" s="1">
        <v>121800</v>
      </c>
      <c r="T40" s="1" t="s">
        <v>28</v>
      </c>
      <c r="U40" s="1">
        <v>14.5</v>
      </c>
      <c r="V40" s="1">
        <v>14.5</v>
      </c>
      <c r="W40" s="1">
        <v>14.5</v>
      </c>
      <c r="X40" s="1" t="s">
        <v>0</v>
      </c>
      <c r="Y40" s="1" t="s">
        <v>0</v>
      </c>
      <c r="Z40" s="1">
        <f>ABS(U40-P40)</f>
        <v>0.5</v>
      </c>
      <c r="AA40" s="1">
        <f>ABS(V40-P40)</f>
        <v>0.5</v>
      </c>
      <c r="AB40" s="1">
        <f>ROUND((Z40/P40)*100, 0)</f>
        <v>4</v>
      </c>
      <c r="AC40" s="1">
        <f>ROUND((AA40/P40)*100, 0)</f>
        <v>4</v>
      </c>
    </row>
    <row r="41" spans="1:29" s="1" customFormat="1" x14ac:dyDescent="0.3">
      <c r="A41" s="1" t="str">
        <f>_xlfn.CONCAT(J41, "-", L41, "/", M41)</f>
        <v>나이론60-250/350</v>
      </c>
      <c r="B41" s="1" t="s">
        <v>563</v>
      </c>
      <c r="C41" s="1" t="s">
        <v>563</v>
      </c>
      <c r="D41" s="1" t="s">
        <v>562</v>
      </c>
      <c r="E41" s="1">
        <v>45566</v>
      </c>
      <c r="F41" s="1" t="s">
        <v>15</v>
      </c>
      <c r="G41" s="1" t="s">
        <v>561</v>
      </c>
      <c r="H41" s="1">
        <v>23790</v>
      </c>
      <c r="I41" s="1">
        <v>20241002</v>
      </c>
      <c r="J41" s="1" t="s">
        <v>20</v>
      </c>
      <c r="K41" s="1" t="s">
        <v>19</v>
      </c>
      <c r="L41" s="1">
        <v>250</v>
      </c>
      <c r="M41" s="1">
        <v>350</v>
      </c>
      <c r="N41" s="1" t="s">
        <v>18</v>
      </c>
      <c r="O41" s="1">
        <v>7.5</v>
      </c>
      <c r="P41" s="1">
        <v>7</v>
      </c>
      <c r="Q41" s="1">
        <v>0.5</v>
      </c>
      <c r="R41" s="1">
        <v>178425</v>
      </c>
      <c r="S41" s="1">
        <v>166530</v>
      </c>
      <c r="T41" s="1" t="s">
        <v>28</v>
      </c>
      <c r="U41" s="1">
        <v>7.5</v>
      </c>
      <c r="V41" s="1">
        <v>7.5</v>
      </c>
      <c r="W41" s="1">
        <v>7.5</v>
      </c>
      <c r="X41" s="1" t="s">
        <v>0</v>
      </c>
      <c r="Y41" s="1" t="s">
        <v>0</v>
      </c>
      <c r="Z41" s="1">
        <f>ABS(U41-P41)</f>
        <v>0.5</v>
      </c>
      <c r="AA41" s="1">
        <f>ABS(V41-P41)</f>
        <v>0.5</v>
      </c>
      <c r="AB41" s="1">
        <f>ROUND((Z41/P41)*100, 0)</f>
        <v>7</v>
      </c>
      <c r="AC41" s="1">
        <f>ROUND((AA41/P41)*100, 0)</f>
        <v>7</v>
      </c>
    </row>
    <row r="42" spans="1:29" s="1" customFormat="1" x14ac:dyDescent="0.3">
      <c r="A42" s="1" t="str">
        <f>_xlfn.CONCAT(J42, "-", L42, "/", M42)</f>
        <v>나이론60-350/650</v>
      </c>
      <c r="B42" s="1" t="s">
        <v>560</v>
      </c>
      <c r="C42" s="1" t="s">
        <v>560</v>
      </c>
      <c r="D42" s="1" t="s">
        <v>559</v>
      </c>
      <c r="E42" s="1">
        <v>45566</v>
      </c>
      <c r="F42" s="1" t="s">
        <v>15</v>
      </c>
      <c r="G42" s="1" t="s">
        <v>555</v>
      </c>
      <c r="H42" s="1">
        <v>8800</v>
      </c>
      <c r="I42" s="1">
        <v>20241002</v>
      </c>
      <c r="J42" s="1" t="s">
        <v>20</v>
      </c>
      <c r="K42" s="1" t="s">
        <v>153</v>
      </c>
      <c r="L42" s="1">
        <v>350</v>
      </c>
      <c r="M42" s="1">
        <v>650</v>
      </c>
      <c r="N42" s="1" t="s">
        <v>558</v>
      </c>
      <c r="O42" s="1">
        <v>14.5</v>
      </c>
      <c r="P42" s="1">
        <v>14</v>
      </c>
      <c r="Q42" s="1">
        <v>0.5</v>
      </c>
      <c r="R42" s="1">
        <v>127600</v>
      </c>
      <c r="S42" s="1">
        <v>123200</v>
      </c>
      <c r="T42" s="1" t="s">
        <v>28</v>
      </c>
      <c r="U42" s="1">
        <v>14.5</v>
      </c>
      <c r="V42" s="1">
        <v>14.5</v>
      </c>
      <c r="W42" s="1">
        <v>14.5</v>
      </c>
      <c r="X42" s="1" t="s">
        <v>0</v>
      </c>
      <c r="Y42" s="1" t="s">
        <v>0</v>
      </c>
      <c r="Z42" s="1">
        <f>ABS(U42-P42)</f>
        <v>0.5</v>
      </c>
      <c r="AA42" s="1">
        <f>ABS(V42-P42)</f>
        <v>0.5</v>
      </c>
      <c r="AB42" s="1">
        <f>ROUND((Z42/P42)*100, 0)</f>
        <v>4</v>
      </c>
      <c r="AC42" s="1">
        <f>ROUND((AA42/P42)*100, 0)</f>
        <v>4</v>
      </c>
    </row>
    <row r="43" spans="1:29" s="1" customFormat="1" x14ac:dyDescent="0.3">
      <c r="A43" s="1" t="str">
        <f>_xlfn.CONCAT(J43, "-", L43, "/", M43)</f>
        <v>나이론60-380/650</v>
      </c>
      <c r="B43" s="1" t="s">
        <v>557</v>
      </c>
      <c r="C43" s="1" t="s">
        <v>557</v>
      </c>
      <c r="D43" s="1" t="s">
        <v>556</v>
      </c>
      <c r="E43" s="1">
        <v>45566</v>
      </c>
      <c r="F43" s="1" t="s">
        <v>15</v>
      </c>
      <c r="G43" s="1" t="s">
        <v>555</v>
      </c>
      <c r="H43" s="1">
        <v>17700</v>
      </c>
      <c r="I43" s="1">
        <v>20241002</v>
      </c>
      <c r="J43" s="1" t="s">
        <v>20</v>
      </c>
      <c r="K43" s="1" t="s">
        <v>153</v>
      </c>
      <c r="L43" s="1">
        <v>380</v>
      </c>
      <c r="M43" s="1">
        <v>650</v>
      </c>
      <c r="N43" s="1" t="s">
        <v>554</v>
      </c>
      <c r="O43" s="1">
        <v>14.5</v>
      </c>
      <c r="P43" s="1">
        <v>14</v>
      </c>
      <c r="Q43" s="1">
        <v>0.5</v>
      </c>
      <c r="R43" s="1">
        <v>256650</v>
      </c>
      <c r="S43" s="1">
        <v>247800</v>
      </c>
      <c r="T43" s="1" t="s">
        <v>28</v>
      </c>
      <c r="U43" s="1">
        <v>14.5</v>
      </c>
      <c r="V43" s="1">
        <v>14.5</v>
      </c>
      <c r="W43" s="1">
        <v>14.5</v>
      </c>
      <c r="X43" s="1" t="s">
        <v>0</v>
      </c>
      <c r="Y43" s="1" t="s">
        <v>0</v>
      </c>
      <c r="Z43" s="1">
        <f>ABS(U43-P43)</f>
        <v>0.5</v>
      </c>
      <c r="AA43" s="1">
        <f>ABS(V43-P43)</f>
        <v>0.5</v>
      </c>
      <c r="AB43" s="1">
        <f>ROUND((Z43/P43)*100, 0)</f>
        <v>4</v>
      </c>
      <c r="AC43" s="1">
        <f>ROUND((AA43/P43)*100, 0)</f>
        <v>4</v>
      </c>
    </row>
    <row r="44" spans="1:29" s="1" customFormat="1" x14ac:dyDescent="0.3">
      <c r="A44" s="1" t="str">
        <f>_xlfn.CONCAT(J44, "-", L44, "/", M44)</f>
        <v>나이론70-250/350</v>
      </c>
      <c r="B44" s="1" t="s">
        <v>552</v>
      </c>
      <c r="C44" s="1" t="s">
        <v>552</v>
      </c>
      <c r="D44" s="1" t="s">
        <v>553</v>
      </c>
      <c r="E44" s="1">
        <v>45566</v>
      </c>
      <c r="F44" s="1" t="s">
        <v>6</v>
      </c>
      <c r="G44" s="1" t="s">
        <v>550</v>
      </c>
      <c r="H44" s="1">
        <v>22200</v>
      </c>
      <c r="I44" s="1">
        <v>20241011</v>
      </c>
      <c r="J44" s="1" t="s">
        <v>510</v>
      </c>
      <c r="K44" s="1" t="s">
        <v>19</v>
      </c>
      <c r="L44" s="1">
        <v>250</v>
      </c>
      <c r="M44" s="1">
        <v>350</v>
      </c>
      <c r="N44" s="1" t="s">
        <v>549</v>
      </c>
      <c r="O44" s="1">
        <v>7.5</v>
      </c>
      <c r="P44" s="1">
        <v>7</v>
      </c>
      <c r="Q44" s="1">
        <v>0.5</v>
      </c>
      <c r="R44" s="1">
        <v>166500</v>
      </c>
      <c r="S44" s="1">
        <v>155400</v>
      </c>
      <c r="T44" s="1" t="s">
        <v>28</v>
      </c>
      <c r="U44" s="1">
        <v>7.5</v>
      </c>
      <c r="V44" s="1">
        <v>7.5</v>
      </c>
      <c r="W44" s="1">
        <v>7.5</v>
      </c>
      <c r="X44" s="1" t="s">
        <v>0</v>
      </c>
      <c r="Y44" s="1" t="s">
        <v>0</v>
      </c>
      <c r="Z44" s="1">
        <f>ABS(U44-P44)</f>
        <v>0.5</v>
      </c>
      <c r="AA44" s="1">
        <f>ABS(V44-P44)</f>
        <v>0.5</v>
      </c>
      <c r="AB44" s="1">
        <f>ROUND((Z44/P44)*100, 0)</f>
        <v>7</v>
      </c>
      <c r="AC44" s="1">
        <f>ROUND((AA44/P44)*100, 0)</f>
        <v>7</v>
      </c>
    </row>
    <row r="45" spans="1:29" s="1" customFormat="1" x14ac:dyDescent="0.3">
      <c r="A45" s="1" t="str">
        <f>_xlfn.CONCAT(J45, "-", L45, "/", M45)</f>
        <v>나이론70-250/350</v>
      </c>
      <c r="B45" s="1" t="s">
        <v>552</v>
      </c>
      <c r="C45" s="1" t="s">
        <v>552</v>
      </c>
      <c r="D45" s="1" t="s">
        <v>551</v>
      </c>
      <c r="E45" s="1">
        <v>45536</v>
      </c>
      <c r="F45" s="1" t="s">
        <v>6</v>
      </c>
      <c r="G45" s="1" t="s">
        <v>550</v>
      </c>
      <c r="H45" s="1">
        <v>23125</v>
      </c>
      <c r="I45" s="1">
        <v>20240828</v>
      </c>
      <c r="J45" s="1" t="s">
        <v>510</v>
      </c>
      <c r="K45" s="1" t="s">
        <v>19</v>
      </c>
      <c r="L45" s="1">
        <v>250</v>
      </c>
      <c r="M45" s="1">
        <v>350</v>
      </c>
      <c r="N45" s="1" t="s">
        <v>549</v>
      </c>
      <c r="O45" s="1">
        <v>7.5</v>
      </c>
      <c r="P45" s="1">
        <v>7</v>
      </c>
      <c r="Q45" s="1">
        <v>0.5</v>
      </c>
      <c r="R45" s="1">
        <v>173437.5</v>
      </c>
      <c r="S45" s="1">
        <v>161875</v>
      </c>
      <c r="T45" s="1" t="s">
        <v>28</v>
      </c>
      <c r="U45" s="1">
        <v>7.5</v>
      </c>
      <c r="V45" s="1">
        <v>7.5</v>
      </c>
      <c r="W45" s="1">
        <v>7.5</v>
      </c>
      <c r="X45" s="1" t="s">
        <v>0</v>
      </c>
      <c r="Y45" s="1" t="s">
        <v>0</v>
      </c>
      <c r="Z45" s="1">
        <f>ABS(U45-P45)</f>
        <v>0.5</v>
      </c>
      <c r="AA45" s="1">
        <f>ABS(V45-P45)</f>
        <v>0.5</v>
      </c>
      <c r="AB45" s="1">
        <f>ROUND((Z45/P45)*100, 0)</f>
        <v>7</v>
      </c>
      <c r="AC45" s="1">
        <f>ROUND((AA45/P45)*100, 0)</f>
        <v>7</v>
      </c>
    </row>
    <row r="46" spans="1:29" s="1" customFormat="1" x14ac:dyDescent="0.3">
      <c r="A46" s="1" t="str">
        <f>_xlfn.CONCAT(J46, "-", L46, "/", M46)</f>
        <v>나이론70-350/450</v>
      </c>
      <c r="B46" s="1" t="s">
        <v>548</v>
      </c>
      <c r="C46" s="1" t="s">
        <v>548</v>
      </c>
      <c r="D46" s="1" t="s">
        <v>547</v>
      </c>
      <c r="E46" s="1">
        <v>45536</v>
      </c>
      <c r="F46" s="1" t="s">
        <v>65</v>
      </c>
      <c r="G46" s="1" t="s">
        <v>546</v>
      </c>
      <c r="H46" s="1">
        <v>12900</v>
      </c>
      <c r="I46" s="1">
        <v>20240816</v>
      </c>
      <c r="J46" s="1" t="s">
        <v>510</v>
      </c>
      <c r="K46" s="1" t="s">
        <v>153</v>
      </c>
      <c r="L46" s="1">
        <v>350</v>
      </c>
      <c r="M46" s="1">
        <v>450</v>
      </c>
      <c r="N46" s="1" t="s">
        <v>545</v>
      </c>
      <c r="O46" s="1">
        <v>14</v>
      </c>
      <c r="P46" s="1">
        <v>12</v>
      </c>
      <c r="Q46" s="1">
        <v>2</v>
      </c>
      <c r="R46" s="1">
        <v>180600</v>
      </c>
      <c r="S46" s="1">
        <v>154800</v>
      </c>
      <c r="T46" s="1" t="s">
        <v>28</v>
      </c>
      <c r="U46" s="1">
        <v>14</v>
      </c>
      <c r="V46" s="1">
        <v>14</v>
      </c>
      <c r="W46" s="1">
        <v>14</v>
      </c>
      <c r="X46" s="1" t="s">
        <v>1</v>
      </c>
      <c r="Y46" s="1" t="s">
        <v>1</v>
      </c>
      <c r="Z46" s="1">
        <f>ABS(U46-P46)</f>
        <v>2</v>
      </c>
      <c r="AA46" s="1">
        <f>ABS(V46-P46)</f>
        <v>2</v>
      </c>
      <c r="AB46" s="1">
        <f>ROUND((Z46/P46)*100, 0)</f>
        <v>17</v>
      </c>
      <c r="AC46" s="1">
        <f>ROUND((AA46/P46)*100, 0)</f>
        <v>17</v>
      </c>
    </row>
    <row r="47" spans="1:29" s="1" customFormat="1" x14ac:dyDescent="0.3">
      <c r="A47" s="1" t="str">
        <f>_xlfn.CONCAT(J47, "-", L47, "/", M47)</f>
        <v>나이론70-200/300</v>
      </c>
      <c r="B47" s="1" t="s">
        <v>544</v>
      </c>
      <c r="C47" s="1" t="s">
        <v>544</v>
      </c>
      <c r="D47" s="1" t="s">
        <v>543</v>
      </c>
      <c r="E47" s="1">
        <v>45566</v>
      </c>
      <c r="F47" s="1" t="s">
        <v>65</v>
      </c>
      <c r="G47" s="1" t="s">
        <v>524</v>
      </c>
      <c r="H47" s="1">
        <v>29600</v>
      </c>
      <c r="I47" s="1">
        <v>20240912</v>
      </c>
      <c r="J47" s="1" t="s">
        <v>510</v>
      </c>
      <c r="K47" s="1" t="s">
        <v>19</v>
      </c>
      <c r="L47" s="1">
        <v>200</v>
      </c>
      <c r="M47" s="1">
        <v>300</v>
      </c>
      <c r="N47" s="1" t="s">
        <v>542</v>
      </c>
      <c r="O47" s="1">
        <v>5.5</v>
      </c>
      <c r="P47" s="1">
        <v>5</v>
      </c>
      <c r="Q47" s="1">
        <v>0.5</v>
      </c>
      <c r="R47" s="1">
        <v>162800</v>
      </c>
      <c r="S47" s="1">
        <v>148000</v>
      </c>
      <c r="T47" s="1" t="s">
        <v>28</v>
      </c>
      <c r="U47" s="1">
        <v>5.5</v>
      </c>
      <c r="V47" s="1">
        <v>5.5</v>
      </c>
      <c r="W47" s="1">
        <v>5.5</v>
      </c>
      <c r="X47" s="1" t="s">
        <v>0</v>
      </c>
      <c r="Y47" s="1" t="s">
        <v>0</v>
      </c>
      <c r="Z47" s="1">
        <f>ABS(U47-P47)</f>
        <v>0.5</v>
      </c>
      <c r="AA47" s="1">
        <f>ABS(V47-P47)</f>
        <v>0.5</v>
      </c>
      <c r="AB47" s="1">
        <f>ROUND((Z47/P47)*100, 0)</f>
        <v>10</v>
      </c>
      <c r="AC47" s="1">
        <f>ROUND((AA47/P47)*100, 0)</f>
        <v>10</v>
      </c>
    </row>
    <row r="48" spans="1:29" s="1" customFormat="1" x14ac:dyDescent="0.3">
      <c r="A48" s="1" t="str">
        <f>_xlfn.CONCAT(J48, "-", L48, "/", M48)</f>
        <v>나이론70-230/320</v>
      </c>
      <c r="B48" s="1" t="s">
        <v>540</v>
      </c>
      <c r="C48" s="1" t="s">
        <v>540</v>
      </c>
      <c r="D48" s="1" t="s">
        <v>539</v>
      </c>
      <c r="E48" s="1">
        <v>45536</v>
      </c>
      <c r="F48" s="1" t="s">
        <v>65</v>
      </c>
      <c r="G48" s="1" t="s">
        <v>524</v>
      </c>
      <c r="H48" s="1">
        <v>58500</v>
      </c>
      <c r="I48" s="1">
        <v>20240910</v>
      </c>
      <c r="J48" s="1" t="s">
        <v>510</v>
      </c>
      <c r="K48" s="1" t="s">
        <v>12</v>
      </c>
      <c r="L48" s="1">
        <v>230</v>
      </c>
      <c r="M48" s="1">
        <v>320</v>
      </c>
      <c r="N48" s="1" t="s">
        <v>538</v>
      </c>
      <c r="O48" s="1">
        <v>5.5</v>
      </c>
      <c r="P48" s="1">
        <v>6.5</v>
      </c>
      <c r="Q48" s="1">
        <v>1</v>
      </c>
      <c r="R48" s="1">
        <v>321750</v>
      </c>
      <c r="S48" s="1">
        <v>380250</v>
      </c>
      <c r="T48" s="1" t="s">
        <v>28</v>
      </c>
      <c r="U48" s="1">
        <v>5.5</v>
      </c>
      <c r="V48" s="1">
        <v>5.5</v>
      </c>
      <c r="W48" s="1">
        <v>5.5</v>
      </c>
      <c r="X48" s="1" t="s">
        <v>1</v>
      </c>
      <c r="Y48" s="1" t="s">
        <v>1</v>
      </c>
      <c r="Z48" s="1">
        <f>ABS(U48-P48)</f>
        <v>1</v>
      </c>
      <c r="AA48" s="1">
        <f>ABS(V48-P48)</f>
        <v>1</v>
      </c>
      <c r="AB48" s="1">
        <f>ROUND((Z48/P48)*100, 0)</f>
        <v>15</v>
      </c>
      <c r="AC48" s="1">
        <f>ROUND((AA48/P48)*100, 0)</f>
        <v>15</v>
      </c>
    </row>
    <row r="49" spans="1:29" s="1" customFormat="1" x14ac:dyDescent="0.3">
      <c r="A49" s="1" t="str">
        <f>_xlfn.CONCAT(J49, "-", L49, "/", M49)</f>
        <v>나이론70-230/320</v>
      </c>
      <c r="B49" s="1" t="s">
        <v>540</v>
      </c>
      <c r="C49" s="1" t="s">
        <v>540</v>
      </c>
      <c r="D49" s="1" t="s">
        <v>541</v>
      </c>
      <c r="E49" s="1">
        <v>45566</v>
      </c>
      <c r="F49" s="1" t="s">
        <v>65</v>
      </c>
      <c r="G49" s="1" t="s">
        <v>524</v>
      </c>
      <c r="H49" s="1">
        <v>25500</v>
      </c>
      <c r="I49" s="1">
        <v>20240930</v>
      </c>
      <c r="J49" s="1" t="s">
        <v>510</v>
      </c>
      <c r="K49" s="1" t="s">
        <v>12</v>
      </c>
      <c r="L49" s="1">
        <v>230</v>
      </c>
      <c r="M49" s="1">
        <v>320</v>
      </c>
      <c r="N49" s="1" t="s">
        <v>538</v>
      </c>
      <c r="O49" s="1">
        <v>5.5</v>
      </c>
      <c r="P49" s="1">
        <v>6.5</v>
      </c>
      <c r="Q49" s="1">
        <v>1</v>
      </c>
      <c r="R49" s="1">
        <v>140250</v>
      </c>
      <c r="S49" s="1">
        <v>165750</v>
      </c>
      <c r="T49" s="1" t="s">
        <v>28</v>
      </c>
      <c r="U49" s="1">
        <v>5.5</v>
      </c>
      <c r="V49" s="1">
        <v>5.5</v>
      </c>
      <c r="W49" s="1">
        <v>5.5</v>
      </c>
      <c r="X49" s="1" t="s">
        <v>1</v>
      </c>
      <c r="Y49" s="1" t="s">
        <v>1</v>
      </c>
      <c r="Z49" s="1">
        <f>ABS(U49-P49)</f>
        <v>1</v>
      </c>
      <c r="AA49" s="1">
        <f>ABS(V49-P49)</f>
        <v>1</v>
      </c>
      <c r="AB49" s="1">
        <f>ROUND((Z49/P49)*100, 0)</f>
        <v>15</v>
      </c>
      <c r="AC49" s="1">
        <f>ROUND((AA49/P49)*100, 0)</f>
        <v>15</v>
      </c>
    </row>
    <row r="50" spans="1:29" s="1" customFormat="1" x14ac:dyDescent="0.3">
      <c r="A50" s="1" t="str">
        <f>_xlfn.CONCAT(J50, "-", L50, "/", M50)</f>
        <v>나이론70-230/320</v>
      </c>
      <c r="B50" s="1" t="s">
        <v>540</v>
      </c>
      <c r="C50" s="1" t="s">
        <v>540</v>
      </c>
      <c r="D50" s="1" t="s">
        <v>539</v>
      </c>
      <c r="E50" s="1">
        <v>45536</v>
      </c>
      <c r="F50" s="1" t="s">
        <v>65</v>
      </c>
      <c r="G50" s="1" t="s">
        <v>524</v>
      </c>
      <c r="H50" s="1">
        <v>73600</v>
      </c>
      <c r="I50" s="1">
        <v>20240910</v>
      </c>
      <c r="J50" s="1" t="s">
        <v>510</v>
      </c>
      <c r="K50" s="1" t="s">
        <v>12</v>
      </c>
      <c r="L50" s="1">
        <v>230</v>
      </c>
      <c r="M50" s="1">
        <v>320</v>
      </c>
      <c r="N50" s="1" t="s">
        <v>538</v>
      </c>
      <c r="O50" s="1">
        <v>5.5</v>
      </c>
      <c r="P50" s="1">
        <v>6.5</v>
      </c>
      <c r="Q50" s="1">
        <v>1</v>
      </c>
      <c r="R50" s="1">
        <v>404800</v>
      </c>
      <c r="S50" s="1">
        <v>478400</v>
      </c>
      <c r="T50" s="1" t="s">
        <v>28</v>
      </c>
      <c r="U50" s="1">
        <v>5.5</v>
      </c>
      <c r="V50" s="1">
        <v>5.5</v>
      </c>
      <c r="W50" s="1">
        <v>5.5</v>
      </c>
      <c r="X50" s="1" t="s">
        <v>1</v>
      </c>
      <c r="Y50" s="1" t="s">
        <v>1</v>
      </c>
      <c r="Z50" s="1">
        <f>ABS(U50-P50)</f>
        <v>1</v>
      </c>
      <c r="AA50" s="1">
        <f>ABS(V50-P50)</f>
        <v>1</v>
      </c>
      <c r="AB50" s="1">
        <f>ROUND((Z50/P50)*100, 0)</f>
        <v>15</v>
      </c>
      <c r="AC50" s="1">
        <f>ROUND((AA50/P50)*100, 0)</f>
        <v>15</v>
      </c>
    </row>
    <row r="51" spans="1:29" s="1" customFormat="1" x14ac:dyDescent="0.3">
      <c r="A51" s="1" t="str">
        <f>_xlfn.CONCAT(J51, "-", L51, "/", M51)</f>
        <v>나이론70-230/320</v>
      </c>
      <c r="B51" s="1" t="s">
        <v>540</v>
      </c>
      <c r="C51" s="1" t="s">
        <v>540</v>
      </c>
      <c r="D51" s="1" t="s">
        <v>539</v>
      </c>
      <c r="E51" s="1">
        <v>45536</v>
      </c>
      <c r="F51" s="1" t="s">
        <v>65</v>
      </c>
      <c r="G51" s="1" t="s">
        <v>524</v>
      </c>
      <c r="H51" s="1">
        <v>73600</v>
      </c>
      <c r="I51" s="1">
        <v>20240910</v>
      </c>
      <c r="J51" s="1" t="s">
        <v>510</v>
      </c>
      <c r="K51" s="1" t="s">
        <v>12</v>
      </c>
      <c r="L51" s="1">
        <v>230</v>
      </c>
      <c r="M51" s="1">
        <v>320</v>
      </c>
      <c r="N51" s="1" t="s">
        <v>538</v>
      </c>
      <c r="O51" s="1">
        <v>5.5</v>
      </c>
      <c r="P51" s="1">
        <v>6.5</v>
      </c>
      <c r="Q51" s="1">
        <v>1</v>
      </c>
      <c r="R51" s="1">
        <v>404800</v>
      </c>
      <c r="S51" s="1">
        <v>478400</v>
      </c>
      <c r="T51" s="1" t="s">
        <v>28</v>
      </c>
      <c r="U51" s="1">
        <v>5.5</v>
      </c>
      <c r="V51" s="1">
        <v>5.5</v>
      </c>
      <c r="W51" s="1">
        <v>5.5</v>
      </c>
      <c r="X51" s="1" t="s">
        <v>1</v>
      </c>
      <c r="Y51" s="1" t="s">
        <v>1</v>
      </c>
      <c r="Z51" s="1">
        <f>ABS(U51-P51)</f>
        <v>1</v>
      </c>
      <c r="AA51" s="1">
        <f>ABS(V51-P51)</f>
        <v>1</v>
      </c>
      <c r="AB51" s="1">
        <f>ROUND((Z51/P51)*100, 0)</f>
        <v>15</v>
      </c>
      <c r="AC51" s="1">
        <f>ROUND((AA51/P51)*100, 0)</f>
        <v>15</v>
      </c>
    </row>
    <row r="52" spans="1:29" s="1" customFormat="1" x14ac:dyDescent="0.3">
      <c r="A52" s="1" t="str">
        <f>_xlfn.CONCAT(J52, "-", L52, "/", M52)</f>
        <v>나이론70-230/320</v>
      </c>
      <c r="B52" s="1" t="s">
        <v>540</v>
      </c>
      <c r="C52" s="1" t="s">
        <v>540</v>
      </c>
      <c r="D52" s="1" t="s">
        <v>539</v>
      </c>
      <c r="E52" s="1">
        <v>45536</v>
      </c>
      <c r="F52" s="1" t="s">
        <v>65</v>
      </c>
      <c r="G52" s="1" t="s">
        <v>524</v>
      </c>
      <c r="H52" s="1">
        <v>73600</v>
      </c>
      <c r="I52" s="1">
        <v>20240910</v>
      </c>
      <c r="J52" s="1" t="s">
        <v>510</v>
      </c>
      <c r="K52" s="1" t="s">
        <v>12</v>
      </c>
      <c r="L52" s="1">
        <v>230</v>
      </c>
      <c r="M52" s="1">
        <v>320</v>
      </c>
      <c r="N52" s="1" t="s">
        <v>538</v>
      </c>
      <c r="O52" s="1">
        <v>5.5</v>
      </c>
      <c r="P52" s="1">
        <v>6.5</v>
      </c>
      <c r="Q52" s="1">
        <v>1</v>
      </c>
      <c r="R52" s="1">
        <v>404800</v>
      </c>
      <c r="S52" s="1">
        <v>478400</v>
      </c>
      <c r="T52" s="1" t="s">
        <v>28</v>
      </c>
      <c r="U52" s="1">
        <v>5.5</v>
      </c>
      <c r="V52" s="1">
        <v>5.5</v>
      </c>
      <c r="W52" s="1">
        <v>5.5</v>
      </c>
      <c r="X52" s="1" t="s">
        <v>1</v>
      </c>
      <c r="Y52" s="1" t="s">
        <v>1</v>
      </c>
      <c r="Z52" s="1">
        <f>ABS(U52-P52)</f>
        <v>1</v>
      </c>
      <c r="AA52" s="1">
        <f>ABS(V52-P52)</f>
        <v>1</v>
      </c>
      <c r="AB52" s="1">
        <f>ROUND((Z52/P52)*100, 0)</f>
        <v>15</v>
      </c>
      <c r="AC52" s="1">
        <f>ROUND((AA52/P52)*100, 0)</f>
        <v>15</v>
      </c>
    </row>
    <row r="53" spans="1:29" s="1" customFormat="1" x14ac:dyDescent="0.3">
      <c r="A53" s="1" t="str">
        <f>_xlfn.CONCAT(J53, "-", L53, "/", M53)</f>
        <v>나이론70-230/320</v>
      </c>
      <c r="B53" s="1" t="s">
        <v>540</v>
      </c>
      <c r="C53" s="1" t="s">
        <v>540</v>
      </c>
      <c r="D53" s="1" t="s">
        <v>539</v>
      </c>
      <c r="E53" s="1">
        <v>45536</v>
      </c>
      <c r="F53" s="1" t="s">
        <v>65</v>
      </c>
      <c r="G53" s="1" t="s">
        <v>524</v>
      </c>
      <c r="H53" s="1">
        <v>147200</v>
      </c>
      <c r="I53" s="1">
        <v>20240910</v>
      </c>
      <c r="J53" s="1" t="s">
        <v>510</v>
      </c>
      <c r="K53" s="1" t="s">
        <v>12</v>
      </c>
      <c r="L53" s="1">
        <v>230</v>
      </c>
      <c r="M53" s="1">
        <v>320</v>
      </c>
      <c r="N53" s="1" t="s">
        <v>538</v>
      </c>
      <c r="O53" s="1">
        <v>5.5</v>
      </c>
      <c r="P53" s="1">
        <v>6.5</v>
      </c>
      <c r="Q53" s="1">
        <v>1</v>
      </c>
      <c r="R53" s="1">
        <v>809600</v>
      </c>
      <c r="S53" s="1">
        <v>956800</v>
      </c>
      <c r="T53" s="1" t="s">
        <v>28</v>
      </c>
      <c r="U53" s="1">
        <v>5.5</v>
      </c>
      <c r="V53" s="1">
        <v>5.5</v>
      </c>
      <c r="W53" s="1">
        <v>5.5</v>
      </c>
      <c r="X53" s="1" t="s">
        <v>1</v>
      </c>
      <c r="Y53" s="1" t="s">
        <v>1</v>
      </c>
      <c r="Z53" s="1">
        <f>ABS(U53-P53)</f>
        <v>1</v>
      </c>
      <c r="AA53" s="1">
        <f>ABS(V53-P53)</f>
        <v>1</v>
      </c>
      <c r="AB53" s="1">
        <f>ROUND((Z53/P53)*100, 0)</f>
        <v>15</v>
      </c>
      <c r="AC53" s="1">
        <f>ROUND((AA53/P53)*100, 0)</f>
        <v>15</v>
      </c>
    </row>
    <row r="54" spans="1:29" s="1" customFormat="1" x14ac:dyDescent="0.3">
      <c r="A54" s="1" t="str">
        <f>_xlfn.CONCAT(J54, "-", L54, "/", M54)</f>
        <v>나이론70-230/320</v>
      </c>
      <c r="B54" s="1" t="s">
        <v>540</v>
      </c>
      <c r="C54" s="1" t="s">
        <v>540</v>
      </c>
      <c r="D54" s="1" t="s">
        <v>539</v>
      </c>
      <c r="E54" s="1">
        <v>45536</v>
      </c>
      <c r="F54" s="1" t="s">
        <v>65</v>
      </c>
      <c r="G54" s="1" t="s">
        <v>524</v>
      </c>
      <c r="H54" s="1">
        <v>73600</v>
      </c>
      <c r="I54" s="1">
        <v>20240910</v>
      </c>
      <c r="J54" s="1" t="s">
        <v>510</v>
      </c>
      <c r="K54" s="1" t="s">
        <v>12</v>
      </c>
      <c r="L54" s="1">
        <v>230</v>
      </c>
      <c r="M54" s="1">
        <v>320</v>
      </c>
      <c r="N54" s="1" t="s">
        <v>538</v>
      </c>
      <c r="O54" s="1">
        <v>5.5</v>
      </c>
      <c r="P54" s="1">
        <v>6.5</v>
      </c>
      <c r="Q54" s="1">
        <v>1</v>
      </c>
      <c r="R54" s="1">
        <v>404800</v>
      </c>
      <c r="S54" s="1">
        <v>478400</v>
      </c>
      <c r="T54" s="1" t="s">
        <v>28</v>
      </c>
      <c r="U54" s="1">
        <v>5.5</v>
      </c>
      <c r="V54" s="1">
        <v>5.5</v>
      </c>
      <c r="W54" s="1">
        <v>5.5</v>
      </c>
      <c r="X54" s="1" t="s">
        <v>1</v>
      </c>
      <c r="Y54" s="1" t="s">
        <v>1</v>
      </c>
      <c r="Z54" s="1">
        <f>ABS(U54-P54)</f>
        <v>1</v>
      </c>
      <c r="AA54" s="1">
        <f>ABS(V54-P54)</f>
        <v>1</v>
      </c>
      <c r="AB54" s="1">
        <f>ROUND((Z54/P54)*100, 0)</f>
        <v>15</v>
      </c>
      <c r="AC54" s="1">
        <f>ROUND((AA54/P54)*100, 0)</f>
        <v>15</v>
      </c>
    </row>
    <row r="55" spans="1:29" s="1" customFormat="1" x14ac:dyDescent="0.3">
      <c r="A55" s="1" t="str">
        <f>_xlfn.CONCAT(J55, "-", L55, "/", M55)</f>
        <v>나이론70=무지=무지-250/350</v>
      </c>
      <c r="B55" s="1" t="s">
        <v>537</v>
      </c>
      <c r="C55" s="1" t="s">
        <v>537</v>
      </c>
      <c r="D55" s="1" t="s">
        <v>16</v>
      </c>
      <c r="E55" s="1">
        <v>45536</v>
      </c>
      <c r="F55" s="1" t="s">
        <v>65</v>
      </c>
      <c r="G55" s="1" t="s">
        <v>524</v>
      </c>
      <c r="H55" s="1">
        <v>57600</v>
      </c>
      <c r="I55" s="1">
        <v>20240821</v>
      </c>
      <c r="J55" s="1" t="s">
        <v>13</v>
      </c>
      <c r="K55" s="1" t="s">
        <v>12</v>
      </c>
      <c r="L55" s="1">
        <v>250</v>
      </c>
      <c r="M55" s="1">
        <v>350</v>
      </c>
      <c r="N55" s="1" t="s">
        <v>11</v>
      </c>
      <c r="O55" s="1">
        <v>6.5</v>
      </c>
      <c r="P55" s="1">
        <v>7.5</v>
      </c>
      <c r="Q55" s="1">
        <v>1</v>
      </c>
      <c r="R55" s="1">
        <v>374400</v>
      </c>
      <c r="S55" s="1">
        <v>432000</v>
      </c>
      <c r="T55" s="1" t="s">
        <v>28</v>
      </c>
      <c r="U55" s="1">
        <v>6.5</v>
      </c>
      <c r="V55" s="1">
        <v>6.5</v>
      </c>
      <c r="W55" s="1">
        <v>6.5</v>
      </c>
      <c r="X55" s="1" t="s">
        <v>1</v>
      </c>
      <c r="Y55" s="1" t="s">
        <v>1</v>
      </c>
      <c r="Z55" s="1">
        <f>ABS(U55-P55)</f>
        <v>1</v>
      </c>
      <c r="AA55" s="1">
        <f>ABS(V55-P55)</f>
        <v>1</v>
      </c>
      <c r="AB55" s="1">
        <f>ROUND((Z55/P55)*100, 0)</f>
        <v>13</v>
      </c>
      <c r="AC55" s="1">
        <f>ROUND((AA55/P55)*100, 0)</f>
        <v>13</v>
      </c>
    </row>
    <row r="56" spans="1:29" s="1" customFormat="1" x14ac:dyDescent="0.3">
      <c r="A56" s="1" t="str">
        <f>_xlfn.CONCAT(J56, "-", L56, "/", M56)</f>
        <v>나이론70=무지=무지-250/350</v>
      </c>
      <c r="B56" s="1" t="s">
        <v>537</v>
      </c>
      <c r="C56" s="1" t="s">
        <v>537</v>
      </c>
      <c r="D56" s="1" t="s">
        <v>16</v>
      </c>
      <c r="E56" s="1">
        <v>45536</v>
      </c>
      <c r="F56" s="1" t="s">
        <v>65</v>
      </c>
      <c r="G56" s="1" t="s">
        <v>524</v>
      </c>
      <c r="H56" s="1">
        <v>57600</v>
      </c>
      <c r="I56" s="1">
        <v>20240821</v>
      </c>
      <c r="J56" s="1" t="s">
        <v>13</v>
      </c>
      <c r="K56" s="1" t="s">
        <v>12</v>
      </c>
      <c r="L56" s="1">
        <v>250</v>
      </c>
      <c r="M56" s="1">
        <v>350</v>
      </c>
      <c r="N56" s="1" t="s">
        <v>11</v>
      </c>
      <c r="O56" s="1">
        <v>6.5</v>
      </c>
      <c r="P56" s="1">
        <v>7.5</v>
      </c>
      <c r="Q56" s="1">
        <v>1</v>
      </c>
      <c r="R56" s="1">
        <v>374400</v>
      </c>
      <c r="S56" s="1">
        <v>432000</v>
      </c>
      <c r="T56" s="1" t="s">
        <v>28</v>
      </c>
      <c r="U56" s="1">
        <v>6.5</v>
      </c>
      <c r="V56" s="1">
        <v>6.5</v>
      </c>
      <c r="W56" s="1">
        <v>6.5</v>
      </c>
      <c r="X56" s="1" t="s">
        <v>1</v>
      </c>
      <c r="Y56" s="1" t="s">
        <v>1</v>
      </c>
      <c r="Z56" s="1">
        <f>ABS(U56-P56)</f>
        <v>1</v>
      </c>
      <c r="AA56" s="1">
        <f>ABS(V56-P56)</f>
        <v>1</v>
      </c>
      <c r="AB56" s="1">
        <f>ROUND((Z56/P56)*100, 0)</f>
        <v>13</v>
      </c>
      <c r="AC56" s="1">
        <f>ROUND((AA56/P56)*100, 0)</f>
        <v>13</v>
      </c>
    </row>
    <row r="57" spans="1:29" s="1" customFormat="1" x14ac:dyDescent="0.3">
      <c r="A57" s="1" t="str">
        <f>_xlfn.CONCAT(J57, "-", L57, "/", M57)</f>
        <v>나이론70=무지=무지-250/350</v>
      </c>
      <c r="B57" s="1" t="s">
        <v>537</v>
      </c>
      <c r="C57" s="1" t="s">
        <v>537</v>
      </c>
      <c r="D57" s="1" t="s">
        <v>16</v>
      </c>
      <c r="E57" s="1">
        <v>45536</v>
      </c>
      <c r="F57" s="1" t="s">
        <v>65</v>
      </c>
      <c r="G57" s="1" t="s">
        <v>524</v>
      </c>
      <c r="H57" s="1">
        <v>84600</v>
      </c>
      <c r="I57" s="1">
        <v>20240821</v>
      </c>
      <c r="J57" s="1" t="s">
        <v>13</v>
      </c>
      <c r="K57" s="1" t="s">
        <v>12</v>
      </c>
      <c r="L57" s="1">
        <v>250</v>
      </c>
      <c r="M57" s="1">
        <v>350</v>
      </c>
      <c r="N57" s="1" t="s">
        <v>11</v>
      </c>
      <c r="O57" s="1">
        <v>6.5</v>
      </c>
      <c r="P57" s="1">
        <v>7.5</v>
      </c>
      <c r="Q57" s="1">
        <v>1</v>
      </c>
      <c r="R57" s="1">
        <v>549900</v>
      </c>
      <c r="S57" s="1">
        <v>634500</v>
      </c>
      <c r="T57" s="1" t="s">
        <v>28</v>
      </c>
      <c r="U57" s="1">
        <v>6.5</v>
      </c>
      <c r="V57" s="1">
        <v>6.5</v>
      </c>
      <c r="W57" s="1">
        <v>6.5</v>
      </c>
      <c r="X57" s="1" t="s">
        <v>1</v>
      </c>
      <c r="Y57" s="1" t="s">
        <v>1</v>
      </c>
      <c r="Z57" s="1">
        <f>ABS(U57-P57)</f>
        <v>1</v>
      </c>
      <c r="AA57" s="1">
        <f>ABS(V57-P57)</f>
        <v>1</v>
      </c>
      <c r="AB57" s="1">
        <f>ROUND((Z57/P57)*100, 0)</f>
        <v>13</v>
      </c>
      <c r="AC57" s="1">
        <f>ROUND((AA57/P57)*100, 0)</f>
        <v>13</v>
      </c>
    </row>
    <row r="58" spans="1:29" s="1" customFormat="1" x14ac:dyDescent="0.3">
      <c r="A58" s="1" t="str">
        <f>_xlfn.CONCAT(J58, "-", L58, "/", M58)</f>
        <v>나이론70=무지=무지-250/350</v>
      </c>
      <c r="B58" s="1" t="s">
        <v>537</v>
      </c>
      <c r="C58" s="1" t="s">
        <v>537</v>
      </c>
      <c r="D58" s="1" t="s">
        <v>16</v>
      </c>
      <c r="E58" s="1">
        <v>45536</v>
      </c>
      <c r="F58" s="1" t="s">
        <v>65</v>
      </c>
      <c r="G58" s="1" t="s">
        <v>524</v>
      </c>
      <c r="H58" s="1">
        <v>115200</v>
      </c>
      <c r="I58" s="1">
        <v>20240821</v>
      </c>
      <c r="J58" s="1" t="s">
        <v>13</v>
      </c>
      <c r="K58" s="1" t="s">
        <v>12</v>
      </c>
      <c r="L58" s="1">
        <v>250</v>
      </c>
      <c r="M58" s="1">
        <v>350</v>
      </c>
      <c r="N58" s="1" t="s">
        <v>11</v>
      </c>
      <c r="O58" s="1">
        <v>6.5</v>
      </c>
      <c r="P58" s="1">
        <v>7.5</v>
      </c>
      <c r="Q58" s="1">
        <v>1</v>
      </c>
      <c r="R58" s="1">
        <v>748800</v>
      </c>
      <c r="S58" s="1">
        <v>864000</v>
      </c>
      <c r="T58" s="1" t="s">
        <v>28</v>
      </c>
      <c r="U58" s="1">
        <v>6.5</v>
      </c>
      <c r="V58" s="1">
        <v>6.5</v>
      </c>
      <c r="W58" s="1">
        <v>6.5</v>
      </c>
      <c r="X58" s="1" t="s">
        <v>1</v>
      </c>
      <c r="Y58" s="1" t="s">
        <v>1</v>
      </c>
      <c r="Z58" s="1">
        <f>ABS(U58-P58)</f>
        <v>1</v>
      </c>
      <c r="AA58" s="1">
        <f>ABS(V58-P58)</f>
        <v>1</v>
      </c>
      <c r="AB58" s="1">
        <f>ROUND((Z58/P58)*100, 0)</f>
        <v>13</v>
      </c>
      <c r="AC58" s="1">
        <f>ROUND((AA58/P58)*100, 0)</f>
        <v>13</v>
      </c>
    </row>
    <row r="59" spans="1:29" s="1" customFormat="1" x14ac:dyDescent="0.3">
      <c r="A59" s="1" t="str">
        <f>_xlfn.CONCAT(J59, "-", L59, "/", M59)</f>
        <v>나이론70=무지=무지-250/350</v>
      </c>
      <c r="B59" s="1" t="s">
        <v>537</v>
      </c>
      <c r="C59" s="1" t="s">
        <v>537</v>
      </c>
      <c r="D59" s="1" t="s">
        <v>16</v>
      </c>
      <c r="E59" s="1">
        <v>45536</v>
      </c>
      <c r="F59" s="1" t="s">
        <v>65</v>
      </c>
      <c r="G59" s="1" t="s">
        <v>524</v>
      </c>
      <c r="H59" s="1">
        <v>29400</v>
      </c>
      <c r="I59" s="1">
        <v>20240821</v>
      </c>
      <c r="J59" s="1" t="s">
        <v>13</v>
      </c>
      <c r="K59" s="1" t="s">
        <v>12</v>
      </c>
      <c r="L59" s="1">
        <v>250</v>
      </c>
      <c r="M59" s="1">
        <v>350</v>
      </c>
      <c r="N59" s="1" t="s">
        <v>11</v>
      </c>
      <c r="O59" s="1">
        <v>6.5</v>
      </c>
      <c r="P59" s="1">
        <v>7.5</v>
      </c>
      <c r="Q59" s="1">
        <v>1</v>
      </c>
      <c r="R59" s="1">
        <v>191100</v>
      </c>
      <c r="S59" s="1">
        <v>220500</v>
      </c>
      <c r="T59" s="1" t="s">
        <v>28</v>
      </c>
      <c r="U59" s="1">
        <v>6.5</v>
      </c>
      <c r="V59" s="1">
        <v>6.5</v>
      </c>
      <c r="W59" s="1">
        <v>6.5</v>
      </c>
      <c r="X59" s="1" t="s">
        <v>1</v>
      </c>
      <c r="Y59" s="1" t="s">
        <v>1</v>
      </c>
      <c r="Z59" s="1">
        <f>ABS(U59-P59)</f>
        <v>1</v>
      </c>
      <c r="AA59" s="1">
        <f>ABS(V59-P59)</f>
        <v>1</v>
      </c>
      <c r="AB59" s="1">
        <f>ROUND((Z59/P59)*100, 0)</f>
        <v>13</v>
      </c>
      <c r="AC59" s="1">
        <f>ROUND((AA59/P59)*100, 0)</f>
        <v>13</v>
      </c>
    </row>
    <row r="60" spans="1:29" s="1" customFormat="1" x14ac:dyDescent="0.3">
      <c r="A60" s="1" t="str">
        <f>_xlfn.CONCAT(J60, "-", L60, "/", M60)</f>
        <v>나이론70=무지=무지-250/350</v>
      </c>
      <c r="B60" s="1" t="s">
        <v>537</v>
      </c>
      <c r="C60" s="1" t="s">
        <v>537</v>
      </c>
      <c r="D60" s="1" t="s">
        <v>16</v>
      </c>
      <c r="E60" s="1">
        <v>45536</v>
      </c>
      <c r="F60" s="1" t="s">
        <v>65</v>
      </c>
      <c r="G60" s="1" t="s">
        <v>524</v>
      </c>
      <c r="H60" s="1">
        <v>57600</v>
      </c>
      <c r="I60" s="1">
        <v>20240821</v>
      </c>
      <c r="J60" s="1" t="s">
        <v>13</v>
      </c>
      <c r="K60" s="1" t="s">
        <v>12</v>
      </c>
      <c r="L60" s="1">
        <v>250</v>
      </c>
      <c r="M60" s="1">
        <v>350</v>
      </c>
      <c r="N60" s="1" t="s">
        <v>11</v>
      </c>
      <c r="O60" s="1">
        <v>6.5</v>
      </c>
      <c r="P60" s="1">
        <v>7.5</v>
      </c>
      <c r="Q60" s="1">
        <v>1</v>
      </c>
      <c r="R60" s="1">
        <v>374400</v>
      </c>
      <c r="S60" s="1">
        <v>432000</v>
      </c>
      <c r="T60" s="1" t="s">
        <v>28</v>
      </c>
      <c r="U60" s="1">
        <v>6.5</v>
      </c>
      <c r="V60" s="1">
        <v>6.5</v>
      </c>
      <c r="W60" s="1">
        <v>6.5</v>
      </c>
      <c r="X60" s="1" t="s">
        <v>1</v>
      </c>
      <c r="Y60" s="1" t="s">
        <v>1</v>
      </c>
      <c r="Z60" s="1">
        <f>ABS(U60-P60)</f>
        <v>1</v>
      </c>
      <c r="AA60" s="1">
        <f>ABS(V60-P60)</f>
        <v>1</v>
      </c>
      <c r="AB60" s="1">
        <f>ROUND((Z60/P60)*100, 0)</f>
        <v>13</v>
      </c>
      <c r="AC60" s="1">
        <f>ROUND((AA60/P60)*100, 0)</f>
        <v>13</v>
      </c>
    </row>
    <row r="61" spans="1:29" s="1" customFormat="1" x14ac:dyDescent="0.3">
      <c r="A61" s="1" t="str">
        <f>_xlfn.CONCAT(J61, "-", L61, "/", M61)</f>
        <v>나이론70=무지=무지-250/350</v>
      </c>
      <c r="B61" s="1" t="s">
        <v>537</v>
      </c>
      <c r="C61" s="1" t="s">
        <v>537</v>
      </c>
      <c r="D61" s="1" t="s">
        <v>16</v>
      </c>
      <c r="E61" s="1">
        <v>45536</v>
      </c>
      <c r="F61" s="1" t="s">
        <v>65</v>
      </c>
      <c r="G61" s="1" t="s">
        <v>524</v>
      </c>
      <c r="H61" s="1">
        <v>57600</v>
      </c>
      <c r="I61" s="1">
        <v>20240821</v>
      </c>
      <c r="J61" s="1" t="s">
        <v>13</v>
      </c>
      <c r="K61" s="1" t="s">
        <v>12</v>
      </c>
      <c r="L61" s="1">
        <v>250</v>
      </c>
      <c r="M61" s="1">
        <v>350</v>
      </c>
      <c r="N61" s="1" t="s">
        <v>11</v>
      </c>
      <c r="O61" s="1">
        <v>6.5</v>
      </c>
      <c r="P61" s="1">
        <v>7.5</v>
      </c>
      <c r="Q61" s="1">
        <v>1</v>
      </c>
      <c r="R61" s="1">
        <v>374400</v>
      </c>
      <c r="S61" s="1">
        <v>432000</v>
      </c>
      <c r="T61" s="1" t="s">
        <v>28</v>
      </c>
      <c r="U61" s="1">
        <v>6.5</v>
      </c>
      <c r="V61" s="1">
        <v>6.5</v>
      </c>
      <c r="W61" s="1">
        <v>6.5</v>
      </c>
      <c r="X61" s="1" t="s">
        <v>1</v>
      </c>
      <c r="Y61" s="1" t="s">
        <v>1</v>
      </c>
      <c r="Z61" s="1">
        <f>ABS(U61-P61)</f>
        <v>1</v>
      </c>
      <c r="AA61" s="1">
        <f>ABS(V61-P61)</f>
        <v>1</v>
      </c>
      <c r="AB61" s="1">
        <f>ROUND((Z61/P61)*100, 0)</f>
        <v>13</v>
      </c>
      <c r="AC61" s="1">
        <f>ROUND((AA61/P61)*100, 0)</f>
        <v>13</v>
      </c>
    </row>
    <row r="62" spans="1:29" s="1" customFormat="1" x14ac:dyDescent="0.3">
      <c r="A62" s="1" t="str">
        <f>_xlfn.CONCAT(J62, "-", L62, "/", M62)</f>
        <v>나이론70=무지=무지-250/350</v>
      </c>
      <c r="B62" s="1" t="s">
        <v>537</v>
      </c>
      <c r="C62" s="1" t="s">
        <v>537</v>
      </c>
      <c r="D62" s="1" t="s">
        <v>16</v>
      </c>
      <c r="E62" s="1">
        <v>45536</v>
      </c>
      <c r="F62" s="1" t="s">
        <v>65</v>
      </c>
      <c r="G62" s="1" t="s">
        <v>524</v>
      </c>
      <c r="H62" s="1">
        <v>57600</v>
      </c>
      <c r="I62" s="1">
        <v>20240821</v>
      </c>
      <c r="J62" s="1" t="s">
        <v>13</v>
      </c>
      <c r="K62" s="1" t="s">
        <v>12</v>
      </c>
      <c r="L62" s="1">
        <v>250</v>
      </c>
      <c r="M62" s="1">
        <v>350</v>
      </c>
      <c r="N62" s="1" t="s">
        <v>11</v>
      </c>
      <c r="O62" s="1">
        <v>6.5</v>
      </c>
      <c r="P62" s="1">
        <v>7.5</v>
      </c>
      <c r="Q62" s="1">
        <v>1</v>
      </c>
      <c r="R62" s="1">
        <v>374400</v>
      </c>
      <c r="S62" s="1">
        <v>432000</v>
      </c>
      <c r="T62" s="1" t="s">
        <v>28</v>
      </c>
      <c r="U62" s="1">
        <v>6.5</v>
      </c>
      <c r="V62" s="1">
        <v>6.5</v>
      </c>
      <c r="W62" s="1">
        <v>6.5</v>
      </c>
      <c r="X62" s="1" t="s">
        <v>1</v>
      </c>
      <c r="Y62" s="1" t="s">
        <v>1</v>
      </c>
      <c r="Z62" s="1">
        <f>ABS(U62-P62)</f>
        <v>1</v>
      </c>
      <c r="AA62" s="1">
        <f>ABS(V62-P62)</f>
        <v>1</v>
      </c>
      <c r="AB62" s="1">
        <f>ROUND((Z62/P62)*100, 0)</f>
        <v>13</v>
      </c>
      <c r="AC62" s="1">
        <f>ROUND((AA62/P62)*100, 0)</f>
        <v>13</v>
      </c>
    </row>
    <row r="63" spans="1:29" s="1" customFormat="1" x14ac:dyDescent="0.3">
      <c r="A63" s="1" t="str">
        <f>_xlfn.CONCAT(J63, "-", L63, "/", M63)</f>
        <v>나이론70=무지=무지-250/350</v>
      </c>
      <c r="B63" s="1" t="s">
        <v>537</v>
      </c>
      <c r="C63" s="1" t="s">
        <v>537</v>
      </c>
      <c r="D63" s="1" t="s">
        <v>16</v>
      </c>
      <c r="E63" s="1">
        <v>45536</v>
      </c>
      <c r="F63" s="1" t="s">
        <v>65</v>
      </c>
      <c r="G63" s="1" t="s">
        <v>524</v>
      </c>
      <c r="H63" s="1">
        <v>57600</v>
      </c>
      <c r="I63" s="1">
        <v>20240821</v>
      </c>
      <c r="J63" s="1" t="s">
        <v>13</v>
      </c>
      <c r="K63" s="1" t="s">
        <v>12</v>
      </c>
      <c r="L63" s="1">
        <v>250</v>
      </c>
      <c r="M63" s="1">
        <v>350</v>
      </c>
      <c r="N63" s="1" t="s">
        <v>11</v>
      </c>
      <c r="O63" s="1">
        <v>6.5</v>
      </c>
      <c r="P63" s="1">
        <v>7.5</v>
      </c>
      <c r="Q63" s="1">
        <v>1</v>
      </c>
      <c r="R63" s="1">
        <v>374400</v>
      </c>
      <c r="S63" s="1">
        <v>432000</v>
      </c>
      <c r="T63" s="1" t="s">
        <v>28</v>
      </c>
      <c r="U63" s="1">
        <v>6.5</v>
      </c>
      <c r="V63" s="1">
        <v>6.5</v>
      </c>
      <c r="W63" s="1">
        <v>6.5</v>
      </c>
      <c r="X63" s="1" t="s">
        <v>1</v>
      </c>
      <c r="Y63" s="1" t="s">
        <v>1</v>
      </c>
      <c r="Z63" s="1">
        <f>ABS(U63-P63)</f>
        <v>1</v>
      </c>
      <c r="AA63" s="1">
        <f>ABS(V63-P63)</f>
        <v>1</v>
      </c>
      <c r="AB63" s="1">
        <f>ROUND((Z63/P63)*100, 0)</f>
        <v>13</v>
      </c>
      <c r="AC63" s="1">
        <f>ROUND((AA63/P63)*100, 0)</f>
        <v>13</v>
      </c>
    </row>
    <row r="64" spans="1:29" s="1" customFormat="1" x14ac:dyDescent="0.3">
      <c r="A64" s="1" t="str">
        <f>_xlfn.CONCAT(J64, "-", L64, "/", M64)</f>
        <v>나이론70=무지=무지-250/350</v>
      </c>
      <c r="B64" s="1" t="s">
        <v>537</v>
      </c>
      <c r="C64" s="1" t="s">
        <v>537</v>
      </c>
      <c r="D64" s="1" t="s">
        <v>16</v>
      </c>
      <c r="E64" s="1">
        <v>45536</v>
      </c>
      <c r="F64" s="1" t="s">
        <v>65</v>
      </c>
      <c r="G64" s="1" t="s">
        <v>524</v>
      </c>
      <c r="H64" s="1">
        <v>115200</v>
      </c>
      <c r="I64" s="1">
        <v>20240821</v>
      </c>
      <c r="J64" s="1" t="s">
        <v>13</v>
      </c>
      <c r="K64" s="1" t="s">
        <v>12</v>
      </c>
      <c r="L64" s="1">
        <v>250</v>
      </c>
      <c r="M64" s="1">
        <v>350</v>
      </c>
      <c r="N64" s="1" t="s">
        <v>11</v>
      </c>
      <c r="O64" s="1">
        <v>6.5</v>
      </c>
      <c r="P64" s="1">
        <v>7.5</v>
      </c>
      <c r="Q64" s="1">
        <v>1</v>
      </c>
      <c r="R64" s="1">
        <v>748800</v>
      </c>
      <c r="S64" s="1">
        <v>864000</v>
      </c>
      <c r="T64" s="1" t="s">
        <v>28</v>
      </c>
      <c r="U64" s="1">
        <v>6.5</v>
      </c>
      <c r="V64" s="1">
        <v>6.5</v>
      </c>
      <c r="W64" s="1">
        <v>6.5</v>
      </c>
      <c r="X64" s="1" t="s">
        <v>1</v>
      </c>
      <c r="Y64" s="1" t="s">
        <v>1</v>
      </c>
      <c r="Z64" s="1">
        <f>ABS(U64-P64)</f>
        <v>1</v>
      </c>
      <c r="AA64" s="1">
        <f>ABS(V64-P64)</f>
        <v>1</v>
      </c>
      <c r="AB64" s="1">
        <f>ROUND((Z64/P64)*100, 0)</f>
        <v>13</v>
      </c>
      <c r="AC64" s="1">
        <f>ROUND((AA64/P64)*100, 0)</f>
        <v>13</v>
      </c>
    </row>
    <row r="65" spans="1:29" s="1" customFormat="1" x14ac:dyDescent="0.3">
      <c r="A65" s="1" t="str">
        <f>_xlfn.CONCAT(J65, "-", L65, "/", M65)</f>
        <v>나이론70=무지-280/380</v>
      </c>
      <c r="B65" s="1" t="s">
        <v>536</v>
      </c>
      <c r="C65" s="1" t="s">
        <v>536</v>
      </c>
      <c r="D65" s="1" t="s">
        <v>530</v>
      </c>
      <c r="E65" s="1">
        <v>45536</v>
      </c>
      <c r="F65" s="1" t="s">
        <v>65</v>
      </c>
      <c r="G65" s="1" t="s">
        <v>524</v>
      </c>
      <c r="H65" s="1">
        <v>37500</v>
      </c>
      <c r="I65" s="1">
        <v>20240903</v>
      </c>
      <c r="J65" s="1" t="s">
        <v>524</v>
      </c>
      <c r="K65" s="1" t="s">
        <v>12</v>
      </c>
      <c r="L65" s="1">
        <v>280</v>
      </c>
      <c r="M65" s="1">
        <v>380</v>
      </c>
      <c r="N65" s="1" t="s">
        <v>527</v>
      </c>
      <c r="O65" s="1">
        <v>6.5</v>
      </c>
      <c r="P65" s="1">
        <v>7.5</v>
      </c>
      <c r="Q65" s="1">
        <v>1</v>
      </c>
      <c r="R65" s="1">
        <v>243750</v>
      </c>
      <c r="S65" s="1">
        <v>281250</v>
      </c>
      <c r="T65" s="1" t="s">
        <v>28</v>
      </c>
      <c r="U65" s="1">
        <v>6.5</v>
      </c>
      <c r="V65" s="1">
        <v>6.5</v>
      </c>
      <c r="W65" s="1">
        <v>6.5</v>
      </c>
      <c r="X65" s="1" t="s">
        <v>1</v>
      </c>
      <c r="Y65" s="1" t="s">
        <v>1</v>
      </c>
      <c r="Z65" s="1">
        <f>ABS(U65-P65)</f>
        <v>1</v>
      </c>
      <c r="AA65" s="1">
        <f>ABS(V65-P65)</f>
        <v>1</v>
      </c>
      <c r="AB65" s="1">
        <f>ROUND((Z65/P65)*100, 0)</f>
        <v>13</v>
      </c>
      <c r="AC65" s="1">
        <f>ROUND((AA65/P65)*100, 0)</f>
        <v>13</v>
      </c>
    </row>
    <row r="66" spans="1:29" s="1" customFormat="1" x14ac:dyDescent="0.3">
      <c r="A66" s="1" t="str">
        <f>_xlfn.CONCAT(J66, "-", L66, "/", M66)</f>
        <v>나이론70=무지-280/380</v>
      </c>
      <c r="B66" s="1" t="s">
        <v>536</v>
      </c>
      <c r="C66" s="1" t="s">
        <v>536</v>
      </c>
      <c r="D66" s="1" t="s">
        <v>530</v>
      </c>
      <c r="E66" s="1">
        <v>45536</v>
      </c>
      <c r="F66" s="1" t="s">
        <v>65</v>
      </c>
      <c r="G66" s="1" t="s">
        <v>524</v>
      </c>
      <c r="H66" s="1">
        <v>90000</v>
      </c>
      <c r="I66" s="1">
        <v>20240903</v>
      </c>
      <c r="J66" s="1" t="s">
        <v>524</v>
      </c>
      <c r="K66" s="1" t="s">
        <v>12</v>
      </c>
      <c r="L66" s="1">
        <v>280</v>
      </c>
      <c r="M66" s="1">
        <v>380</v>
      </c>
      <c r="N66" s="1" t="s">
        <v>527</v>
      </c>
      <c r="O66" s="1">
        <v>6.5</v>
      </c>
      <c r="P66" s="1">
        <v>7.5</v>
      </c>
      <c r="Q66" s="1">
        <v>1</v>
      </c>
      <c r="R66" s="1">
        <v>585000</v>
      </c>
      <c r="S66" s="1">
        <v>675000</v>
      </c>
      <c r="T66" s="1" t="s">
        <v>28</v>
      </c>
      <c r="U66" s="1">
        <v>6.5</v>
      </c>
      <c r="V66" s="1">
        <v>6.5</v>
      </c>
      <c r="W66" s="1">
        <v>6.5</v>
      </c>
      <c r="X66" s="1" t="s">
        <v>1</v>
      </c>
      <c r="Y66" s="1" t="s">
        <v>1</v>
      </c>
      <c r="Z66" s="1">
        <f>ABS(U66-P66)</f>
        <v>1</v>
      </c>
      <c r="AA66" s="1">
        <f>ABS(V66-P66)</f>
        <v>1</v>
      </c>
      <c r="AB66" s="1">
        <f>ROUND((Z66/P66)*100, 0)</f>
        <v>13</v>
      </c>
      <c r="AC66" s="1">
        <f>ROUND((AA66/P66)*100, 0)</f>
        <v>13</v>
      </c>
    </row>
    <row r="67" spans="1:29" s="1" customFormat="1" x14ac:dyDescent="0.3">
      <c r="A67" s="1" t="str">
        <f>_xlfn.CONCAT(J67, "-", L67, "/", M67)</f>
        <v>나이론70-400/700</v>
      </c>
      <c r="B67" s="1" t="s">
        <v>535</v>
      </c>
      <c r="C67" s="1" t="s">
        <v>535</v>
      </c>
      <c r="D67" s="1" t="s">
        <v>534</v>
      </c>
      <c r="E67" s="1">
        <v>45536</v>
      </c>
      <c r="F67" s="1" t="s">
        <v>65</v>
      </c>
      <c r="G67" s="1" t="s">
        <v>524</v>
      </c>
      <c r="H67" s="1">
        <v>8400</v>
      </c>
      <c r="I67" s="1">
        <v>20240903</v>
      </c>
      <c r="J67" s="1" t="s">
        <v>510</v>
      </c>
      <c r="K67" s="1" t="s">
        <v>509</v>
      </c>
      <c r="L67" s="1">
        <v>400</v>
      </c>
      <c r="M67" s="1">
        <v>700</v>
      </c>
      <c r="N67" s="1" t="s">
        <v>508</v>
      </c>
      <c r="O67" s="1">
        <v>14.5</v>
      </c>
      <c r="P67" s="1">
        <v>16.5</v>
      </c>
      <c r="Q67" s="1">
        <v>2</v>
      </c>
      <c r="R67" s="1">
        <v>121800</v>
      </c>
      <c r="S67" s="1">
        <v>138600</v>
      </c>
      <c r="T67" s="1" t="s">
        <v>28</v>
      </c>
      <c r="U67" s="1">
        <v>14.5</v>
      </c>
      <c r="V67" s="1">
        <v>14.5</v>
      </c>
      <c r="W67" s="1">
        <v>14.5</v>
      </c>
      <c r="X67" s="1" t="s">
        <v>1</v>
      </c>
      <c r="Y67" s="1" t="s">
        <v>1</v>
      </c>
      <c r="Z67" s="1">
        <f>ABS(U67-P67)</f>
        <v>2</v>
      </c>
      <c r="AA67" s="1">
        <f>ABS(V67-P67)</f>
        <v>2</v>
      </c>
      <c r="AB67" s="1">
        <f>ROUND((Z67/P67)*100, 0)</f>
        <v>12</v>
      </c>
      <c r="AC67" s="1">
        <f>ROUND((AA67/P67)*100, 0)</f>
        <v>12</v>
      </c>
    </row>
    <row r="68" spans="1:29" s="1" customFormat="1" x14ac:dyDescent="0.3">
      <c r="A68" s="1" t="str">
        <f>_xlfn.CONCAT(J68, "-", L68, "/", M68)</f>
        <v>나이론70=무지-450/550</v>
      </c>
      <c r="B68" s="1" t="s">
        <v>533</v>
      </c>
      <c r="C68" s="1" t="s">
        <v>533</v>
      </c>
      <c r="D68" s="1" t="s">
        <v>532</v>
      </c>
      <c r="E68" s="1">
        <v>45566</v>
      </c>
      <c r="F68" s="1" t="s">
        <v>15</v>
      </c>
      <c r="G68" s="1" t="s">
        <v>14</v>
      </c>
      <c r="H68" s="1">
        <v>12850</v>
      </c>
      <c r="I68" s="1">
        <v>20241008</v>
      </c>
      <c r="J68" s="1" t="s">
        <v>524</v>
      </c>
      <c r="K68" s="1" t="s">
        <v>19</v>
      </c>
      <c r="L68" s="1">
        <v>450</v>
      </c>
      <c r="M68" s="1">
        <v>550</v>
      </c>
      <c r="N68" s="1" t="s">
        <v>531</v>
      </c>
      <c r="O68" s="1">
        <v>14</v>
      </c>
      <c r="P68" s="1">
        <v>12</v>
      </c>
      <c r="Q68" s="1">
        <v>2</v>
      </c>
      <c r="R68" s="1">
        <v>179900</v>
      </c>
      <c r="S68" s="1">
        <v>154200</v>
      </c>
      <c r="T68" s="1" t="s">
        <v>28</v>
      </c>
      <c r="U68" s="1">
        <v>14</v>
      </c>
      <c r="V68" s="1">
        <v>14</v>
      </c>
      <c r="W68" s="1">
        <v>14</v>
      </c>
      <c r="X68" s="1" t="s">
        <v>1</v>
      </c>
      <c r="Y68" s="1" t="s">
        <v>1</v>
      </c>
      <c r="Z68" s="1">
        <f>ABS(U68-P68)</f>
        <v>2</v>
      </c>
      <c r="AA68" s="1">
        <f>ABS(V68-P68)</f>
        <v>2</v>
      </c>
      <c r="AB68" s="1">
        <f>ROUND((Z68/P68)*100, 0)</f>
        <v>17</v>
      </c>
      <c r="AC68" s="1">
        <f>ROUND((AA68/P68)*100, 0)</f>
        <v>17</v>
      </c>
    </row>
    <row r="69" spans="1:29" s="1" customFormat="1" x14ac:dyDescent="0.3">
      <c r="A69" s="1" t="str">
        <f>_xlfn.CONCAT(J69, "-", L69, "/", M69)</f>
        <v>나이론70=무지-280/380</v>
      </c>
      <c r="B69" s="1" t="s">
        <v>529</v>
      </c>
      <c r="C69" s="1" t="s">
        <v>529</v>
      </c>
      <c r="D69" s="1" t="s">
        <v>530</v>
      </c>
      <c r="E69" s="1">
        <v>45536</v>
      </c>
      <c r="F69" s="1" t="s">
        <v>15</v>
      </c>
      <c r="G69" s="1" t="s">
        <v>14</v>
      </c>
      <c r="H69" s="1">
        <v>292500</v>
      </c>
      <c r="I69" s="1">
        <v>20240903</v>
      </c>
      <c r="J69" s="1" t="s">
        <v>524</v>
      </c>
      <c r="K69" s="1" t="s">
        <v>12</v>
      </c>
      <c r="L69" s="1">
        <v>280</v>
      </c>
      <c r="M69" s="1">
        <v>380</v>
      </c>
      <c r="N69" s="1" t="s">
        <v>527</v>
      </c>
      <c r="O69" s="1">
        <v>6.5</v>
      </c>
      <c r="P69" s="1">
        <v>7.5</v>
      </c>
      <c r="Q69" s="1">
        <v>1</v>
      </c>
      <c r="R69" s="1">
        <v>1901250</v>
      </c>
      <c r="S69" s="1">
        <v>2193750</v>
      </c>
      <c r="T69" s="1" t="s">
        <v>28</v>
      </c>
      <c r="U69" s="1">
        <v>6.5</v>
      </c>
      <c r="V69" s="1">
        <v>6.5</v>
      </c>
      <c r="W69" s="1">
        <v>6.5</v>
      </c>
      <c r="X69" s="1" t="s">
        <v>1</v>
      </c>
      <c r="Y69" s="1" t="s">
        <v>1</v>
      </c>
      <c r="Z69" s="1">
        <f>ABS(U69-P69)</f>
        <v>1</v>
      </c>
      <c r="AA69" s="1">
        <f>ABS(V69-P69)</f>
        <v>1</v>
      </c>
      <c r="AB69" s="1">
        <f>ROUND((Z69/P69)*100, 0)</f>
        <v>13</v>
      </c>
      <c r="AC69" s="1">
        <f>ROUND((AA69/P69)*100, 0)</f>
        <v>13</v>
      </c>
    </row>
    <row r="70" spans="1:29" s="1" customFormat="1" x14ac:dyDescent="0.3">
      <c r="A70" s="1" t="str">
        <f>_xlfn.CONCAT(J70, "-", L70, "/", M70)</f>
        <v>나이론70=무지-280/380</v>
      </c>
      <c r="B70" s="1" t="s">
        <v>529</v>
      </c>
      <c r="C70" s="1" t="s">
        <v>529</v>
      </c>
      <c r="D70" s="1" t="s">
        <v>528</v>
      </c>
      <c r="E70" s="1">
        <v>45536</v>
      </c>
      <c r="F70" s="1" t="s">
        <v>15</v>
      </c>
      <c r="G70" s="1" t="s">
        <v>14</v>
      </c>
      <c r="H70" s="1">
        <v>62900</v>
      </c>
      <c r="I70" s="1">
        <v>20240910</v>
      </c>
      <c r="J70" s="1" t="s">
        <v>524</v>
      </c>
      <c r="K70" s="1" t="s">
        <v>12</v>
      </c>
      <c r="L70" s="1">
        <v>280</v>
      </c>
      <c r="M70" s="1">
        <v>380</v>
      </c>
      <c r="N70" s="1" t="s">
        <v>527</v>
      </c>
      <c r="O70" s="1">
        <v>6.5</v>
      </c>
      <c r="P70" s="1">
        <v>7.5</v>
      </c>
      <c r="Q70" s="1">
        <v>1</v>
      </c>
      <c r="R70" s="1">
        <v>408850</v>
      </c>
      <c r="S70" s="1">
        <v>471750</v>
      </c>
      <c r="T70" s="1" t="s">
        <v>28</v>
      </c>
      <c r="U70" s="1">
        <v>6.5</v>
      </c>
      <c r="V70" s="1">
        <v>6.5</v>
      </c>
      <c r="W70" s="1">
        <v>6.5</v>
      </c>
      <c r="X70" s="1" t="s">
        <v>1</v>
      </c>
      <c r="Y70" s="1" t="s">
        <v>1</v>
      </c>
      <c r="Z70" s="1">
        <f>ABS(U70-P70)</f>
        <v>1</v>
      </c>
      <c r="AA70" s="1">
        <f>ABS(V70-P70)</f>
        <v>1</v>
      </c>
      <c r="AB70" s="1">
        <f>ROUND((Z70/P70)*100, 0)</f>
        <v>13</v>
      </c>
      <c r="AC70" s="1">
        <f>ROUND((AA70/P70)*100, 0)</f>
        <v>13</v>
      </c>
    </row>
    <row r="71" spans="1:29" s="1" customFormat="1" x14ac:dyDescent="0.3">
      <c r="A71" s="1" t="str">
        <f>_xlfn.CONCAT(J71, "-", L71, "/", M71)</f>
        <v>나이론70=무지-400/600</v>
      </c>
      <c r="B71" s="1" t="s">
        <v>526</v>
      </c>
      <c r="C71" s="1" t="s">
        <v>526</v>
      </c>
      <c r="D71" s="1" t="s">
        <v>525</v>
      </c>
      <c r="E71" s="1">
        <v>45566</v>
      </c>
      <c r="F71" s="1" t="s">
        <v>15</v>
      </c>
      <c r="G71" s="1" t="s">
        <v>14</v>
      </c>
      <c r="H71" s="1">
        <v>147000</v>
      </c>
      <c r="I71" s="1">
        <v>20240913</v>
      </c>
      <c r="J71" s="1" t="s">
        <v>524</v>
      </c>
      <c r="K71" s="1" t="s">
        <v>12</v>
      </c>
      <c r="L71" s="1">
        <v>400</v>
      </c>
      <c r="M71" s="1">
        <v>600</v>
      </c>
      <c r="N71" s="1" t="s">
        <v>523</v>
      </c>
      <c r="O71" s="1">
        <v>13</v>
      </c>
      <c r="P71" s="1">
        <v>10.5</v>
      </c>
      <c r="Q71" s="1">
        <v>2.5</v>
      </c>
      <c r="R71" s="1">
        <v>1911000</v>
      </c>
      <c r="S71" s="1">
        <v>1543500</v>
      </c>
      <c r="T71" s="1" t="s">
        <v>28</v>
      </c>
      <c r="U71" s="1">
        <v>13</v>
      </c>
      <c r="V71" s="1">
        <v>13</v>
      </c>
      <c r="W71" s="1">
        <v>13</v>
      </c>
      <c r="X71" s="1" t="s">
        <v>1</v>
      </c>
      <c r="Y71" s="1" t="s">
        <v>1</v>
      </c>
      <c r="Z71" s="1">
        <f>ABS(U71-P71)</f>
        <v>2.5</v>
      </c>
      <c r="AA71" s="1">
        <f>ABS(V71-P71)</f>
        <v>2.5</v>
      </c>
      <c r="AB71" s="1">
        <f>ROUND((Z71/P71)*100, 0)</f>
        <v>24</v>
      </c>
      <c r="AC71" s="1">
        <f>ROUND((AA71/P71)*100, 0)</f>
        <v>24</v>
      </c>
    </row>
    <row r="72" spans="1:29" s="1" customFormat="1" x14ac:dyDescent="0.3">
      <c r="A72" s="1" t="str">
        <f>_xlfn.CONCAT(J72, "-", L72, "/", M72)</f>
        <v>나이론70-450/600</v>
      </c>
      <c r="B72" s="1" t="s">
        <v>522</v>
      </c>
      <c r="C72" s="1" t="s">
        <v>522</v>
      </c>
      <c r="D72" s="1" t="s">
        <v>521</v>
      </c>
      <c r="E72" s="1">
        <v>45566</v>
      </c>
      <c r="F72" s="1" t="s">
        <v>15</v>
      </c>
      <c r="G72" s="1" t="s">
        <v>14</v>
      </c>
      <c r="H72" s="1">
        <v>26000</v>
      </c>
      <c r="I72" s="1">
        <v>20240930</v>
      </c>
      <c r="J72" s="1" t="s">
        <v>510</v>
      </c>
      <c r="K72" s="1" t="s">
        <v>12</v>
      </c>
      <c r="L72" s="1">
        <v>450</v>
      </c>
      <c r="M72" s="1">
        <v>600</v>
      </c>
      <c r="N72" s="1" t="s">
        <v>520</v>
      </c>
      <c r="O72" s="1">
        <v>14</v>
      </c>
      <c r="P72" s="1">
        <v>12.5</v>
      </c>
      <c r="Q72" s="1">
        <v>1.5</v>
      </c>
      <c r="R72" s="1">
        <v>364000</v>
      </c>
      <c r="S72" s="1">
        <v>325000</v>
      </c>
      <c r="T72" s="1" t="s">
        <v>28</v>
      </c>
      <c r="U72" s="1">
        <v>14</v>
      </c>
      <c r="V72" s="1">
        <v>14</v>
      </c>
      <c r="W72" s="1">
        <v>14</v>
      </c>
      <c r="X72" s="1" t="s">
        <v>1</v>
      </c>
      <c r="Y72" s="1" t="s">
        <v>1</v>
      </c>
      <c r="Z72" s="1">
        <f>ABS(U72-P72)</f>
        <v>1.5</v>
      </c>
      <c r="AA72" s="1">
        <f>ABS(V72-P72)</f>
        <v>1.5</v>
      </c>
      <c r="AB72" s="1">
        <f>ROUND((Z72/P72)*100, 0)</f>
        <v>12</v>
      </c>
      <c r="AC72" s="1">
        <f>ROUND((AA72/P72)*100, 0)</f>
        <v>12</v>
      </c>
    </row>
    <row r="73" spans="1:29" s="1" customFormat="1" x14ac:dyDescent="0.3">
      <c r="A73" s="1" t="str">
        <f>_xlfn.CONCAT(J73, "-", L73, "/", M73)</f>
        <v>나이론60-360/650</v>
      </c>
      <c r="B73" s="1" t="s">
        <v>519</v>
      </c>
      <c r="C73" s="1" t="s">
        <v>519</v>
      </c>
      <c r="D73" s="1" t="s">
        <v>518</v>
      </c>
      <c r="E73" s="1">
        <v>45536</v>
      </c>
      <c r="F73" s="1" t="s">
        <v>15</v>
      </c>
      <c r="G73" s="1" t="s">
        <v>511</v>
      </c>
      <c r="H73" s="1">
        <v>17950</v>
      </c>
      <c r="I73" s="1">
        <v>20240911</v>
      </c>
      <c r="J73" s="1" t="s">
        <v>20</v>
      </c>
      <c r="K73" s="1" t="s">
        <v>153</v>
      </c>
      <c r="L73" s="1">
        <v>360</v>
      </c>
      <c r="M73" s="1">
        <v>650</v>
      </c>
      <c r="N73" s="1" t="s">
        <v>517</v>
      </c>
      <c r="O73" s="1">
        <v>14.5</v>
      </c>
      <c r="P73" s="1">
        <v>14</v>
      </c>
      <c r="Q73" s="1">
        <v>0.5</v>
      </c>
      <c r="R73" s="1">
        <v>260275</v>
      </c>
      <c r="S73" s="1">
        <v>251300</v>
      </c>
      <c r="T73" s="1" t="s">
        <v>28</v>
      </c>
      <c r="U73" s="1">
        <v>14.5</v>
      </c>
      <c r="V73" s="1">
        <v>14.5</v>
      </c>
      <c r="W73" s="1">
        <v>14.5</v>
      </c>
      <c r="X73" s="1" t="s">
        <v>0</v>
      </c>
      <c r="Y73" s="1" t="s">
        <v>0</v>
      </c>
      <c r="Z73" s="1">
        <f>ABS(U73-P73)</f>
        <v>0.5</v>
      </c>
      <c r="AA73" s="1">
        <f>ABS(V73-P73)</f>
        <v>0.5</v>
      </c>
      <c r="AB73" s="1">
        <f>ROUND((Z73/P73)*100, 0)</f>
        <v>4</v>
      </c>
      <c r="AC73" s="1">
        <f>ROUND((AA73/P73)*100, 0)</f>
        <v>4</v>
      </c>
    </row>
    <row r="74" spans="1:29" s="1" customFormat="1" x14ac:dyDescent="0.3">
      <c r="A74" s="1" t="str">
        <f>_xlfn.CONCAT(J74, "-", L74, "/", M74)</f>
        <v>나이론70-500/650</v>
      </c>
      <c r="B74" s="1" t="s">
        <v>516</v>
      </c>
      <c r="C74" s="1" t="s">
        <v>516</v>
      </c>
      <c r="D74" s="1" t="s">
        <v>515</v>
      </c>
      <c r="E74" s="1">
        <v>45566</v>
      </c>
      <c r="F74" s="1" t="s">
        <v>15</v>
      </c>
      <c r="G74" s="1" t="s">
        <v>511</v>
      </c>
      <c r="H74" s="1">
        <v>9000</v>
      </c>
      <c r="I74" s="1">
        <v>20241010</v>
      </c>
      <c r="J74" s="1" t="s">
        <v>510</v>
      </c>
      <c r="K74" s="1" t="s">
        <v>153</v>
      </c>
      <c r="L74" s="1">
        <v>500</v>
      </c>
      <c r="M74" s="1">
        <v>650</v>
      </c>
      <c r="N74" s="1" t="s">
        <v>514</v>
      </c>
      <c r="O74" s="1">
        <v>14.5</v>
      </c>
      <c r="P74" s="1">
        <v>14</v>
      </c>
      <c r="Q74" s="1">
        <v>0.5</v>
      </c>
      <c r="R74" s="1">
        <v>130500</v>
      </c>
      <c r="S74" s="1">
        <v>126000</v>
      </c>
      <c r="T74" s="1" t="s">
        <v>28</v>
      </c>
      <c r="U74" s="1">
        <v>14.5</v>
      </c>
      <c r="V74" s="1">
        <v>14.5</v>
      </c>
      <c r="W74" s="1">
        <v>14.5</v>
      </c>
      <c r="X74" s="1" t="s">
        <v>0</v>
      </c>
      <c r="Y74" s="1" t="s">
        <v>0</v>
      </c>
      <c r="Z74" s="1">
        <f>ABS(U74-P74)</f>
        <v>0.5</v>
      </c>
      <c r="AA74" s="1">
        <f>ABS(V74-P74)</f>
        <v>0.5</v>
      </c>
      <c r="AB74" s="1">
        <f>ROUND((Z74/P74)*100, 0)</f>
        <v>4</v>
      </c>
      <c r="AC74" s="1">
        <f>ROUND((AA74/P74)*100, 0)</f>
        <v>4</v>
      </c>
    </row>
    <row r="75" spans="1:29" s="1" customFormat="1" x14ac:dyDescent="0.3">
      <c r="A75" s="1" t="str">
        <f>_xlfn.CONCAT(J75, "-", L75, "/", M75)</f>
        <v>나이론70-400/700</v>
      </c>
      <c r="B75" s="1" t="s">
        <v>513</v>
      </c>
      <c r="C75" s="1" t="s">
        <v>513</v>
      </c>
      <c r="D75" s="1" t="s">
        <v>512</v>
      </c>
      <c r="E75" s="1">
        <v>45536</v>
      </c>
      <c r="F75" s="1" t="s">
        <v>15</v>
      </c>
      <c r="G75" s="1" t="s">
        <v>511</v>
      </c>
      <c r="H75" s="1">
        <v>5400</v>
      </c>
      <c r="I75" s="1">
        <v>20240813</v>
      </c>
      <c r="J75" s="1" t="s">
        <v>510</v>
      </c>
      <c r="K75" s="1" t="s">
        <v>509</v>
      </c>
      <c r="L75" s="1">
        <v>400</v>
      </c>
      <c r="M75" s="1">
        <v>700</v>
      </c>
      <c r="N75" s="1" t="s">
        <v>508</v>
      </c>
      <c r="O75" s="1">
        <v>18.5</v>
      </c>
      <c r="P75" s="1">
        <v>16.5</v>
      </c>
      <c r="Q75" s="1">
        <v>2</v>
      </c>
      <c r="R75" s="1">
        <v>99900</v>
      </c>
      <c r="S75" s="1">
        <v>89100</v>
      </c>
      <c r="T75" s="1" t="s">
        <v>28</v>
      </c>
      <c r="U75" s="1">
        <v>18.5</v>
      </c>
      <c r="V75" s="1">
        <v>18.5</v>
      </c>
      <c r="W75" s="1">
        <v>18.5</v>
      </c>
      <c r="X75" s="1" t="s">
        <v>1</v>
      </c>
      <c r="Y75" s="1" t="s">
        <v>1</v>
      </c>
      <c r="Z75" s="1">
        <f>ABS(U75-P75)</f>
        <v>2</v>
      </c>
      <c r="AA75" s="1">
        <f>ABS(V75-P75)</f>
        <v>2</v>
      </c>
      <c r="AB75" s="1">
        <f>ROUND((Z75/P75)*100, 0)</f>
        <v>12</v>
      </c>
      <c r="AC75" s="1">
        <f>ROUND((AA75/P75)*100, 0)</f>
        <v>12</v>
      </c>
    </row>
    <row r="76" spans="1:29" s="1" customFormat="1" x14ac:dyDescent="0.3">
      <c r="A76" s="1" t="str">
        <f>_xlfn.CONCAT(J76, "-", L76, "/", M76)</f>
        <v>나이론80-75/110</v>
      </c>
      <c r="B76" s="1" t="s">
        <v>507</v>
      </c>
      <c r="C76" s="1" t="s">
        <v>507</v>
      </c>
      <c r="D76" s="1" t="s">
        <v>506</v>
      </c>
      <c r="E76" s="1">
        <v>45566</v>
      </c>
      <c r="F76" s="1" t="s">
        <v>65</v>
      </c>
      <c r="G76" s="1" t="s">
        <v>502</v>
      </c>
      <c r="H76" s="1">
        <v>157000</v>
      </c>
      <c r="I76" s="1">
        <v>20240925</v>
      </c>
      <c r="J76" s="1" t="s">
        <v>311</v>
      </c>
      <c r="K76" s="1" t="s">
        <v>122</v>
      </c>
      <c r="L76" s="1">
        <v>75</v>
      </c>
      <c r="M76" s="1">
        <v>110</v>
      </c>
      <c r="N76" s="1" t="s">
        <v>505</v>
      </c>
      <c r="O76" s="1">
        <v>5</v>
      </c>
      <c r="P76" s="1">
        <v>4</v>
      </c>
      <c r="Q76" s="1">
        <v>1</v>
      </c>
      <c r="R76" s="1">
        <v>785000</v>
      </c>
      <c r="S76" s="1">
        <v>628000</v>
      </c>
      <c r="T76" s="1" t="s">
        <v>28</v>
      </c>
      <c r="U76" s="1">
        <v>5</v>
      </c>
      <c r="V76" s="1">
        <v>5</v>
      </c>
      <c r="W76" s="1">
        <v>5</v>
      </c>
      <c r="X76" s="1" t="s">
        <v>1</v>
      </c>
      <c r="Y76" s="1" t="s">
        <v>1</v>
      </c>
      <c r="Z76" s="1">
        <f>ABS(U76-P76)</f>
        <v>1</v>
      </c>
      <c r="AA76" s="1">
        <f>ABS(V76-P76)</f>
        <v>1</v>
      </c>
      <c r="AB76" s="1">
        <f>ROUND((Z76/P76)*100, 0)</f>
        <v>25</v>
      </c>
      <c r="AC76" s="1">
        <f>ROUND((AA76/P76)*100, 0)</f>
        <v>25</v>
      </c>
    </row>
    <row r="77" spans="1:29" s="1" customFormat="1" x14ac:dyDescent="0.3">
      <c r="A77" s="1" t="str">
        <f>_xlfn.CONCAT(J77, "-", L77, "/", M77)</f>
        <v>나이론(크린)80-430/500</v>
      </c>
      <c r="B77" s="1" t="s">
        <v>504</v>
      </c>
      <c r="C77" s="1" t="s">
        <v>504</v>
      </c>
      <c r="D77" s="1" t="s">
        <v>503</v>
      </c>
      <c r="E77" s="1">
        <v>45566</v>
      </c>
      <c r="F77" s="1" t="s">
        <v>65</v>
      </c>
      <c r="G77" s="1" t="s">
        <v>502</v>
      </c>
      <c r="H77" s="1">
        <v>27900</v>
      </c>
      <c r="I77" s="1">
        <v>20240930</v>
      </c>
      <c r="J77" s="1" t="s">
        <v>501</v>
      </c>
      <c r="K77" s="1" t="s">
        <v>19</v>
      </c>
      <c r="L77" s="1">
        <v>430</v>
      </c>
      <c r="M77" s="1">
        <v>500</v>
      </c>
      <c r="N77" s="1" t="s">
        <v>500</v>
      </c>
      <c r="O77" s="1">
        <v>11.5</v>
      </c>
      <c r="P77" s="1">
        <v>11</v>
      </c>
      <c r="Q77" s="1">
        <v>0.5</v>
      </c>
      <c r="R77" s="1">
        <v>320850</v>
      </c>
      <c r="S77" s="1">
        <v>306900</v>
      </c>
      <c r="T77" s="1" t="s">
        <v>28</v>
      </c>
      <c r="U77" s="1">
        <v>11.5</v>
      </c>
      <c r="V77" s="1">
        <v>11.5</v>
      </c>
      <c r="W77" s="1">
        <v>11.5</v>
      </c>
      <c r="X77" s="1" t="s">
        <v>0</v>
      </c>
      <c r="Y77" s="1" t="s">
        <v>0</v>
      </c>
      <c r="Z77" s="1">
        <f>ABS(U77-P77)</f>
        <v>0.5</v>
      </c>
      <c r="AA77" s="1">
        <f>ABS(V77-P77)</f>
        <v>0.5</v>
      </c>
      <c r="AB77" s="1">
        <f>ROUND((Z77/P77)*100, 0)</f>
        <v>5</v>
      </c>
      <c r="AC77" s="1">
        <f>ROUND((AA77/P77)*100, 0)</f>
        <v>5</v>
      </c>
    </row>
    <row r="78" spans="1:29" s="1" customFormat="1" x14ac:dyDescent="0.3">
      <c r="A78" s="1" t="str">
        <f>_xlfn.CONCAT(J78, "-", L78, "/", M78)</f>
        <v>패트90-190/270</v>
      </c>
      <c r="B78" s="1" t="s">
        <v>499</v>
      </c>
      <c r="C78" s="1" t="s">
        <v>499</v>
      </c>
      <c r="D78" s="1" t="s">
        <v>498</v>
      </c>
      <c r="E78" s="1">
        <v>45566</v>
      </c>
      <c r="F78" s="1" t="s">
        <v>15</v>
      </c>
      <c r="G78" s="1" t="s">
        <v>497</v>
      </c>
      <c r="H78" s="1">
        <v>90800</v>
      </c>
      <c r="I78" s="1">
        <v>20240924</v>
      </c>
      <c r="J78" s="1" t="s">
        <v>58</v>
      </c>
      <c r="K78" s="1" t="s">
        <v>19</v>
      </c>
      <c r="L78" s="1">
        <v>190</v>
      </c>
      <c r="M78" s="1">
        <v>270</v>
      </c>
      <c r="N78" s="1" t="s">
        <v>496</v>
      </c>
      <c r="O78" s="1">
        <v>4</v>
      </c>
      <c r="P78" s="1">
        <v>5</v>
      </c>
      <c r="Q78" s="1">
        <v>1</v>
      </c>
      <c r="R78" s="1">
        <v>363200</v>
      </c>
      <c r="S78" s="1">
        <v>454000</v>
      </c>
      <c r="T78" s="1" t="s">
        <v>28</v>
      </c>
      <c r="U78" s="1">
        <v>4</v>
      </c>
      <c r="V78" s="1">
        <v>4</v>
      </c>
      <c r="W78" s="1">
        <v>4</v>
      </c>
      <c r="X78" s="1" t="s">
        <v>1</v>
      </c>
      <c r="Y78" s="1" t="s">
        <v>1</v>
      </c>
      <c r="Z78" s="1">
        <f>ABS(U78-P78)</f>
        <v>1</v>
      </c>
      <c r="AA78" s="1">
        <f>ABS(V78-P78)</f>
        <v>1</v>
      </c>
      <c r="AB78" s="1">
        <f>ROUND((Z78/P78)*100, 0)</f>
        <v>20</v>
      </c>
      <c r="AC78" s="1">
        <f>ROUND((AA78/P78)*100, 0)</f>
        <v>20</v>
      </c>
    </row>
    <row r="79" spans="1:29" s="1" customFormat="1" x14ac:dyDescent="0.3">
      <c r="A79" s="1" t="str">
        <f>_xlfn.CONCAT(J79, "-", L79, "/", M79)</f>
        <v>패트(유무광)90-210/300</v>
      </c>
      <c r="B79" s="1" t="s">
        <v>495</v>
      </c>
      <c r="C79" s="1" t="s">
        <v>495</v>
      </c>
      <c r="D79" s="1" t="s">
        <v>494</v>
      </c>
      <c r="E79" s="1">
        <v>45536</v>
      </c>
      <c r="F79" s="1" t="s">
        <v>15</v>
      </c>
      <c r="G79" s="1" t="s">
        <v>493</v>
      </c>
      <c r="H79" s="1">
        <v>27100</v>
      </c>
      <c r="I79" s="1">
        <v>20240827</v>
      </c>
      <c r="J79" s="1" t="s">
        <v>263</v>
      </c>
      <c r="K79" s="1" t="s">
        <v>46</v>
      </c>
      <c r="L79" s="1">
        <v>210</v>
      </c>
      <c r="M79" s="1">
        <v>300</v>
      </c>
      <c r="N79" s="1" t="s">
        <v>492</v>
      </c>
      <c r="O79" s="1">
        <v>21.2</v>
      </c>
      <c r="P79" s="1">
        <v>21</v>
      </c>
      <c r="Q79" s="1">
        <v>0.19999999999999929</v>
      </c>
      <c r="R79" s="1">
        <v>574520</v>
      </c>
      <c r="S79" s="1">
        <v>569100</v>
      </c>
      <c r="T79" s="1" t="s">
        <v>28</v>
      </c>
      <c r="U79" s="1">
        <v>21.2</v>
      </c>
      <c r="V79" s="1">
        <v>21.2</v>
      </c>
      <c r="W79" s="1">
        <v>21.2</v>
      </c>
      <c r="X79" s="1" t="s">
        <v>0</v>
      </c>
      <c r="Y79" s="1" t="s">
        <v>0</v>
      </c>
      <c r="Z79" s="1">
        <f>ABS(U79-P79)</f>
        <v>0.19999999999999929</v>
      </c>
      <c r="AA79" s="1">
        <f>ABS(V79-P79)</f>
        <v>0.19999999999999929</v>
      </c>
      <c r="AB79" s="1">
        <f>ROUND((Z79/P79)*100, 0)</f>
        <v>1</v>
      </c>
      <c r="AC79" s="1">
        <f>ROUND((AA79/P79)*100, 0)</f>
        <v>1</v>
      </c>
    </row>
    <row r="80" spans="1:29" s="1" customFormat="1" x14ac:dyDescent="0.3">
      <c r="A80" s="1" t="str">
        <f>_xlfn.CONCAT(J80, "-", L80, "/", M80)</f>
        <v>나이론(옥텐)130-450/570</v>
      </c>
      <c r="B80" s="1" t="s">
        <v>491</v>
      </c>
      <c r="C80" s="1" t="s">
        <v>491</v>
      </c>
      <c r="D80" s="1" t="s">
        <v>490</v>
      </c>
      <c r="E80" s="1">
        <v>45566</v>
      </c>
      <c r="F80" s="1" t="s">
        <v>15</v>
      </c>
      <c r="G80" s="1" t="s">
        <v>489</v>
      </c>
      <c r="H80" s="1">
        <v>38600</v>
      </c>
      <c r="I80" s="1">
        <v>20240902</v>
      </c>
      <c r="J80" s="1" t="s">
        <v>366</v>
      </c>
      <c r="K80" s="1" t="s">
        <v>19</v>
      </c>
      <c r="L80" s="1">
        <v>450</v>
      </c>
      <c r="M80" s="1">
        <v>570</v>
      </c>
      <c r="N80" s="1" t="s">
        <v>488</v>
      </c>
      <c r="O80" s="1">
        <v>15</v>
      </c>
      <c r="P80" s="1">
        <v>12</v>
      </c>
      <c r="Q80" s="1">
        <v>3</v>
      </c>
      <c r="R80" s="1">
        <v>579000</v>
      </c>
      <c r="S80" s="1">
        <v>463200</v>
      </c>
      <c r="T80" s="1" t="s">
        <v>28</v>
      </c>
      <c r="U80" s="1">
        <v>15</v>
      </c>
      <c r="V80" s="1">
        <v>15</v>
      </c>
      <c r="W80" s="1">
        <v>15</v>
      </c>
      <c r="X80" s="1" t="s">
        <v>1</v>
      </c>
      <c r="Y80" s="1" t="s">
        <v>1</v>
      </c>
      <c r="Z80" s="1">
        <f>ABS(U80-P80)</f>
        <v>3</v>
      </c>
      <c r="AA80" s="1">
        <f>ABS(V80-P80)</f>
        <v>3</v>
      </c>
      <c r="AB80" s="1">
        <f>ROUND((Z80/P80)*100, 0)</f>
        <v>25</v>
      </c>
      <c r="AC80" s="1">
        <f>ROUND((AA80/P80)*100, 0)</f>
        <v>25</v>
      </c>
    </row>
    <row r="81" spans="1:29" s="1" customFormat="1" x14ac:dyDescent="0.3">
      <c r="A81" s="1" t="str">
        <f>_xlfn.CONCAT(J81, "-", L81, "/", M81)</f>
        <v>나이론130-450/570</v>
      </c>
      <c r="B81" s="1" t="s">
        <v>487</v>
      </c>
      <c r="C81" s="1" t="s">
        <v>487</v>
      </c>
      <c r="D81" s="1" t="s">
        <v>486</v>
      </c>
      <c r="E81" s="1">
        <v>45566</v>
      </c>
      <c r="F81" s="1" t="s">
        <v>15</v>
      </c>
      <c r="G81" s="1" t="s">
        <v>485</v>
      </c>
      <c r="H81" s="1">
        <v>38370</v>
      </c>
      <c r="I81" s="1">
        <v>20240902</v>
      </c>
      <c r="J81" s="1" t="s">
        <v>484</v>
      </c>
      <c r="K81" s="1" t="s">
        <v>19</v>
      </c>
      <c r="L81" s="1">
        <v>450</v>
      </c>
      <c r="M81" s="1">
        <v>570</v>
      </c>
      <c r="N81" s="1" t="s">
        <v>483</v>
      </c>
      <c r="O81" s="1">
        <v>15</v>
      </c>
      <c r="P81" s="1">
        <v>12</v>
      </c>
      <c r="Q81" s="1">
        <v>3</v>
      </c>
      <c r="R81" s="1">
        <v>575550</v>
      </c>
      <c r="S81" s="1">
        <v>460440</v>
      </c>
      <c r="T81" s="1" t="s">
        <v>28</v>
      </c>
      <c r="U81" s="1">
        <v>15</v>
      </c>
      <c r="V81" s="1">
        <v>15</v>
      </c>
      <c r="W81" s="1">
        <v>15</v>
      </c>
      <c r="X81" s="1" t="s">
        <v>1</v>
      </c>
      <c r="Y81" s="1" t="s">
        <v>1</v>
      </c>
      <c r="Z81" s="1">
        <f>ABS(U81-P81)</f>
        <v>3</v>
      </c>
      <c r="AA81" s="1">
        <f>ABS(V81-P81)</f>
        <v>3</v>
      </c>
      <c r="AB81" s="1">
        <f>ROUND((Z81/P81)*100, 0)</f>
        <v>25</v>
      </c>
      <c r="AC81" s="1">
        <f>ROUND((AA81/P81)*100, 0)</f>
        <v>25</v>
      </c>
    </row>
    <row r="82" spans="1:29" s="1" customFormat="1" x14ac:dyDescent="0.3">
      <c r="A82" s="1" t="str">
        <f>_xlfn.CONCAT(J82, "-", L82, "/", M82)</f>
        <v>은박(무광)130-120/185</v>
      </c>
      <c r="B82" s="1" t="s">
        <v>482</v>
      </c>
      <c r="C82" s="1" t="s">
        <v>482</v>
      </c>
      <c r="D82" s="1" t="s">
        <v>481</v>
      </c>
      <c r="E82" s="1">
        <v>45566</v>
      </c>
      <c r="F82" s="1" t="s">
        <v>6</v>
      </c>
      <c r="G82" s="1" t="s">
        <v>480</v>
      </c>
      <c r="H82" s="1">
        <v>43700</v>
      </c>
      <c r="I82" s="1">
        <v>20240909</v>
      </c>
      <c r="J82" s="1" t="s">
        <v>161</v>
      </c>
      <c r="K82" s="1" t="s">
        <v>3</v>
      </c>
      <c r="L82" s="1">
        <v>120</v>
      </c>
      <c r="M82" s="1">
        <v>185</v>
      </c>
      <c r="N82" s="1" t="s">
        <v>479</v>
      </c>
      <c r="O82" s="1">
        <v>17</v>
      </c>
      <c r="P82" s="1">
        <v>17</v>
      </c>
      <c r="Q82" s="1">
        <v>3.5527136788005009E-15</v>
      </c>
      <c r="R82" s="1">
        <v>742899.99999999988</v>
      </c>
      <c r="S82" s="1">
        <v>742900</v>
      </c>
      <c r="T82" s="1" t="s">
        <v>28</v>
      </c>
      <c r="U82" s="1">
        <v>17</v>
      </c>
      <c r="V82" s="1">
        <v>17</v>
      </c>
      <c r="W82" s="1">
        <v>17</v>
      </c>
      <c r="X82" s="1" t="s">
        <v>0</v>
      </c>
      <c r="Y82" s="1" t="s">
        <v>0</v>
      </c>
      <c r="Z82" s="1">
        <f>ABS(U82-P82)</f>
        <v>0</v>
      </c>
      <c r="AA82" s="1">
        <f>ABS(V82-P82)</f>
        <v>0</v>
      </c>
      <c r="AB82" s="1">
        <f>ROUND((Z82/P82)*100, 0)</f>
        <v>0</v>
      </c>
      <c r="AC82" s="1">
        <f>ROUND((AA82/P82)*100, 0)</f>
        <v>0</v>
      </c>
    </row>
    <row r="83" spans="1:29" s="1" customFormat="1" x14ac:dyDescent="0.3">
      <c r="A83" s="1" t="str">
        <f>_xlfn.CONCAT(J83, "-", L83, "/", M83)</f>
        <v>노루지증착120-390/480</v>
      </c>
      <c r="B83" s="1" t="s">
        <v>478</v>
      </c>
      <c r="C83" s="1" t="s">
        <v>478</v>
      </c>
      <c r="D83" s="1" t="s">
        <v>477</v>
      </c>
      <c r="E83" s="1">
        <v>45566</v>
      </c>
      <c r="F83" s="1" t="s">
        <v>6</v>
      </c>
      <c r="G83" s="1" t="s">
        <v>472</v>
      </c>
      <c r="H83" s="1">
        <v>28875</v>
      </c>
      <c r="I83" s="1">
        <v>20240924</v>
      </c>
      <c r="J83" s="1" t="s">
        <v>476</v>
      </c>
      <c r="K83" s="1" t="s">
        <v>97</v>
      </c>
      <c r="L83" s="1">
        <v>390</v>
      </c>
      <c r="M83" s="1">
        <v>480</v>
      </c>
      <c r="N83" s="1" t="s">
        <v>475</v>
      </c>
      <c r="O83" s="1">
        <v>31.2</v>
      </c>
      <c r="P83" s="1">
        <v>39</v>
      </c>
      <c r="Q83" s="1">
        <v>7.7999999999999972</v>
      </c>
      <c r="R83" s="1">
        <v>900900.00000000012</v>
      </c>
      <c r="S83" s="1">
        <v>1126125</v>
      </c>
      <c r="T83" s="1" t="s">
        <v>28</v>
      </c>
      <c r="U83" s="1">
        <v>31.2</v>
      </c>
      <c r="V83" s="1">
        <v>31.2</v>
      </c>
      <c r="W83" s="1">
        <v>31.2</v>
      </c>
      <c r="X83" s="1" t="s">
        <v>1</v>
      </c>
      <c r="Y83" s="1" t="s">
        <v>1</v>
      </c>
      <c r="Z83" s="1">
        <f>ABS(U83-P83)</f>
        <v>7.8000000000000007</v>
      </c>
      <c r="AA83" s="1">
        <f>ABS(V83-P83)</f>
        <v>7.8000000000000007</v>
      </c>
      <c r="AB83" s="1">
        <f>ROUND((Z83/P83)*100, 0)</f>
        <v>20</v>
      </c>
      <c r="AC83" s="1">
        <f>ROUND((AA83/P83)*100, 0)</f>
        <v>20</v>
      </c>
    </row>
    <row r="84" spans="1:29" s="1" customFormat="1" x14ac:dyDescent="0.3">
      <c r="A84" s="1" t="str">
        <f>_xlfn.CONCAT(J84, "-", L84, "/", M84)</f>
        <v>노루지증착120=1도-디스이즈네버댓(390)-390/480</v>
      </c>
      <c r="B84" s="1" t="s">
        <v>474</v>
      </c>
      <c r="C84" s="1" t="s">
        <v>474</v>
      </c>
      <c r="D84" s="1" t="s">
        <v>473</v>
      </c>
      <c r="E84" s="1">
        <v>45566</v>
      </c>
      <c r="F84" s="1" t="s">
        <v>6</v>
      </c>
      <c r="G84" s="1" t="s">
        <v>472</v>
      </c>
      <c r="H84" s="1">
        <v>28500</v>
      </c>
      <c r="I84" s="1">
        <v>20240726</v>
      </c>
      <c r="J84" s="1" t="s">
        <v>471</v>
      </c>
      <c r="K84" s="1" t="s">
        <v>315</v>
      </c>
      <c r="L84" s="1">
        <v>390</v>
      </c>
      <c r="M84" s="1">
        <v>480</v>
      </c>
      <c r="O84" s="1">
        <v>31.2</v>
      </c>
      <c r="P84" s="1">
        <v>39</v>
      </c>
      <c r="Q84" s="1">
        <v>7.7999999999999972</v>
      </c>
      <c r="R84" s="1">
        <v>889200.00000000012</v>
      </c>
      <c r="S84" s="1">
        <v>1111500</v>
      </c>
      <c r="T84" s="1" t="s">
        <v>28</v>
      </c>
      <c r="U84" s="1">
        <v>31.2</v>
      </c>
      <c r="V84" s="1">
        <v>31.2</v>
      </c>
      <c r="W84" s="1">
        <v>31.2</v>
      </c>
      <c r="X84" s="1" t="s">
        <v>1</v>
      </c>
      <c r="Y84" s="1" t="s">
        <v>1</v>
      </c>
      <c r="Z84" s="1">
        <f>ABS(U84-P84)</f>
        <v>7.8000000000000007</v>
      </c>
      <c r="AA84" s="1">
        <f>ABS(V84-P84)</f>
        <v>7.8000000000000007</v>
      </c>
      <c r="AB84" s="1">
        <f>ROUND((Z84/P84)*100, 0)</f>
        <v>20</v>
      </c>
      <c r="AC84" s="1">
        <f>ROUND((AA84/P84)*100, 0)</f>
        <v>20</v>
      </c>
    </row>
    <row r="85" spans="1:29" s="1" customFormat="1" x14ac:dyDescent="0.3">
      <c r="A85" s="1" t="str">
        <f>_xlfn.CONCAT(J85, "-", L85, "/", M85)</f>
        <v>크라프트120-340/430</v>
      </c>
      <c r="B85" s="1" t="s">
        <v>470</v>
      </c>
      <c r="C85" s="1" t="s">
        <v>470</v>
      </c>
      <c r="D85" s="1" t="s">
        <v>469</v>
      </c>
      <c r="E85" s="1">
        <v>45536</v>
      </c>
      <c r="F85" s="1" t="s">
        <v>6</v>
      </c>
      <c r="G85" s="1" t="s">
        <v>468</v>
      </c>
      <c r="H85" s="1">
        <v>30625</v>
      </c>
      <c r="I85" s="1">
        <v>20240827</v>
      </c>
      <c r="J85" s="1" t="s">
        <v>467</v>
      </c>
      <c r="K85" s="1" t="s">
        <v>97</v>
      </c>
      <c r="L85" s="1">
        <v>340</v>
      </c>
      <c r="M85" s="1">
        <v>430</v>
      </c>
      <c r="N85" s="1" t="s">
        <v>466</v>
      </c>
      <c r="O85" s="1">
        <v>27.2</v>
      </c>
      <c r="P85" s="1">
        <v>34</v>
      </c>
      <c r="Q85" s="1">
        <v>6.8000000000000007</v>
      </c>
      <c r="R85" s="1">
        <v>833000</v>
      </c>
      <c r="S85" s="1">
        <v>1041250</v>
      </c>
      <c r="T85" s="1" t="s">
        <v>28</v>
      </c>
      <c r="U85" s="1">
        <v>27.2</v>
      </c>
      <c r="V85" s="1">
        <v>27.2</v>
      </c>
      <c r="W85" s="1">
        <v>27.2</v>
      </c>
      <c r="X85" s="1" t="s">
        <v>1</v>
      </c>
      <c r="Y85" s="1" t="s">
        <v>1</v>
      </c>
      <c r="Z85" s="1">
        <f>ABS(U85-P85)</f>
        <v>6.8000000000000007</v>
      </c>
      <c r="AA85" s="1">
        <f>ABS(V85-P85)</f>
        <v>6.8000000000000007</v>
      </c>
      <c r="AB85" s="1">
        <f>ROUND((Z85/P85)*100, 0)</f>
        <v>20</v>
      </c>
      <c r="AC85" s="1">
        <f>ROUND((AA85/P85)*100, 0)</f>
        <v>20</v>
      </c>
    </row>
    <row r="86" spans="1:29" s="1" customFormat="1" x14ac:dyDescent="0.3">
      <c r="A86" s="1" t="str">
        <f>_xlfn.CONCAT(J86, "-", L86, "/", M86)</f>
        <v>크라프트120-340/430</v>
      </c>
      <c r="B86" s="1" t="s">
        <v>470</v>
      </c>
      <c r="C86" s="1" t="s">
        <v>470</v>
      </c>
      <c r="D86" s="1" t="s">
        <v>469</v>
      </c>
      <c r="E86" s="1">
        <v>45536</v>
      </c>
      <c r="F86" s="1" t="s">
        <v>6</v>
      </c>
      <c r="G86" s="1" t="s">
        <v>468</v>
      </c>
      <c r="H86" s="1">
        <v>1600</v>
      </c>
      <c r="I86" s="1">
        <v>20240827</v>
      </c>
      <c r="J86" s="1" t="s">
        <v>467</v>
      </c>
      <c r="K86" s="1" t="s">
        <v>97</v>
      </c>
      <c r="L86" s="1">
        <v>340</v>
      </c>
      <c r="M86" s="1">
        <v>430</v>
      </c>
      <c r="N86" s="1" t="s">
        <v>466</v>
      </c>
      <c r="O86" s="1">
        <v>27.2</v>
      </c>
      <c r="P86" s="1">
        <v>34</v>
      </c>
      <c r="Q86" s="1">
        <v>6.8000000000000007</v>
      </c>
      <c r="R86" s="1">
        <v>43520</v>
      </c>
      <c r="S86" s="1">
        <v>54400</v>
      </c>
      <c r="T86" s="1" t="s">
        <v>28</v>
      </c>
      <c r="U86" s="1">
        <v>27.2</v>
      </c>
      <c r="V86" s="1">
        <v>27.2</v>
      </c>
      <c r="W86" s="1">
        <v>27.2</v>
      </c>
      <c r="X86" s="1" t="s">
        <v>1</v>
      </c>
      <c r="Y86" s="1" t="s">
        <v>1</v>
      </c>
      <c r="Z86" s="1">
        <f>ABS(U86-P86)</f>
        <v>6.8000000000000007</v>
      </c>
      <c r="AA86" s="1">
        <f>ABS(V86-P86)</f>
        <v>6.8000000000000007</v>
      </c>
      <c r="AB86" s="1">
        <f>ROUND((Z86/P86)*100, 0)</f>
        <v>20</v>
      </c>
      <c r="AC86" s="1">
        <f>ROUND((AA86/P86)*100, 0)</f>
        <v>20</v>
      </c>
    </row>
    <row r="87" spans="1:29" s="1" customFormat="1" x14ac:dyDescent="0.3">
      <c r="A87" s="1" t="str">
        <f>_xlfn.CONCAT(J87, "-", L87, "/", M87)</f>
        <v>오씨피피(유무광)80-185/265</v>
      </c>
      <c r="B87" s="1" t="s">
        <v>465</v>
      </c>
      <c r="C87" s="1" t="s">
        <v>465</v>
      </c>
      <c r="D87" s="1" t="s">
        <v>464</v>
      </c>
      <c r="E87" s="1">
        <v>45536</v>
      </c>
      <c r="F87" s="1" t="s">
        <v>6</v>
      </c>
      <c r="G87" s="1" t="s">
        <v>463</v>
      </c>
      <c r="H87" s="1">
        <v>30600</v>
      </c>
      <c r="I87" s="1">
        <v>20240826</v>
      </c>
      <c r="J87" s="1" t="s">
        <v>462</v>
      </c>
      <c r="K87" s="1" t="s">
        <v>46</v>
      </c>
      <c r="L87" s="1">
        <v>185</v>
      </c>
      <c r="M87" s="1">
        <v>265</v>
      </c>
      <c r="N87" s="1" t="s">
        <v>461</v>
      </c>
      <c r="O87" s="1">
        <v>18.5</v>
      </c>
      <c r="P87" s="1">
        <v>18</v>
      </c>
      <c r="Q87" s="1">
        <v>0.5</v>
      </c>
      <c r="R87" s="1">
        <v>566100</v>
      </c>
      <c r="S87" s="1">
        <v>550800</v>
      </c>
      <c r="T87" s="1" t="s">
        <v>28</v>
      </c>
      <c r="U87" s="1">
        <v>18.5</v>
      </c>
      <c r="V87" s="1">
        <v>18.5</v>
      </c>
      <c r="W87" s="1">
        <v>18.5</v>
      </c>
      <c r="X87" s="1" t="s">
        <v>0</v>
      </c>
      <c r="Y87" s="1" t="s">
        <v>0</v>
      </c>
      <c r="Z87" s="1">
        <f>ABS(U87-P87)</f>
        <v>0.5</v>
      </c>
      <c r="AA87" s="1">
        <f>ABS(V87-P87)</f>
        <v>0.5</v>
      </c>
      <c r="AB87" s="1">
        <f>ROUND((Z87/P87)*100, 0)</f>
        <v>3</v>
      </c>
      <c r="AC87" s="1">
        <f>ROUND((AA87/P87)*100, 0)</f>
        <v>3</v>
      </c>
    </row>
    <row r="88" spans="1:29" s="1" customFormat="1" x14ac:dyDescent="0.3">
      <c r="A88" s="1" t="str">
        <f>_xlfn.CONCAT(J88, "-", L88, "/", M88)</f>
        <v>나이론(유무광)105-170/580</v>
      </c>
      <c r="B88" s="1" t="s">
        <v>460</v>
      </c>
      <c r="C88" s="1" t="s">
        <v>460</v>
      </c>
      <c r="D88" s="1" t="s">
        <v>459</v>
      </c>
      <c r="E88" s="1">
        <v>45566</v>
      </c>
      <c r="F88" s="1" t="s">
        <v>15</v>
      </c>
      <c r="G88" s="1" t="s">
        <v>458</v>
      </c>
      <c r="H88" s="1">
        <v>33490</v>
      </c>
      <c r="I88" s="1">
        <v>20240902</v>
      </c>
      <c r="J88" s="1" t="s">
        <v>457</v>
      </c>
      <c r="K88" s="1" t="s">
        <v>19</v>
      </c>
      <c r="L88" s="1">
        <v>170</v>
      </c>
      <c r="M88" s="1">
        <v>580</v>
      </c>
      <c r="N88" s="1" t="s">
        <v>456</v>
      </c>
      <c r="O88" s="1">
        <v>7</v>
      </c>
      <c r="P88" s="1">
        <v>5</v>
      </c>
      <c r="Q88" s="1">
        <v>2</v>
      </c>
      <c r="R88" s="1">
        <v>234430</v>
      </c>
      <c r="S88" s="1">
        <v>167450</v>
      </c>
      <c r="T88" s="1" t="s">
        <v>28</v>
      </c>
      <c r="U88" s="1">
        <v>7</v>
      </c>
      <c r="V88" s="1">
        <v>7</v>
      </c>
      <c r="W88" s="1">
        <v>7</v>
      </c>
      <c r="X88" s="1" t="s">
        <v>1</v>
      </c>
      <c r="Y88" s="1" t="s">
        <v>1</v>
      </c>
      <c r="Z88" s="1">
        <f>ABS(U88-P88)</f>
        <v>2</v>
      </c>
      <c r="AA88" s="1">
        <f>ABS(V88-P88)</f>
        <v>2</v>
      </c>
      <c r="AB88" s="1">
        <f>ROUND((Z88/P88)*100, 0)</f>
        <v>40</v>
      </c>
      <c r="AC88" s="1">
        <f>ROUND((AA88/P88)*100, 0)</f>
        <v>40</v>
      </c>
    </row>
    <row r="89" spans="1:29" s="1" customFormat="1" x14ac:dyDescent="0.3">
      <c r="A89" s="1" t="str">
        <f>_xlfn.CONCAT(J89, "-", L89, "/", M89)</f>
        <v>패트100-240/230</v>
      </c>
      <c r="B89" s="1" t="s">
        <v>455</v>
      </c>
      <c r="C89" s="1" t="s">
        <v>455</v>
      </c>
      <c r="D89" s="1" t="s">
        <v>454</v>
      </c>
      <c r="E89" s="1">
        <v>45566</v>
      </c>
      <c r="F89" s="1" t="s">
        <v>6</v>
      </c>
      <c r="G89" s="1" t="s">
        <v>453</v>
      </c>
      <c r="H89" s="1">
        <v>23115</v>
      </c>
      <c r="I89" s="1">
        <v>20240923</v>
      </c>
      <c r="J89" s="1" t="s">
        <v>113</v>
      </c>
      <c r="K89" s="1" t="s">
        <v>358</v>
      </c>
      <c r="L89" s="1">
        <v>240</v>
      </c>
      <c r="M89" s="1">
        <v>230</v>
      </c>
      <c r="N89" s="1" t="s">
        <v>452</v>
      </c>
      <c r="O89" s="1">
        <v>28.8</v>
      </c>
      <c r="P89" s="1">
        <v>24</v>
      </c>
      <c r="Q89" s="1">
        <v>4.7999999999999972</v>
      </c>
      <c r="R89" s="1">
        <v>665711.99999999988</v>
      </c>
      <c r="S89" s="1">
        <v>554760</v>
      </c>
      <c r="T89" s="1" t="s">
        <v>28</v>
      </c>
      <c r="U89" s="1">
        <v>28.8</v>
      </c>
      <c r="V89" s="1">
        <v>28.8</v>
      </c>
      <c r="W89" s="1">
        <v>28.8</v>
      </c>
      <c r="X89" s="1" t="s">
        <v>1</v>
      </c>
      <c r="Y89" s="1" t="s">
        <v>1</v>
      </c>
      <c r="Z89" s="1">
        <f>ABS(U89-P89)</f>
        <v>4.8000000000000007</v>
      </c>
      <c r="AA89" s="1">
        <f>ABS(V89-P89)</f>
        <v>4.8000000000000007</v>
      </c>
      <c r="AB89" s="1">
        <f>ROUND((Z89/P89)*100, 0)</f>
        <v>20</v>
      </c>
      <c r="AC89" s="1">
        <f>ROUND((AA89/P89)*100, 0)</f>
        <v>20</v>
      </c>
    </row>
    <row r="90" spans="1:29" s="1" customFormat="1" x14ac:dyDescent="0.3">
      <c r="A90" s="1" t="str">
        <f>_xlfn.CONCAT(J90, "-", L90, "/", M90)</f>
        <v>패트100-210/190</v>
      </c>
      <c r="B90" s="1" t="s">
        <v>451</v>
      </c>
      <c r="C90" s="1" t="s">
        <v>451</v>
      </c>
      <c r="D90" s="1" t="s">
        <v>450</v>
      </c>
      <c r="E90" s="1">
        <v>45566</v>
      </c>
      <c r="F90" s="1" t="s">
        <v>6</v>
      </c>
      <c r="G90" s="1" t="s">
        <v>449</v>
      </c>
      <c r="H90" s="1">
        <v>27400</v>
      </c>
      <c r="I90" s="1">
        <v>20240923</v>
      </c>
      <c r="J90" s="1" t="s">
        <v>113</v>
      </c>
      <c r="K90" s="1" t="s">
        <v>358</v>
      </c>
      <c r="L90" s="1">
        <v>210</v>
      </c>
      <c r="M90" s="1">
        <v>190</v>
      </c>
      <c r="N90" s="1" t="s">
        <v>448</v>
      </c>
      <c r="O90" s="1">
        <v>25.2</v>
      </c>
      <c r="P90" s="1">
        <v>21</v>
      </c>
      <c r="Q90" s="1">
        <v>4.1999999999999993</v>
      </c>
      <c r="R90" s="1">
        <v>690480</v>
      </c>
      <c r="S90" s="1">
        <v>575400</v>
      </c>
      <c r="T90" s="1" t="s">
        <v>28</v>
      </c>
      <c r="U90" s="1">
        <v>25.2</v>
      </c>
      <c r="V90" s="1">
        <v>25.2</v>
      </c>
      <c r="W90" s="1">
        <v>25.2</v>
      </c>
      <c r="X90" s="1" t="s">
        <v>1</v>
      </c>
      <c r="Y90" s="1" t="s">
        <v>1</v>
      </c>
      <c r="Z90" s="1">
        <f>ABS(U90-P90)</f>
        <v>4.1999999999999993</v>
      </c>
      <c r="AA90" s="1">
        <f>ABS(V90-P90)</f>
        <v>4.1999999999999993</v>
      </c>
      <c r="AB90" s="1">
        <f>ROUND((Z90/P90)*100, 0)</f>
        <v>20</v>
      </c>
      <c r="AC90" s="1">
        <f>ROUND((AA90/P90)*100, 0)</f>
        <v>20</v>
      </c>
    </row>
    <row r="91" spans="1:29" s="1" customFormat="1" x14ac:dyDescent="0.3">
      <c r="A91" s="1" t="str">
        <f>_xlfn.CONCAT(J91, "-", L91, "/", M91)</f>
        <v>오씨피피(투명)70-250/320</v>
      </c>
      <c r="B91" s="1" t="s">
        <v>447</v>
      </c>
      <c r="C91" s="1" t="s">
        <v>447</v>
      </c>
      <c r="D91" s="1" t="s">
        <v>446</v>
      </c>
      <c r="E91" s="1">
        <v>45566</v>
      </c>
      <c r="F91" s="1" t="s">
        <v>6</v>
      </c>
      <c r="G91" s="1" t="s">
        <v>445</v>
      </c>
      <c r="H91" s="1">
        <v>21200</v>
      </c>
      <c r="I91" s="1">
        <v>20241017</v>
      </c>
      <c r="J91" s="1" t="s">
        <v>296</v>
      </c>
      <c r="K91" s="1" t="s">
        <v>153</v>
      </c>
      <c r="L91" s="1">
        <v>250</v>
      </c>
      <c r="M91" s="1">
        <v>320</v>
      </c>
      <c r="N91" s="1" t="s">
        <v>444</v>
      </c>
      <c r="O91" s="1">
        <v>7</v>
      </c>
      <c r="P91" s="1">
        <v>12</v>
      </c>
      <c r="Q91" s="1">
        <v>5</v>
      </c>
      <c r="R91" s="1">
        <v>148400</v>
      </c>
      <c r="S91" s="1">
        <v>254400</v>
      </c>
      <c r="T91" s="1" t="s">
        <v>28</v>
      </c>
      <c r="U91" s="1">
        <v>7</v>
      </c>
      <c r="V91" s="1">
        <v>7</v>
      </c>
      <c r="W91" s="1">
        <v>7</v>
      </c>
      <c r="X91" s="1" t="s">
        <v>1</v>
      </c>
      <c r="Y91" s="1" t="s">
        <v>1</v>
      </c>
      <c r="Z91" s="1">
        <f>ABS(U91-P91)</f>
        <v>5</v>
      </c>
      <c r="AA91" s="1">
        <f>ABS(V91-P91)</f>
        <v>5</v>
      </c>
      <c r="AB91" s="1">
        <f>ROUND((Z91/P91)*100, 0)</f>
        <v>42</v>
      </c>
      <c r="AC91" s="1">
        <f>ROUND((AA91/P91)*100, 0)</f>
        <v>42</v>
      </c>
    </row>
    <row r="92" spans="1:29" s="1" customFormat="1" x14ac:dyDescent="0.3">
      <c r="A92" s="1" t="str">
        <f>_xlfn.CONCAT(J92, "-", L92, "/", M92)</f>
        <v>나이론(유무광/유백/메탈로젠)130-175/260</v>
      </c>
      <c r="B92" s="1" t="s">
        <v>443</v>
      </c>
      <c r="C92" s="1" t="s">
        <v>443</v>
      </c>
      <c r="D92" s="1" t="s">
        <v>442</v>
      </c>
      <c r="E92" s="1">
        <v>45536</v>
      </c>
      <c r="F92" s="1" t="s">
        <v>6</v>
      </c>
      <c r="G92" s="1" t="s">
        <v>441</v>
      </c>
      <c r="H92" s="1">
        <v>30250</v>
      </c>
      <c r="I92" s="1">
        <v>20240730</v>
      </c>
      <c r="J92" s="1" t="s">
        <v>440</v>
      </c>
      <c r="K92" s="1" t="s">
        <v>171</v>
      </c>
      <c r="L92" s="1">
        <v>175</v>
      </c>
      <c r="M92" s="1">
        <v>260</v>
      </c>
      <c r="N92" s="1" t="s">
        <v>439</v>
      </c>
      <c r="O92" s="1">
        <v>17.5</v>
      </c>
      <c r="P92" s="1">
        <v>17</v>
      </c>
      <c r="Q92" s="1">
        <v>0.5</v>
      </c>
      <c r="R92" s="1">
        <v>529375</v>
      </c>
      <c r="S92" s="1">
        <v>514250</v>
      </c>
      <c r="T92" s="1" t="s">
        <v>28</v>
      </c>
      <c r="U92" s="1">
        <v>17.5</v>
      </c>
      <c r="V92" s="1">
        <v>17.5</v>
      </c>
      <c r="W92" s="1">
        <v>17.5</v>
      </c>
      <c r="X92" s="1" t="s">
        <v>0</v>
      </c>
      <c r="Y92" s="1" t="s">
        <v>0</v>
      </c>
      <c r="Z92" s="1">
        <f>ABS(U92-P92)</f>
        <v>0.5</v>
      </c>
      <c r="AA92" s="1">
        <f>ABS(V92-P92)</f>
        <v>0.5</v>
      </c>
      <c r="AB92" s="1">
        <f>ROUND((Z92/P92)*100, 0)</f>
        <v>3</v>
      </c>
      <c r="AC92" s="1">
        <f>ROUND((AA92/P92)*100, 0)</f>
        <v>3</v>
      </c>
    </row>
    <row r="93" spans="1:29" s="1" customFormat="1" x14ac:dyDescent="0.3">
      <c r="A93" s="1" t="str">
        <f>_xlfn.CONCAT(J93, "-", L93, "/", M93)</f>
        <v>오씨피피(투명)70-185/275</v>
      </c>
      <c r="B93" s="1" t="s">
        <v>438</v>
      </c>
      <c r="C93" s="1" t="s">
        <v>438</v>
      </c>
      <c r="D93" s="1" t="s">
        <v>437</v>
      </c>
      <c r="E93" s="1">
        <v>45536</v>
      </c>
      <c r="F93" s="1" t="s">
        <v>6</v>
      </c>
      <c r="G93" s="1" t="s">
        <v>436</v>
      </c>
      <c r="H93" s="1">
        <v>14000</v>
      </c>
      <c r="I93" s="1">
        <v>20240725</v>
      </c>
      <c r="J93" s="1" t="s">
        <v>296</v>
      </c>
      <c r="K93" s="1" t="s">
        <v>46</v>
      </c>
      <c r="L93" s="1">
        <v>185</v>
      </c>
      <c r="M93" s="1">
        <v>275</v>
      </c>
      <c r="N93" s="1" t="s">
        <v>435</v>
      </c>
      <c r="O93" s="1">
        <v>18.5</v>
      </c>
      <c r="P93" s="1">
        <v>18</v>
      </c>
      <c r="Q93" s="1">
        <v>0.5</v>
      </c>
      <c r="R93" s="1">
        <v>259000</v>
      </c>
      <c r="S93" s="1">
        <v>252000</v>
      </c>
      <c r="T93" s="1" t="s">
        <v>28</v>
      </c>
      <c r="U93" s="1">
        <v>18.5</v>
      </c>
      <c r="V93" s="1">
        <v>18.5</v>
      </c>
      <c r="W93" s="1">
        <v>18.5</v>
      </c>
      <c r="X93" s="1" t="s">
        <v>0</v>
      </c>
      <c r="Y93" s="1" t="s">
        <v>0</v>
      </c>
      <c r="Z93" s="1">
        <f>ABS(U93-P93)</f>
        <v>0.5</v>
      </c>
      <c r="AA93" s="1">
        <f>ABS(V93-P93)</f>
        <v>0.5</v>
      </c>
      <c r="AB93" s="1">
        <f>ROUND((Z93/P93)*100, 0)</f>
        <v>3</v>
      </c>
      <c r="AC93" s="1">
        <f>ROUND((AA93/P93)*100, 0)</f>
        <v>3</v>
      </c>
    </row>
    <row r="94" spans="1:29" s="1" customFormat="1" x14ac:dyDescent="0.3">
      <c r="A94" s="1" t="str">
        <f>_xlfn.CONCAT(J94, "-", L94, "/", M94)</f>
        <v>은박130-200/220</v>
      </c>
      <c r="B94" s="1" t="s">
        <v>434</v>
      </c>
      <c r="C94" s="1" t="s">
        <v>434</v>
      </c>
      <c r="D94" s="1" t="s">
        <v>433</v>
      </c>
      <c r="E94" s="1">
        <v>45566</v>
      </c>
      <c r="F94" s="1" t="s">
        <v>6</v>
      </c>
      <c r="G94" s="1" t="s">
        <v>432</v>
      </c>
      <c r="H94" s="1">
        <v>27120</v>
      </c>
      <c r="I94" s="1">
        <v>20240909</v>
      </c>
      <c r="J94" s="1" t="s">
        <v>218</v>
      </c>
      <c r="K94" s="1" t="s">
        <v>3</v>
      </c>
      <c r="L94" s="1">
        <v>200</v>
      </c>
      <c r="M94" s="1">
        <v>220</v>
      </c>
      <c r="N94" s="1" t="s">
        <v>431</v>
      </c>
      <c r="O94" s="1">
        <v>28.2</v>
      </c>
      <c r="P94" s="1">
        <v>28</v>
      </c>
      <c r="Q94" s="1">
        <v>0.19999999999999929</v>
      </c>
      <c r="R94" s="1">
        <v>764784</v>
      </c>
      <c r="S94" s="1">
        <v>759360</v>
      </c>
      <c r="T94" s="1" t="s">
        <v>28</v>
      </c>
      <c r="U94" s="1">
        <v>28.2</v>
      </c>
      <c r="V94" s="1">
        <v>28.2</v>
      </c>
      <c r="W94" s="1">
        <v>28.2</v>
      </c>
      <c r="X94" s="1" t="s">
        <v>0</v>
      </c>
      <c r="Y94" s="1" t="s">
        <v>0</v>
      </c>
      <c r="Z94" s="1">
        <f>ABS(U94-P94)</f>
        <v>0.19999999999999929</v>
      </c>
      <c r="AA94" s="1">
        <f>ABS(V94-P94)</f>
        <v>0.19999999999999929</v>
      </c>
      <c r="AB94" s="1">
        <f>ROUND((Z94/P94)*100, 0)</f>
        <v>1</v>
      </c>
      <c r="AC94" s="1">
        <f>ROUND((AA94/P94)*100, 0)</f>
        <v>1</v>
      </c>
    </row>
    <row r="95" spans="1:29" s="1" customFormat="1" x14ac:dyDescent="0.3">
      <c r="A95" s="1" t="str">
        <f>_xlfn.CONCAT(J95, "-", L95, "/", M95)</f>
        <v>패트110-170/150</v>
      </c>
      <c r="B95" s="1" t="s">
        <v>430</v>
      </c>
      <c r="C95" s="1" t="s">
        <v>430</v>
      </c>
      <c r="D95" s="1" t="s">
        <v>429</v>
      </c>
      <c r="E95" s="1">
        <v>45536</v>
      </c>
      <c r="F95" s="1" t="s">
        <v>6</v>
      </c>
      <c r="G95" s="1" t="s">
        <v>428</v>
      </c>
      <c r="H95" s="1">
        <v>30600</v>
      </c>
      <c r="I95" s="1">
        <v>20240806</v>
      </c>
      <c r="J95" s="1" t="s">
        <v>427</v>
      </c>
      <c r="K95" s="1" t="s">
        <v>3</v>
      </c>
      <c r="L95" s="1">
        <v>170</v>
      </c>
      <c r="M95" s="1">
        <v>150</v>
      </c>
      <c r="N95" s="1" t="s">
        <v>426</v>
      </c>
      <c r="O95" s="1">
        <v>23.8</v>
      </c>
      <c r="P95" s="1">
        <v>24</v>
      </c>
      <c r="Q95" s="1">
        <v>0.19999999999999929</v>
      </c>
      <c r="R95" s="1">
        <v>728280</v>
      </c>
      <c r="S95" s="1">
        <v>734400</v>
      </c>
      <c r="T95" s="1" t="s">
        <v>28</v>
      </c>
      <c r="U95" s="1">
        <v>23.8</v>
      </c>
      <c r="V95" s="1">
        <v>23.8</v>
      </c>
      <c r="W95" s="1">
        <v>23.8</v>
      </c>
      <c r="X95" s="1" t="s">
        <v>0</v>
      </c>
      <c r="Y95" s="1" t="s">
        <v>0</v>
      </c>
      <c r="Z95" s="1">
        <f>ABS(U95-P95)</f>
        <v>0.19999999999999929</v>
      </c>
      <c r="AA95" s="1">
        <f>ABS(V95-P95)</f>
        <v>0.19999999999999929</v>
      </c>
      <c r="AB95" s="1">
        <f>ROUND((Z95/P95)*100, 0)</f>
        <v>1</v>
      </c>
      <c r="AC95" s="1">
        <f>ROUND((AA95/P95)*100, 0)</f>
        <v>1</v>
      </c>
    </row>
    <row r="96" spans="1:29" s="1" customFormat="1" x14ac:dyDescent="0.3">
      <c r="A96" s="1" t="str">
        <f>_xlfn.CONCAT(J96, "-", L96, "/", M96)</f>
        <v>오씨피피(투명)70-230/300</v>
      </c>
      <c r="B96" s="1" t="s">
        <v>425</v>
      </c>
      <c r="C96" s="1" t="s">
        <v>425</v>
      </c>
      <c r="D96" s="1" t="s">
        <v>424</v>
      </c>
      <c r="E96" s="1">
        <v>45536</v>
      </c>
      <c r="F96" s="1" t="s">
        <v>15</v>
      </c>
      <c r="G96" s="1" t="s">
        <v>423</v>
      </c>
      <c r="H96" s="1">
        <v>24850</v>
      </c>
      <c r="I96" s="1">
        <v>20240909</v>
      </c>
      <c r="J96" s="1" t="s">
        <v>296</v>
      </c>
      <c r="K96" s="1" t="s">
        <v>46</v>
      </c>
      <c r="L96" s="1">
        <v>230</v>
      </c>
      <c r="M96" s="1">
        <v>300</v>
      </c>
      <c r="N96" s="1" t="s">
        <v>422</v>
      </c>
      <c r="O96" s="1">
        <v>23.5</v>
      </c>
      <c r="P96" s="1">
        <v>23</v>
      </c>
      <c r="Q96" s="1">
        <v>0.5</v>
      </c>
      <c r="R96" s="1">
        <v>583975</v>
      </c>
      <c r="S96" s="1">
        <v>571550</v>
      </c>
      <c r="T96" s="1" t="s">
        <v>28</v>
      </c>
      <c r="U96" s="1">
        <v>23.5</v>
      </c>
      <c r="V96" s="1">
        <v>23.5</v>
      </c>
      <c r="W96" s="1">
        <v>23.5</v>
      </c>
      <c r="X96" s="1" t="s">
        <v>0</v>
      </c>
      <c r="Y96" s="1" t="s">
        <v>0</v>
      </c>
      <c r="Z96" s="1">
        <f>ABS(U96-P96)</f>
        <v>0.5</v>
      </c>
      <c r="AA96" s="1">
        <f>ABS(V96-P96)</f>
        <v>0.5</v>
      </c>
      <c r="AB96" s="1">
        <f>ROUND((Z96/P96)*100, 0)</f>
        <v>2</v>
      </c>
      <c r="AC96" s="1">
        <f>ROUND((AA96/P96)*100, 0)</f>
        <v>2</v>
      </c>
    </row>
    <row r="97" spans="1:29" s="1" customFormat="1" x14ac:dyDescent="0.3">
      <c r="A97" s="1" t="str">
        <f>_xlfn.CONCAT(J97, "-", L97, "/", M97)</f>
        <v>패트90-180/220</v>
      </c>
      <c r="B97" s="1" t="s">
        <v>421</v>
      </c>
      <c r="C97" s="1" t="s">
        <v>421</v>
      </c>
      <c r="D97" s="1" t="s">
        <v>420</v>
      </c>
      <c r="E97" s="1">
        <v>45536</v>
      </c>
      <c r="F97" s="1" t="s">
        <v>6</v>
      </c>
      <c r="G97" s="1" t="s">
        <v>419</v>
      </c>
      <c r="H97" s="1">
        <v>15400</v>
      </c>
      <c r="I97" s="1">
        <v>20240819</v>
      </c>
      <c r="J97" s="1" t="s">
        <v>58</v>
      </c>
      <c r="K97" s="1" t="s">
        <v>3</v>
      </c>
      <c r="L97" s="1">
        <v>180</v>
      </c>
      <c r="M97" s="1">
        <v>220</v>
      </c>
      <c r="N97" s="1" t="s">
        <v>415</v>
      </c>
      <c r="O97" s="1">
        <v>25.2</v>
      </c>
      <c r="P97" s="1">
        <v>25</v>
      </c>
      <c r="Q97" s="1">
        <v>0.19999999999999929</v>
      </c>
      <c r="R97" s="1">
        <v>388080</v>
      </c>
      <c r="S97" s="1">
        <v>385000</v>
      </c>
      <c r="T97" s="1" t="s">
        <v>28</v>
      </c>
      <c r="U97" s="1">
        <v>25.2</v>
      </c>
      <c r="V97" s="1">
        <v>25.2</v>
      </c>
      <c r="W97" s="1">
        <v>25.2</v>
      </c>
      <c r="X97" s="1" t="s">
        <v>0</v>
      </c>
      <c r="Y97" s="1" t="s">
        <v>0</v>
      </c>
      <c r="Z97" s="1">
        <f>ABS(U97-P97)</f>
        <v>0.19999999999999929</v>
      </c>
      <c r="AA97" s="1">
        <f>ABS(V97-P97)</f>
        <v>0.19999999999999929</v>
      </c>
      <c r="AB97" s="1">
        <f>ROUND((Z97/P97)*100, 0)</f>
        <v>1</v>
      </c>
      <c r="AC97" s="1">
        <f>ROUND((AA97/P97)*100, 0)</f>
        <v>1</v>
      </c>
    </row>
    <row r="98" spans="1:29" s="1" customFormat="1" x14ac:dyDescent="0.3">
      <c r="A98" s="1" t="str">
        <f>_xlfn.CONCAT(J98, "-", L98, "/", M98)</f>
        <v>패트90-180/220</v>
      </c>
      <c r="B98" s="1" t="s">
        <v>418</v>
      </c>
      <c r="C98" s="1" t="s">
        <v>418</v>
      </c>
      <c r="D98" s="1" t="s">
        <v>417</v>
      </c>
      <c r="E98" s="1">
        <v>45536</v>
      </c>
      <c r="F98" s="1" t="s">
        <v>6</v>
      </c>
      <c r="G98" s="1" t="s">
        <v>416</v>
      </c>
      <c r="H98" s="1">
        <v>15530</v>
      </c>
      <c r="I98" s="1">
        <v>20240819</v>
      </c>
      <c r="J98" s="1" t="s">
        <v>58</v>
      </c>
      <c r="K98" s="1" t="s">
        <v>3</v>
      </c>
      <c r="L98" s="1">
        <v>180</v>
      </c>
      <c r="M98" s="1">
        <v>220</v>
      </c>
      <c r="N98" s="1" t="s">
        <v>415</v>
      </c>
      <c r="O98" s="1">
        <v>25.2</v>
      </c>
      <c r="P98" s="1">
        <v>25</v>
      </c>
      <c r="Q98" s="1">
        <v>0.19999999999999929</v>
      </c>
      <c r="R98" s="1">
        <v>391356</v>
      </c>
      <c r="S98" s="1">
        <v>388250</v>
      </c>
      <c r="T98" s="1" t="s">
        <v>28</v>
      </c>
      <c r="U98" s="1">
        <v>25.2</v>
      </c>
      <c r="V98" s="1">
        <v>25.2</v>
      </c>
      <c r="W98" s="1">
        <v>25.2</v>
      </c>
      <c r="X98" s="1" t="s">
        <v>0</v>
      </c>
      <c r="Y98" s="1" t="s">
        <v>0</v>
      </c>
      <c r="Z98" s="1">
        <f>ABS(U98-P98)</f>
        <v>0.19999999999999929</v>
      </c>
      <c r="AA98" s="1">
        <f>ABS(V98-P98)</f>
        <v>0.19999999999999929</v>
      </c>
      <c r="AB98" s="1">
        <f>ROUND((Z98/P98)*100, 0)</f>
        <v>1</v>
      </c>
      <c r="AC98" s="1">
        <f>ROUND((AA98/P98)*100, 0)</f>
        <v>1</v>
      </c>
    </row>
    <row r="99" spans="1:29" s="1" customFormat="1" x14ac:dyDescent="0.3">
      <c r="A99" s="1" t="str">
        <f>_xlfn.CONCAT(J99, "-", L99, "/", M99)</f>
        <v>오씨피피(투명)80-275/395</v>
      </c>
      <c r="B99" s="1" t="s">
        <v>414</v>
      </c>
      <c r="C99" s="1" t="s">
        <v>414</v>
      </c>
      <c r="D99" s="1" t="s">
        <v>413</v>
      </c>
      <c r="E99" s="1">
        <v>45536</v>
      </c>
      <c r="F99" s="1" t="s">
        <v>6</v>
      </c>
      <c r="G99" s="1" t="s">
        <v>412</v>
      </c>
      <c r="H99" s="1">
        <v>21141</v>
      </c>
      <c r="I99" s="1">
        <v>20240827</v>
      </c>
      <c r="J99" s="1" t="s">
        <v>283</v>
      </c>
      <c r="K99" s="1" t="s">
        <v>46</v>
      </c>
      <c r="L99" s="1">
        <v>275</v>
      </c>
      <c r="M99" s="1">
        <v>395</v>
      </c>
      <c r="N99" s="1" t="s">
        <v>411</v>
      </c>
      <c r="O99" s="1">
        <v>27.5</v>
      </c>
      <c r="P99" s="1">
        <v>27</v>
      </c>
      <c r="Q99" s="1">
        <v>0.5</v>
      </c>
      <c r="R99" s="1">
        <v>581377.5</v>
      </c>
      <c r="S99" s="1">
        <v>570807</v>
      </c>
      <c r="T99" s="1" t="s">
        <v>28</v>
      </c>
      <c r="U99" s="1">
        <v>27.5</v>
      </c>
      <c r="V99" s="1">
        <v>27.5</v>
      </c>
      <c r="W99" s="1">
        <v>27.5</v>
      </c>
      <c r="X99" s="1" t="s">
        <v>0</v>
      </c>
      <c r="Y99" s="1" t="s">
        <v>0</v>
      </c>
      <c r="Z99" s="1">
        <f>ABS(U99-P99)</f>
        <v>0.5</v>
      </c>
      <c r="AA99" s="1">
        <f>ABS(V99-P99)</f>
        <v>0.5</v>
      </c>
      <c r="AB99" s="1">
        <f>ROUND((Z99/P99)*100, 0)</f>
        <v>2</v>
      </c>
      <c r="AC99" s="1">
        <f>ROUND((AA99/P99)*100, 0)</f>
        <v>2</v>
      </c>
    </row>
    <row r="100" spans="1:29" s="1" customFormat="1" x14ac:dyDescent="0.3">
      <c r="A100" s="1" t="str">
        <f>_xlfn.CONCAT(J100, "-", L100, "/", M100)</f>
        <v>오씨피피(투명)70-195/260</v>
      </c>
      <c r="B100" s="1" t="s">
        <v>409</v>
      </c>
      <c r="C100" s="1" t="s">
        <v>409</v>
      </c>
      <c r="D100" s="1" t="s">
        <v>410</v>
      </c>
      <c r="E100" s="1">
        <v>45536</v>
      </c>
      <c r="F100" s="1" t="s">
        <v>6</v>
      </c>
      <c r="G100" s="1" t="s">
        <v>407</v>
      </c>
      <c r="H100" s="1">
        <v>29230</v>
      </c>
      <c r="I100" s="1">
        <v>20240906</v>
      </c>
      <c r="J100" s="1" t="s">
        <v>296</v>
      </c>
      <c r="K100" s="1" t="s">
        <v>46</v>
      </c>
      <c r="L100" s="1">
        <v>195</v>
      </c>
      <c r="M100" s="1">
        <v>260</v>
      </c>
      <c r="N100" s="1" t="s">
        <v>295</v>
      </c>
      <c r="O100" s="1">
        <v>19.5</v>
      </c>
      <c r="P100" s="1">
        <v>19</v>
      </c>
      <c r="Q100" s="1">
        <v>0.5</v>
      </c>
      <c r="R100" s="1">
        <v>569985</v>
      </c>
      <c r="S100" s="1">
        <v>555370</v>
      </c>
      <c r="T100" s="1" t="s">
        <v>28</v>
      </c>
      <c r="U100" s="1">
        <v>19.5</v>
      </c>
      <c r="V100" s="1">
        <v>19.5</v>
      </c>
      <c r="W100" s="1">
        <v>19.5</v>
      </c>
      <c r="X100" s="1" t="s">
        <v>0</v>
      </c>
      <c r="Y100" s="1" t="s">
        <v>0</v>
      </c>
      <c r="Z100" s="1">
        <f>ABS(U100-P100)</f>
        <v>0.5</v>
      </c>
      <c r="AA100" s="1">
        <f>ABS(V100-P100)</f>
        <v>0.5</v>
      </c>
      <c r="AB100" s="1">
        <f>ROUND((Z100/P100)*100, 0)</f>
        <v>3</v>
      </c>
      <c r="AC100" s="1">
        <f>ROUND((AA100/P100)*100, 0)</f>
        <v>3</v>
      </c>
    </row>
    <row r="101" spans="1:29" s="1" customFormat="1" x14ac:dyDescent="0.3">
      <c r="A101" s="1" t="str">
        <f>_xlfn.CONCAT(J101, "-", L101, "/", M101)</f>
        <v>오씨피피(투명)70-195/260</v>
      </c>
      <c r="B101" s="1" t="s">
        <v>409</v>
      </c>
      <c r="C101" s="1" t="s">
        <v>409</v>
      </c>
      <c r="D101" s="1" t="s">
        <v>408</v>
      </c>
      <c r="E101" s="1">
        <v>45536</v>
      </c>
      <c r="F101" s="1" t="s">
        <v>6</v>
      </c>
      <c r="G101" s="1" t="s">
        <v>407</v>
      </c>
      <c r="H101" s="1">
        <v>28770</v>
      </c>
      <c r="I101" s="1">
        <v>20240820</v>
      </c>
      <c r="J101" s="1" t="s">
        <v>296</v>
      </c>
      <c r="K101" s="1" t="s">
        <v>46</v>
      </c>
      <c r="L101" s="1">
        <v>195</v>
      </c>
      <c r="M101" s="1">
        <v>260</v>
      </c>
      <c r="N101" s="1" t="s">
        <v>295</v>
      </c>
      <c r="O101" s="1">
        <v>19.5</v>
      </c>
      <c r="P101" s="1">
        <v>19</v>
      </c>
      <c r="Q101" s="1">
        <v>0.5</v>
      </c>
      <c r="R101" s="1">
        <v>561015</v>
      </c>
      <c r="S101" s="1">
        <v>546630</v>
      </c>
      <c r="T101" s="1" t="s">
        <v>28</v>
      </c>
      <c r="U101" s="1">
        <v>19.5</v>
      </c>
      <c r="V101" s="1">
        <v>19.5</v>
      </c>
      <c r="W101" s="1">
        <v>19.5</v>
      </c>
      <c r="X101" s="1" t="s">
        <v>0</v>
      </c>
      <c r="Y101" s="1" t="s">
        <v>0</v>
      </c>
      <c r="Z101" s="1">
        <f>ABS(U101-P101)</f>
        <v>0.5</v>
      </c>
      <c r="AA101" s="1">
        <f>ABS(V101-P101)</f>
        <v>0.5</v>
      </c>
      <c r="AB101" s="1">
        <f>ROUND((Z101/P101)*100, 0)</f>
        <v>3</v>
      </c>
      <c r="AC101" s="1">
        <f>ROUND((AA101/P101)*100, 0)</f>
        <v>3</v>
      </c>
    </row>
    <row r="102" spans="1:29" s="1" customFormat="1" x14ac:dyDescent="0.3">
      <c r="A102" s="1" t="str">
        <f>_xlfn.CONCAT(J102, "-", L102, "/", M102)</f>
        <v>오씨피피(투명)80-230/300</v>
      </c>
      <c r="B102" s="1" t="s">
        <v>406</v>
      </c>
      <c r="C102" s="1" t="s">
        <v>406</v>
      </c>
      <c r="D102" s="1" t="s">
        <v>405</v>
      </c>
      <c r="E102" s="1">
        <v>45536</v>
      </c>
      <c r="F102" s="1" t="s">
        <v>15</v>
      </c>
      <c r="G102" s="1" t="s">
        <v>404</v>
      </c>
      <c r="H102" s="1">
        <v>23950</v>
      </c>
      <c r="I102" s="1">
        <v>20240816</v>
      </c>
      <c r="J102" s="1" t="s">
        <v>283</v>
      </c>
      <c r="K102" s="1" t="s">
        <v>46</v>
      </c>
      <c r="L102" s="1">
        <v>230</v>
      </c>
      <c r="M102" s="1">
        <v>300</v>
      </c>
      <c r="N102" s="1" t="s">
        <v>282</v>
      </c>
      <c r="O102" s="1">
        <v>23.5</v>
      </c>
      <c r="P102" s="1">
        <v>23</v>
      </c>
      <c r="Q102" s="1">
        <v>0.5</v>
      </c>
      <c r="R102" s="1">
        <v>562825</v>
      </c>
      <c r="S102" s="1">
        <v>550850</v>
      </c>
      <c r="T102" s="1" t="s">
        <v>28</v>
      </c>
      <c r="U102" s="1">
        <v>23.5</v>
      </c>
      <c r="V102" s="1">
        <v>23.5</v>
      </c>
      <c r="W102" s="1">
        <v>23.5</v>
      </c>
      <c r="X102" s="1" t="s">
        <v>0</v>
      </c>
      <c r="Y102" s="1" t="s">
        <v>0</v>
      </c>
      <c r="Z102" s="1">
        <f>ABS(U102-P102)</f>
        <v>0.5</v>
      </c>
      <c r="AA102" s="1">
        <f>ABS(V102-P102)</f>
        <v>0.5</v>
      </c>
      <c r="AB102" s="1">
        <f>ROUND((Z102/P102)*100, 0)</f>
        <v>2</v>
      </c>
      <c r="AC102" s="1">
        <f>ROUND((AA102/P102)*100, 0)</f>
        <v>2</v>
      </c>
    </row>
    <row r="103" spans="1:29" s="1" customFormat="1" x14ac:dyDescent="0.3">
      <c r="A103" s="1" t="str">
        <f>_xlfn.CONCAT(J103, "-", L103, "/", M103)</f>
        <v>나이론(유무광)100-200/200</v>
      </c>
      <c r="B103" s="1" t="s">
        <v>401</v>
      </c>
      <c r="C103" s="1" t="s">
        <v>401</v>
      </c>
      <c r="D103" s="1" t="s">
        <v>403</v>
      </c>
      <c r="E103" s="1">
        <v>45536</v>
      </c>
      <c r="F103" s="1" t="s">
        <v>15</v>
      </c>
      <c r="G103" s="1" t="s">
        <v>399</v>
      </c>
      <c r="H103" s="1">
        <v>226800</v>
      </c>
      <c r="I103" s="1">
        <v>20240827</v>
      </c>
      <c r="J103" s="1" t="s">
        <v>398</v>
      </c>
      <c r="K103" s="1" t="s">
        <v>122</v>
      </c>
      <c r="L103" s="1">
        <v>200</v>
      </c>
      <c r="M103" s="1">
        <v>200</v>
      </c>
      <c r="N103" s="1" t="s">
        <v>397</v>
      </c>
      <c r="O103" s="1">
        <v>4.5</v>
      </c>
      <c r="P103" s="1">
        <v>4</v>
      </c>
      <c r="Q103" s="1">
        <v>0.5</v>
      </c>
      <c r="R103" s="1">
        <v>1020600</v>
      </c>
      <c r="S103" s="1">
        <v>907200</v>
      </c>
      <c r="T103" s="1" t="s">
        <v>28</v>
      </c>
      <c r="U103" s="1">
        <v>4.5</v>
      </c>
      <c r="V103" s="1">
        <v>4.5</v>
      </c>
      <c r="W103" s="1">
        <v>4.5</v>
      </c>
      <c r="X103" s="1" t="s">
        <v>1</v>
      </c>
      <c r="Y103" s="1" t="s">
        <v>1</v>
      </c>
      <c r="Z103" s="1">
        <f>ABS(U103-P103)</f>
        <v>0.5</v>
      </c>
      <c r="AA103" s="1">
        <f>ABS(V103-P103)</f>
        <v>0.5</v>
      </c>
      <c r="AB103" s="1">
        <f>ROUND((Z103/P103)*100, 0)</f>
        <v>13</v>
      </c>
      <c r="AC103" s="1">
        <f>ROUND((AA103/P103)*100, 0)</f>
        <v>13</v>
      </c>
    </row>
    <row r="104" spans="1:29" s="1" customFormat="1" x14ac:dyDescent="0.3">
      <c r="A104" s="1" t="str">
        <f>_xlfn.CONCAT(J104, "-", L104, "/", M104)</f>
        <v>나이론(유무광)100-200/200</v>
      </c>
      <c r="B104" s="1" t="s">
        <v>401</v>
      </c>
      <c r="C104" s="1" t="s">
        <v>401</v>
      </c>
      <c r="D104" s="1" t="s">
        <v>402</v>
      </c>
      <c r="E104" s="1">
        <v>45536</v>
      </c>
      <c r="F104" s="1" t="s">
        <v>15</v>
      </c>
      <c r="G104" s="1" t="s">
        <v>399</v>
      </c>
      <c r="H104" s="1">
        <v>114550</v>
      </c>
      <c r="I104" s="1">
        <v>20240808</v>
      </c>
      <c r="J104" s="1" t="s">
        <v>398</v>
      </c>
      <c r="K104" s="1" t="s">
        <v>122</v>
      </c>
      <c r="L104" s="1">
        <v>200</v>
      </c>
      <c r="M104" s="1">
        <v>200</v>
      </c>
      <c r="N104" s="1" t="s">
        <v>397</v>
      </c>
      <c r="O104" s="1">
        <v>4.5</v>
      </c>
      <c r="P104" s="1">
        <v>4</v>
      </c>
      <c r="Q104" s="1">
        <v>0.5</v>
      </c>
      <c r="R104" s="1">
        <v>515475</v>
      </c>
      <c r="S104" s="1">
        <v>458200</v>
      </c>
      <c r="T104" s="1" t="s">
        <v>28</v>
      </c>
      <c r="U104" s="1">
        <v>4.5</v>
      </c>
      <c r="V104" s="1">
        <v>4.5</v>
      </c>
      <c r="W104" s="1">
        <v>4.5</v>
      </c>
      <c r="X104" s="1" t="s">
        <v>1</v>
      </c>
      <c r="Y104" s="1" t="s">
        <v>1</v>
      </c>
      <c r="Z104" s="1">
        <f>ABS(U104-P104)</f>
        <v>0.5</v>
      </c>
      <c r="AA104" s="1">
        <f>ABS(V104-P104)</f>
        <v>0.5</v>
      </c>
      <c r="AB104" s="1">
        <f>ROUND((Z104/P104)*100, 0)</f>
        <v>13</v>
      </c>
      <c r="AC104" s="1">
        <f>ROUND((AA104/P104)*100, 0)</f>
        <v>13</v>
      </c>
    </row>
    <row r="105" spans="1:29" s="1" customFormat="1" x14ac:dyDescent="0.3">
      <c r="A105" s="1" t="str">
        <f>_xlfn.CONCAT(J105, "-", L105, "/", M105)</f>
        <v>나이론(유무광)100-200/200</v>
      </c>
      <c r="B105" s="1" t="s">
        <v>401</v>
      </c>
      <c r="C105" s="1" t="s">
        <v>401</v>
      </c>
      <c r="D105" s="1" t="s">
        <v>400</v>
      </c>
      <c r="E105" s="1">
        <v>45566</v>
      </c>
      <c r="F105" s="1" t="s">
        <v>15</v>
      </c>
      <c r="G105" s="1" t="s">
        <v>399</v>
      </c>
      <c r="H105" s="1">
        <v>228000</v>
      </c>
      <c r="I105" s="1">
        <v>20241002</v>
      </c>
      <c r="J105" s="1" t="s">
        <v>398</v>
      </c>
      <c r="K105" s="1" t="s">
        <v>122</v>
      </c>
      <c r="L105" s="1">
        <v>200</v>
      </c>
      <c r="M105" s="1">
        <v>200</v>
      </c>
      <c r="N105" s="1" t="s">
        <v>397</v>
      </c>
      <c r="O105" s="1">
        <v>4.5</v>
      </c>
      <c r="P105" s="1">
        <v>4</v>
      </c>
      <c r="Q105" s="1">
        <v>0.5</v>
      </c>
      <c r="R105" s="1">
        <v>1026000</v>
      </c>
      <c r="S105" s="1">
        <v>912000</v>
      </c>
      <c r="T105" s="1" t="s">
        <v>28</v>
      </c>
      <c r="U105" s="1">
        <v>4.5</v>
      </c>
      <c r="V105" s="1">
        <v>4.5</v>
      </c>
      <c r="W105" s="1">
        <v>4.5</v>
      </c>
      <c r="X105" s="1" t="s">
        <v>1</v>
      </c>
      <c r="Y105" s="1" t="s">
        <v>1</v>
      </c>
      <c r="Z105" s="1">
        <f>ABS(U105-P105)</f>
        <v>0.5</v>
      </c>
      <c r="AA105" s="1">
        <f>ABS(V105-P105)</f>
        <v>0.5</v>
      </c>
      <c r="AB105" s="1">
        <f>ROUND((Z105/P105)*100, 0)</f>
        <v>13</v>
      </c>
      <c r="AC105" s="1">
        <f>ROUND((AA105/P105)*100, 0)</f>
        <v>13</v>
      </c>
    </row>
    <row r="106" spans="1:29" s="1" customFormat="1" x14ac:dyDescent="0.3">
      <c r="A106" s="1" t="str">
        <f>_xlfn.CONCAT(J106, "-", L106, "/", M106)</f>
        <v>패트(유무광)120-200/280</v>
      </c>
      <c r="B106" s="1" t="s">
        <v>396</v>
      </c>
      <c r="C106" s="1" t="s">
        <v>396</v>
      </c>
      <c r="D106" s="1" t="s">
        <v>395</v>
      </c>
      <c r="E106" s="1">
        <v>45566</v>
      </c>
      <c r="F106" s="1" t="s">
        <v>6</v>
      </c>
      <c r="G106" s="1" t="s">
        <v>394</v>
      </c>
      <c r="H106" s="1">
        <v>28800</v>
      </c>
      <c r="I106" s="1">
        <v>20241008</v>
      </c>
      <c r="J106" s="1" t="s">
        <v>393</v>
      </c>
      <c r="K106" s="1" t="s">
        <v>46</v>
      </c>
      <c r="L106" s="1">
        <v>200</v>
      </c>
      <c r="M106" s="1">
        <v>280</v>
      </c>
      <c r="N106" s="1" t="s">
        <v>392</v>
      </c>
      <c r="O106" s="1">
        <v>20.2</v>
      </c>
      <c r="P106" s="1">
        <v>20</v>
      </c>
      <c r="Q106" s="1">
        <v>0.19999999999999929</v>
      </c>
      <c r="R106" s="1">
        <v>581760</v>
      </c>
      <c r="S106" s="1">
        <v>576000</v>
      </c>
      <c r="T106" s="1" t="s">
        <v>28</v>
      </c>
      <c r="U106" s="1">
        <v>20.2</v>
      </c>
      <c r="V106" s="1">
        <v>20.2</v>
      </c>
      <c r="W106" s="1">
        <v>20.2</v>
      </c>
      <c r="X106" s="1" t="s">
        <v>0</v>
      </c>
      <c r="Y106" s="1" t="s">
        <v>0</v>
      </c>
      <c r="Z106" s="1">
        <f>ABS(U106-P106)</f>
        <v>0.19999999999999929</v>
      </c>
      <c r="AA106" s="1">
        <f>ABS(V106-P106)</f>
        <v>0.19999999999999929</v>
      </c>
      <c r="AB106" s="1">
        <f>ROUND((Z106/P106)*100, 0)</f>
        <v>1</v>
      </c>
      <c r="AC106" s="1">
        <f>ROUND((AA106/P106)*100, 0)</f>
        <v>1</v>
      </c>
    </row>
    <row r="107" spans="1:29" s="1" customFormat="1" x14ac:dyDescent="0.3">
      <c r="A107" s="1" t="str">
        <f>_xlfn.CONCAT(J107, "-", L107, "/", M107)</f>
        <v>나이론(유백)95-285/410</v>
      </c>
      <c r="B107" s="1" t="s">
        <v>391</v>
      </c>
      <c r="C107" s="1" t="s">
        <v>391</v>
      </c>
      <c r="D107" s="1" t="s">
        <v>390</v>
      </c>
      <c r="E107" s="1">
        <v>45566</v>
      </c>
      <c r="F107" s="1" t="s">
        <v>15</v>
      </c>
      <c r="G107" s="1" t="s">
        <v>389</v>
      </c>
      <c r="H107" s="1">
        <v>19280</v>
      </c>
      <c r="I107" s="1">
        <v>20240926</v>
      </c>
      <c r="J107" s="1" t="s">
        <v>388</v>
      </c>
      <c r="K107" s="1" t="s">
        <v>46</v>
      </c>
      <c r="L107" s="1">
        <v>285</v>
      </c>
      <c r="M107" s="1">
        <v>410</v>
      </c>
      <c r="N107" s="1" t="s">
        <v>387</v>
      </c>
      <c r="O107" s="1">
        <v>29</v>
      </c>
      <c r="P107" s="1">
        <v>28</v>
      </c>
      <c r="Q107" s="1">
        <v>1</v>
      </c>
      <c r="R107" s="1">
        <v>559120</v>
      </c>
      <c r="S107" s="1">
        <v>539840</v>
      </c>
      <c r="T107" s="1" t="s">
        <v>28</v>
      </c>
      <c r="U107" s="1">
        <v>29</v>
      </c>
      <c r="V107" s="1">
        <v>29</v>
      </c>
      <c r="W107" s="1">
        <v>29</v>
      </c>
      <c r="X107" s="1" t="s">
        <v>0</v>
      </c>
      <c r="Y107" s="1" t="s">
        <v>0</v>
      </c>
      <c r="Z107" s="1">
        <f>ABS(U107-P107)</f>
        <v>1</v>
      </c>
      <c r="AA107" s="1">
        <f>ABS(V107-P107)</f>
        <v>1</v>
      </c>
      <c r="AB107" s="1">
        <f>ROUND((Z107/P107)*100, 0)</f>
        <v>4</v>
      </c>
      <c r="AC107" s="1">
        <f>ROUND((AA107/P107)*100, 0)</f>
        <v>4</v>
      </c>
    </row>
    <row r="108" spans="1:29" s="1" customFormat="1" x14ac:dyDescent="0.3">
      <c r="A108" s="1" t="str">
        <f>_xlfn.CONCAT(J108, "-", L108, "/", M108)</f>
        <v>전투후은80-250/400</v>
      </c>
      <c r="B108" s="1" t="s">
        <v>386</v>
      </c>
      <c r="C108" s="1" t="s">
        <v>386</v>
      </c>
      <c r="D108" s="1" t="s">
        <v>385</v>
      </c>
      <c r="E108" s="1">
        <v>45536</v>
      </c>
      <c r="F108" s="1" t="s">
        <v>6</v>
      </c>
      <c r="G108" s="1" t="s">
        <v>384</v>
      </c>
      <c r="H108" s="1">
        <v>21900</v>
      </c>
      <c r="I108" s="1">
        <v>20240828</v>
      </c>
      <c r="J108" s="1" t="s">
        <v>383</v>
      </c>
      <c r="K108" s="1" t="s">
        <v>382</v>
      </c>
      <c r="L108" s="1">
        <v>250</v>
      </c>
      <c r="M108" s="1">
        <v>400</v>
      </c>
      <c r="N108" s="1" t="s">
        <v>381</v>
      </c>
      <c r="O108" s="1">
        <v>9</v>
      </c>
      <c r="P108" s="1">
        <v>7</v>
      </c>
      <c r="Q108" s="1">
        <v>2</v>
      </c>
      <c r="R108" s="1">
        <v>197100</v>
      </c>
      <c r="S108" s="1">
        <v>153300</v>
      </c>
      <c r="T108" s="1" t="s">
        <v>28</v>
      </c>
      <c r="U108" s="1">
        <v>9</v>
      </c>
      <c r="V108" s="1">
        <v>9</v>
      </c>
      <c r="W108" s="1">
        <v>9</v>
      </c>
      <c r="X108" s="1" t="s">
        <v>1</v>
      </c>
      <c r="Y108" s="1" t="s">
        <v>1</v>
      </c>
      <c r="Z108" s="1">
        <f>ABS(U108-P108)</f>
        <v>2</v>
      </c>
      <c r="AA108" s="1">
        <f>ABS(V108-P108)</f>
        <v>2</v>
      </c>
      <c r="AB108" s="1">
        <f>ROUND((Z108/P108)*100, 0)</f>
        <v>29</v>
      </c>
      <c r="AC108" s="1">
        <f>ROUND((AA108/P108)*100, 0)</f>
        <v>29</v>
      </c>
    </row>
    <row r="109" spans="1:29" s="1" customFormat="1" x14ac:dyDescent="0.3">
      <c r="A109" s="1" t="str">
        <f>_xlfn.CONCAT(J109, "-", L109, "/", M109)</f>
        <v>나이론60-280/700</v>
      </c>
      <c r="B109" s="1" t="s">
        <v>380</v>
      </c>
      <c r="C109" s="1" t="s">
        <v>380</v>
      </c>
      <c r="D109" s="1" t="s">
        <v>379</v>
      </c>
      <c r="E109" s="1">
        <v>45566</v>
      </c>
      <c r="F109" s="1" t="s">
        <v>6</v>
      </c>
      <c r="G109" s="1" t="s">
        <v>378</v>
      </c>
      <c r="H109" s="1">
        <v>23400</v>
      </c>
      <c r="I109" s="1">
        <v>20240919</v>
      </c>
      <c r="J109" s="1" t="s">
        <v>20</v>
      </c>
      <c r="K109" s="1" t="s">
        <v>153</v>
      </c>
      <c r="L109" s="1">
        <v>280</v>
      </c>
      <c r="M109" s="1">
        <v>700</v>
      </c>
      <c r="N109" s="1" t="s">
        <v>152</v>
      </c>
      <c r="O109" s="1">
        <v>18</v>
      </c>
      <c r="P109" s="1">
        <v>16</v>
      </c>
      <c r="Q109" s="1">
        <v>2</v>
      </c>
      <c r="R109" s="1">
        <v>421200</v>
      </c>
      <c r="S109" s="1">
        <v>374400</v>
      </c>
      <c r="T109" s="1" t="s">
        <v>28</v>
      </c>
      <c r="U109" s="1">
        <v>18</v>
      </c>
      <c r="V109" s="1">
        <v>18</v>
      </c>
      <c r="W109" s="1">
        <v>18</v>
      </c>
      <c r="X109" s="1" t="s">
        <v>1</v>
      </c>
      <c r="Y109" s="1" t="s">
        <v>1</v>
      </c>
      <c r="Z109" s="1">
        <f>ABS(U109-P109)</f>
        <v>2</v>
      </c>
      <c r="AA109" s="1">
        <f>ABS(V109-P109)</f>
        <v>2</v>
      </c>
      <c r="AB109" s="1">
        <f>ROUND((Z109/P109)*100, 0)</f>
        <v>13</v>
      </c>
      <c r="AC109" s="1">
        <f>ROUND((AA109/P109)*100, 0)</f>
        <v>13</v>
      </c>
    </row>
    <row r="110" spans="1:29" s="1" customFormat="1" x14ac:dyDescent="0.3">
      <c r="A110" s="1" t="str">
        <f>_xlfn.CONCAT(J110, "-", L110, "/", M110)</f>
        <v>나이론(옥텐)140-400/550</v>
      </c>
      <c r="B110" s="1" t="s">
        <v>377</v>
      </c>
      <c r="C110" s="1" t="s">
        <v>377</v>
      </c>
      <c r="D110" s="1" t="s">
        <v>376</v>
      </c>
      <c r="E110" s="1">
        <v>45536</v>
      </c>
      <c r="F110" s="1" t="s">
        <v>15</v>
      </c>
      <c r="G110" s="1" t="s">
        <v>375</v>
      </c>
      <c r="H110" s="1">
        <v>10450</v>
      </c>
      <c r="I110" s="1">
        <v>20240826</v>
      </c>
      <c r="J110" s="1" t="s">
        <v>374</v>
      </c>
      <c r="K110" s="1" t="s">
        <v>153</v>
      </c>
      <c r="L110" s="1">
        <v>400</v>
      </c>
      <c r="M110" s="1">
        <v>550</v>
      </c>
      <c r="N110" s="1" t="s">
        <v>373</v>
      </c>
      <c r="O110" s="1">
        <v>22</v>
      </c>
      <c r="P110" s="1">
        <v>12</v>
      </c>
      <c r="Q110" s="1">
        <v>10</v>
      </c>
      <c r="R110" s="1">
        <v>229900</v>
      </c>
      <c r="S110" s="1">
        <v>125400</v>
      </c>
      <c r="T110" s="1" t="s">
        <v>28</v>
      </c>
      <c r="U110" s="1">
        <v>22</v>
      </c>
      <c r="V110" s="1">
        <v>22</v>
      </c>
      <c r="W110" s="1">
        <v>22</v>
      </c>
      <c r="X110" s="1" t="s">
        <v>1</v>
      </c>
      <c r="Y110" s="1" t="s">
        <v>1</v>
      </c>
      <c r="Z110" s="1">
        <f>ABS(U110-P110)</f>
        <v>10</v>
      </c>
      <c r="AA110" s="1">
        <f>ABS(V110-P110)</f>
        <v>10</v>
      </c>
      <c r="AB110" s="1">
        <f>ROUND((Z110/P110)*100, 0)</f>
        <v>83</v>
      </c>
      <c r="AC110" s="1">
        <f>ROUND((AA110/P110)*100, 0)</f>
        <v>83</v>
      </c>
    </row>
    <row r="111" spans="1:29" s="1" customFormat="1" x14ac:dyDescent="0.3">
      <c r="A111" s="1" t="str">
        <f>_xlfn.CONCAT(J111, "-", L111, "/", M111)</f>
        <v>나이론(옥텐)130-240/340</v>
      </c>
      <c r="B111" s="1" t="s">
        <v>372</v>
      </c>
      <c r="C111" s="1" t="s">
        <v>372</v>
      </c>
      <c r="D111" s="1" t="s">
        <v>371</v>
      </c>
      <c r="E111" s="1">
        <v>45566</v>
      </c>
      <c r="F111" s="1" t="s">
        <v>15</v>
      </c>
      <c r="G111" s="1" t="s">
        <v>370</v>
      </c>
      <c r="H111" s="1">
        <v>23100</v>
      </c>
      <c r="I111" s="1">
        <v>20240924</v>
      </c>
      <c r="J111" s="1" t="s">
        <v>366</v>
      </c>
      <c r="K111" s="1" t="s">
        <v>122</v>
      </c>
      <c r="L111" s="1">
        <v>240</v>
      </c>
      <c r="M111" s="1">
        <v>340</v>
      </c>
      <c r="N111" s="1" t="s">
        <v>365</v>
      </c>
      <c r="O111" s="1">
        <v>6</v>
      </c>
      <c r="P111" s="1">
        <v>5</v>
      </c>
      <c r="Q111" s="1">
        <v>1</v>
      </c>
      <c r="R111" s="1">
        <v>138600</v>
      </c>
      <c r="S111" s="1">
        <v>115500</v>
      </c>
      <c r="T111" s="1" t="s">
        <v>28</v>
      </c>
      <c r="U111" s="1">
        <v>6</v>
      </c>
      <c r="V111" s="1">
        <v>6</v>
      </c>
      <c r="W111" s="1">
        <v>6</v>
      </c>
      <c r="X111" s="1" t="s">
        <v>1</v>
      </c>
      <c r="Y111" s="1" t="s">
        <v>1</v>
      </c>
      <c r="Z111" s="1">
        <f>ABS(U111-P111)</f>
        <v>1</v>
      </c>
      <c r="AA111" s="1">
        <f>ABS(V111-P111)</f>
        <v>1</v>
      </c>
      <c r="AB111" s="1">
        <f>ROUND((Z111/P111)*100, 0)</f>
        <v>20</v>
      </c>
      <c r="AC111" s="1">
        <f>ROUND((AA111/P111)*100, 0)</f>
        <v>20</v>
      </c>
    </row>
    <row r="112" spans="1:29" s="1" customFormat="1" x14ac:dyDescent="0.3">
      <c r="A112" s="1" t="str">
        <f>_xlfn.CONCAT(J112, "-", L112, "/", M112)</f>
        <v>나이론(옥텐)130-240/340</v>
      </c>
      <c r="B112" s="1" t="s">
        <v>369</v>
      </c>
      <c r="C112" s="1" t="s">
        <v>369</v>
      </c>
      <c r="D112" s="1" t="s">
        <v>368</v>
      </c>
      <c r="E112" s="1">
        <v>45566</v>
      </c>
      <c r="F112" s="1" t="s">
        <v>6</v>
      </c>
      <c r="G112" s="1" t="s">
        <v>367</v>
      </c>
      <c r="H112" s="1">
        <v>23700</v>
      </c>
      <c r="I112" s="1">
        <v>20240924</v>
      </c>
      <c r="J112" s="1" t="s">
        <v>366</v>
      </c>
      <c r="K112" s="1" t="s">
        <v>122</v>
      </c>
      <c r="L112" s="1">
        <v>240</v>
      </c>
      <c r="M112" s="1">
        <v>340</v>
      </c>
      <c r="N112" s="1" t="s">
        <v>365</v>
      </c>
      <c r="O112" s="1">
        <v>6</v>
      </c>
      <c r="P112" s="1">
        <v>5</v>
      </c>
      <c r="Q112" s="1">
        <v>1</v>
      </c>
      <c r="R112" s="1">
        <v>142200</v>
      </c>
      <c r="S112" s="1">
        <v>118500</v>
      </c>
      <c r="T112" s="1" t="s">
        <v>28</v>
      </c>
      <c r="U112" s="1">
        <v>6</v>
      </c>
      <c r="V112" s="1">
        <v>6</v>
      </c>
      <c r="W112" s="1">
        <v>6</v>
      </c>
      <c r="X112" s="1" t="s">
        <v>1</v>
      </c>
      <c r="Y112" s="1" t="s">
        <v>1</v>
      </c>
      <c r="Z112" s="1">
        <f>ABS(U112-P112)</f>
        <v>1</v>
      </c>
      <c r="AA112" s="1">
        <f>ABS(V112-P112)</f>
        <v>1</v>
      </c>
      <c r="AB112" s="1">
        <f>ROUND((Z112/P112)*100, 0)</f>
        <v>20</v>
      </c>
      <c r="AC112" s="1">
        <f>ROUND((AA112/P112)*100, 0)</f>
        <v>20</v>
      </c>
    </row>
    <row r="113" spans="1:29" s="1" customFormat="1" x14ac:dyDescent="0.3">
      <c r="A113" s="1" t="str">
        <f>_xlfn.CONCAT(J113, "-", L113, "/", M113)</f>
        <v>오피피(무광)80-260/370</v>
      </c>
      <c r="B113" s="1" t="s">
        <v>364</v>
      </c>
      <c r="C113" s="1" t="s">
        <v>364</v>
      </c>
      <c r="D113" s="1" t="s">
        <v>355</v>
      </c>
      <c r="E113" s="1">
        <v>45566</v>
      </c>
      <c r="F113" s="1" t="s">
        <v>15</v>
      </c>
      <c r="G113" s="1" t="s">
        <v>362</v>
      </c>
      <c r="H113" s="1">
        <v>40500</v>
      </c>
      <c r="I113" s="1">
        <v>20240930</v>
      </c>
      <c r="J113" s="1" t="s">
        <v>273</v>
      </c>
      <c r="K113" s="1" t="s">
        <v>46</v>
      </c>
      <c r="L113" s="1">
        <v>260</v>
      </c>
      <c r="M113" s="1">
        <v>370</v>
      </c>
      <c r="N113" s="1" t="s">
        <v>272</v>
      </c>
      <c r="O113" s="1">
        <v>27</v>
      </c>
      <c r="P113" s="1">
        <v>26</v>
      </c>
      <c r="Q113" s="1">
        <v>1</v>
      </c>
      <c r="R113" s="1">
        <v>1093500</v>
      </c>
      <c r="S113" s="1">
        <v>1053000</v>
      </c>
      <c r="T113" s="1" t="s">
        <v>28</v>
      </c>
      <c r="U113" s="1">
        <v>27</v>
      </c>
      <c r="V113" s="1">
        <v>27</v>
      </c>
      <c r="W113" s="1">
        <v>27</v>
      </c>
      <c r="X113" s="1" t="s">
        <v>0</v>
      </c>
      <c r="Y113" s="1" t="s">
        <v>0</v>
      </c>
      <c r="Z113" s="1">
        <f>ABS(U113-P113)</f>
        <v>1</v>
      </c>
      <c r="AA113" s="1">
        <f>ABS(V113-P113)</f>
        <v>1</v>
      </c>
      <c r="AB113" s="1">
        <f>ROUND((Z113/P113)*100, 0)</f>
        <v>4</v>
      </c>
      <c r="AC113" s="1">
        <f>ROUND((AA113/P113)*100, 0)</f>
        <v>4</v>
      </c>
    </row>
    <row r="114" spans="1:29" s="1" customFormat="1" x14ac:dyDescent="0.3">
      <c r="A114" s="1" t="str">
        <f>_xlfn.CONCAT(J114, "-", L114, "/", M114)</f>
        <v>오피피(무광)80-260/370</v>
      </c>
      <c r="B114" s="1" t="s">
        <v>364</v>
      </c>
      <c r="C114" s="1" t="s">
        <v>364</v>
      </c>
      <c r="D114" s="1" t="s">
        <v>363</v>
      </c>
      <c r="E114" s="1">
        <v>45536</v>
      </c>
      <c r="F114" s="1" t="s">
        <v>15</v>
      </c>
      <c r="G114" s="1" t="s">
        <v>362</v>
      </c>
      <c r="H114" s="1">
        <v>29300</v>
      </c>
      <c r="I114" s="1">
        <v>20240821</v>
      </c>
      <c r="J114" s="1" t="s">
        <v>273</v>
      </c>
      <c r="K114" s="1" t="s">
        <v>46</v>
      </c>
      <c r="L114" s="1">
        <v>260</v>
      </c>
      <c r="M114" s="1">
        <v>370</v>
      </c>
      <c r="N114" s="1" t="s">
        <v>272</v>
      </c>
      <c r="O114" s="1">
        <v>27</v>
      </c>
      <c r="P114" s="1">
        <v>26</v>
      </c>
      <c r="Q114" s="1">
        <v>1</v>
      </c>
      <c r="R114" s="1">
        <v>791100</v>
      </c>
      <c r="S114" s="1">
        <v>761800</v>
      </c>
      <c r="T114" s="1" t="s">
        <v>28</v>
      </c>
      <c r="U114" s="1">
        <v>27</v>
      </c>
      <c r="V114" s="1">
        <v>27</v>
      </c>
      <c r="W114" s="1">
        <v>27</v>
      </c>
      <c r="X114" s="1" t="s">
        <v>0</v>
      </c>
      <c r="Y114" s="1" t="s">
        <v>0</v>
      </c>
      <c r="Z114" s="1">
        <f>ABS(U114-P114)</f>
        <v>1</v>
      </c>
      <c r="AA114" s="1">
        <f>ABS(V114-P114)</f>
        <v>1</v>
      </c>
      <c r="AB114" s="1">
        <f>ROUND((Z114/P114)*100, 0)</f>
        <v>4</v>
      </c>
      <c r="AC114" s="1">
        <f>ROUND((AA114/P114)*100, 0)</f>
        <v>4</v>
      </c>
    </row>
    <row r="115" spans="1:29" s="1" customFormat="1" x14ac:dyDescent="0.3">
      <c r="A115" s="1" t="str">
        <f>_xlfn.CONCAT(J115, "-", L115, "/", M115)</f>
        <v>패트(유무광)100-125/290</v>
      </c>
      <c r="B115" s="1" t="s">
        <v>361</v>
      </c>
      <c r="C115" s="1" t="s">
        <v>361</v>
      </c>
      <c r="D115" s="1" t="s">
        <v>360</v>
      </c>
      <c r="E115" s="1">
        <v>45566</v>
      </c>
      <c r="F115" s="1" t="s">
        <v>6</v>
      </c>
      <c r="G115" s="1" t="s">
        <v>359</v>
      </c>
      <c r="H115" s="1">
        <v>46570</v>
      </c>
      <c r="I115" s="1">
        <v>20241010</v>
      </c>
      <c r="J115" s="1" t="s">
        <v>30</v>
      </c>
      <c r="K115" s="1" t="s">
        <v>358</v>
      </c>
      <c r="L115" s="1">
        <v>125</v>
      </c>
      <c r="M115" s="1">
        <v>290</v>
      </c>
      <c r="N115" s="1" t="s">
        <v>357</v>
      </c>
      <c r="O115" s="1">
        <v>15.2</v>
      </c>
      <c r="P115" s="1">
        <v>12</v>
      </c>
      <c r="Q115" s="1">
        <v>3.1999999999999988</v>
      </c>
      <c r="R115" s="1">
        <v>707864</v>
      </c>
      <c r="S115" s="1">
        <v>558840</v>
      </c>
      <c r="T115" s="1" t="s">
        <v>28</v>
      </c>
      <c r="U115" s="1">
        <v>15.2</v>
      </c>
      <c r="V115" s="1">
        <v>15.2</v>
      </c>
      <c r="W115" s="1">
        <v>15.2</v>
      </c>
      <c r="X115" s="1" t="s">
        <v>1</v>
      </c>
      <c r="Y115" s="1" t="s">
        <v>1</v>
      </c>
      <c r="Z115" s="1">
        <f>ABS(U115-P115)</f>
        <v>3.1999999999999993</v>
      </c>
      <c r="AA115" s="1">
        <f>ABS(V115-P115)</f>
        <v>3.1999999999999993</v>
      </c>
      <c r="AB115" s="1">
        <f>ROUND((Z115/P115)*100, 0)</f>
        <v>27</v>
      </c>
      <c r="AC115" s="1">
        <f>ROUND((AA115/P115)*100, 0)</f>
        <v>27</v>
      </c>
    </row>
    <row r="116" spans="1:29" s="1" customFormat="1" x14ac:dyDescent="0.3">
      <c r="A116" s="1" t="str">
        <f>_xlfn.CONCAT(J116, "-", L116, "/", M116)</f>
        <v>오피피(무광)80-260/370</v>
      </c>
      <c r="B116" s="1" t="s">
        <v>356</v>
      </c>
      <c r="C116" s="1" t="s">
        <v>356</v>
      </c>
      <c r="D116" s="1" t="s">
        <v>355</v>
      </c>
      <c r="E116" s="1">
        <v>45566</v>
      </c>
      <c r="F116" s="1" t="s">
        <v>15</v>
      </c>
      <c r="G116" s="1" t="s">
        <v>354</v>
      </c>
      <c r="H116" s="1">
        <v>2900</v>
      </c>
      <c r="I116" s="1">
        <v>20240930</v>
      </c>
      <c r="J116" s="1" t="s">
        <v>273</v>
      </c>
      <c r="K116" s="1" t="s">
        <v>46</v>
      </c>
      <c r="L116" s="1">
        <v>260</v>
      </c>
      <c r="M116" s="1">
        <v>370</v>
      </c>
      <c r="N116" s="1" t="s">
        <v>272</v>
      </c>
      <c r="O116" s="1">
        <v>27</v>
      </c>
      <c r="P116" s="1">
        <v>26</v>
      </c>
      <c r="Q116" s="1">
        <v>1</v>
      </c>
      <c r="R116" s="1">
        <v>78300</v>
      </c>
      <c r="S116" s="1">
        <v>75400</v>
      </c>
      <c r="T116" s="1" t="s">
        <v>28</v>
      </c>
      <c r="U116" s="1">
        <v>27</v>
      </c>
      <c r="V116" s="1">
        <v>27</v>
      </c>
      <c r="W116" s="1">
        <v>27</v>
      </c>
      <c r="X116" s="1" t="s">
        <v>0</v>
      </c>
      <c r="Y116" s="1" t="s">
        <v>0</v>
      </c>
      <c r="Z116" s="1">
        <f>ABS(U116-P116)</f>
        <v>1</v>
      </c>
      <c r="AA116" s="1">
        <f>ABS(V116-P116)</f>
        <v>1</v>
      </c>
      <c r="AB116" s="1">
        <f>ROUND((Z116/P116)*100, 0)</f>
        <v>4</v>
      </c>
      <c r="AC116" s="1">
        <f>ROUND((AA116/P116)*100, 0)</f>
        <v>4</v>
      </c>
    </row>
    <row r="117" spans="1:29" s="1" customFormat="1" x14ac:dyDescent="0.3">
      <c r="A117" s="1" t="str">
        <f>_xlfn.CONCAT(J117, "-", L117, "/", M117)</f>
        <v>오피피(무광)80-170/230</v>
      </c>
      <c r="B117" s="1" t="s">
        <v>353</v>
      </c>
      <c r="C117" s="1" t="s">
        <v>353</v>
      </c>
      <c r="D117" s="1" t="s">
        <v>352</v>
      </c>
      <c r="E117" s="1">
        <v>45566</v>
      </c>
      <c r="F117" s="1" t="s">
        <v>6</v>
      </c>
      <c r="G117" s="1" t="s">
        <v>351</v>
      </c>
      <c r="H117" s="1">
        <v>20900</v>
      </c>
      <c r="I117" s="1">
        <v>20240919</v>
      </c>
      <c r="J117" s="1" t="s">
        <v>273</v>
      </c>
      <c r="K117" s="1" t="s">
        <v>46</v>
      </c>
      <c r="L117" s="1">
        <v>170</v>
      </c>
      <c r="M117" s="1">
        <v>230</v>
      </c>
      <c r="N117" s="1" t="s">
        <v>350</v>
      </c>
      <c r="O117" s="1">
        <v>17.2</v>
      </c>
      <c r="P117" s="1">
        <v>17</v>
      </c>
      <c r="Q117" s="1">
        <v>0.19999999999999929</v>
      </c>
      <c r="R117" s="1">
        <v>359480</v>
      </c>
      <c r="S117" s="1">
        <v>355300</v>
      </c>
      <c r="T117" s="1" t="s">
        <v>28</v>
      </c>
      <c r="U117" s="1">
        <v>17.2</v>
      </c>
      <c r="V117" s="1">
        <v>17.2</v>
      </c>
      <c r="W117" s="1">
        <v>17.2</v>
      </c>
      <c r="X117" s="1" t="s">
        <v>0</v>
      </c>
      <c r="Y117" s="1" t="s">
        <v>0</v>
      </c>
      <c r="Z117" s="1">
        <f>ABS(U117-P117)</f>
        <v>0.19999999999999929</v>
      </c>
      <c r="AA117" s="1">
        <f>ABS(V117-P117)</f>
        <v>0.19999999999999929</v>
      </c>
      <c r="AB117" s="1">
        <f>ROUND((Z117/P117)*100, 0)</f>
        <v>1</v>
      </c>
      <c r="AC117" s="1">
        <f>ROUND((AA117/P117)*100, 0)</f>
        <v>1</v>
      </c>
    </row>
    <row r="118" spans="1:29" s="1" customFormat="1" x14ac:dyDescent="0.3">
      <c r="A118" s="1" t="str">
        <f>_xlfn.CONCAT(J118, "-", L118, "/", M118)</f>
        <v>패트120-83/163</v>
      </c>
      <c r="B118" s="1" t="s">
        <v>349</v>
      </c>
      <c r="C118" s="1" t="s">
        <v>349</v>
      </c>
      <c r="D118" s="1" t="s">
        <v>348</v>
      </c>
      <c r="E118" s="1">
        <v>45536</v>
      </c>
      <c r="F118" s="1" t="s">
        <v>6</v>
      </c>
      <c r="G118" s="1" t="s">
        <v>347</v>
      </c>
      <c r="H118" s="1">
        <v>91530</v>
      </c>
      <c r="I118" s="1">
        <v>20240820</v>
      </c>
      <c r="J118" s="1" t="s">
        <v>92</v>
      </c>
      <c r="K118" s="1" t="s">
        <v>46</v>
      </c>
      <c r="L118" s="1">
        <v>83</v>
      </c>
      <c r="M118" s="1">
        <v>163</v>
      </c>
      <c r="N118" s="1" t="s">
        <v>343</v>
      </c>
      <c r="O118" s="1">
        <v>10</v>
      </c>
      <c r="P118" s="1">
        <v>8</v>
      </c>
      <c r="Q118" s="1">
        <v>2</v>
      </c>
      <c r="R118" s="1">
        <v>915300</v>
      </c>
      <c r="S118" s="1">
        <v>732240</v>
      </c>
      <c r="T118" s="1" t="s">
        <v>28</v>
      </c>
      <c r="U118" s="1">
        <v>10</v>
      </c>
      <c r="V118" s="1">
        <v>10</v>
      </c>
      <c r="W118" s="1">
        <v>10</v>
      </c>
      <c r="X118" s="1" t="s">
        <v>1</v>
      </c>
      <c r="Y118" s="1" t="s">
        <v>1</v>
      </c>
      <c r="Z118" s="1">
        <f>ABS(U118-P118)</f>
        <v>2</v>
      </c>
      <c r="AA118" s="1">
        <f>ABS(V118-P118)</f>
        <v>2</v>
      </c>
      <c r="AB118" s="1">
        <f>ROUND((Z118/P118)*100, 0)</f>
        <v>25</v>
      </c>
      <c r="AC118" s="1">
        <f>ROUND((AA118/P118)*100, 0)</f>
        <v>25</v>
      </c>
    </row>
    <row r="119" spans="1:29" s="1" customFormat="1" x14ac:dyDescent="0.3">
      <c r="A119" s="1" t="str">
        <f>_xlfn.CONCAT(J119, "-", L119, "/", M119)</f>
        <v>패트120-83/163</v>
      </c>
      <c r="B119" s="1" t="s">
        <v>346</v>
      </c>
      <c r="C119" s="1" t="s">
        <v>346</v>
      </c>
      <c r="D119" s="1" t="s">
        <v>345</v>
      </c>
      <c r="E119" s="1">
        <v>45536</v>
      </c>
      <c r="F119" s="1" t="s">
        <v>6</v>
      </c>
      <c r="G119" s="1" t="s">
        <v>344</v>
      </c>
      <c r="H119" s="1">
        <v>45330</v>
      </c>
      <c r="I119" s="1">
        <v>20240820</v>
      </c>
      <c r="J119" s="1" t="s">
        <v>92</v>
      </c>
      <c r="K119" s="1" t="s">
        <v>46</v>
      </c>
      <c r="L119" s="1">
        <v>83</v>
      </c>
      <c r="M119" s="1">
        <v>163</v>
      </c>
      <c r="N119" s="1" t="s">
        <v>343</v>
      </c>
      <c r="O119" s="1">
        <v>10</v>
      </c>
      <c r="P119" s="1">
        <v>8</v>
      </c>
      <c r="Q119" s="1">
        <v>2</v>
      </c>
      <c r="R119" s="1">
        <v>453300</v>
      </c>
      <c r="S119" s="1">
        <v>362640</v>
      </c>
      <c r="T119" s="1" t="s">
        <v>28</v>
      </c>
      <c r="U119" s="1">
        <v>10</v>
      </c>
      <c r="V119" s="1">
        <v>10</v>
      </c>
      <c r="W119" s="1">
        <v>10</v>
      </c>
      <c r="X119" s="1" t="s">
        <v>1</v>
      </c>
      <c r="Y119" s="1" t="s">
        <v>1</v>
      </c>
      <c r="Z119" s="1">
        <f>ABS(U119-P119)</f>
        <v>2</v>
      </c>
      <c r="AA119" s="1">
        <f>ABS(V119-P119)</f>
        <v>2</v>
      </c>
      <c r="AB119" s="1">
        <f>ROUND((Z119/P119)*100, 0)</f>
        <v>25</v>
      </c>
      <c r="AC119" s="1">
        <f>ROUND((AA119/P119)*100, 0)</f>
        <v>25</v>
      </c>
    </row>
    <row r="120" spans="1:29" s="1" customFormat="1" x14ac:dyDescent="0.3">
      <c r="A120" s="1" t="str">
        <f>_xlfn.CONCAT(J120, "-", L120, "/", M120)</f>
        <v>패트(유무광)150-90/240</v>
      </c>
      <c r="B120" s="1" t="s">
        <v>342</v>
      </c>
      <c r="C120" s="1" t="s">
        <v>342</v>
      </c>
      <c r="D120" s="1" t="s">
        <v>341</v>
      </c>
      <c r="E120" s="1">
        <v>45536</v>
      </c>
      <c r="F120" s="1" t="s">
        <v>6</v>
      </c>
      <c r="G120" s="1" t="s">
        <v>340</v>
      </c>
      <c r="H120" s="1">
        <v>63800</v>
      </c>
      <c r="I120" s="1">
        <v>20240828</v>
      </c>
      <c r="J120" s="1" t="s">
        <v>339</v>
      </c>
      <c r="K120" s="1" t="s">
        <v>3</v>
      </c>
      <c r="L120" s="1">
        <v>90</v>
      </c>
      <c r="M120" s="1">
        <v>240</v>
      </c>
      <c r="N120" s="1" t="s">
        <v>338</v>
      </c>
      <c r="O120" s="1">
        <v>14</v>
      </c>
      <c r="P120" s="1">
        <v>13</v>
      </c>
      <c r="Q120" s="1">
        <v>1</v>
      </c>
      <c r="R120" s="1">
        <v>893200</v>
      </c>
      <c r="S120" s="1">
        <v>829400</v>
      </c>
      <c r="T120" s="1" t="s">
        <v>28</v>
      </c>
      <c r="U120" s="1">
        <v>14</v>
      </c>
      <c r="V120" s="1">
        <v>14</v>
      </c>
      <c r="W120" s="1">
        <v>14</v>
      </c>
      <c r="X120" s="1" t="s">
        <v>0</v>
      </c>
      <c r="Y120" s="1" t="s">
        <v>0</v>
      </c>
      <c r="Z120" s="1">
        <f>ABS(U120-P120)</f>
        <v>1</v>
      </c>
      <c r="AA120" s="1">
        <f>ABS(V120-P120)</f>
        <v>1</v>
      </c>
      <c r="AB120" s="1">
        <f>ROUND((Z120/P120)*100, 0)</f>
        <v>8</v>
      </c>
      <c r="AC120" s="1">
        <f>ROUND((AA120/P120)*100, 0)</f>
        <v>8</v>
      </c>
    </row>
    <row r="121" spans="1:29" s="1" customFormat="1" x14ac:dyDescent="0.3">
      <c r="A121" s="1" t="str">
        <f>_xlfn.CONCAT(J121, "-", L121, "/", M121)</f>
        <v>전투후증100-180/260</v>
      </c>
      <c r="B121" s="1" t="s">
        <v>337</v>
      </c>
      <c r="C121" s="1" t="s">
        <v>337</v>
      </c>
      <c r="D121" s="1" t="s">
        <v>336</v>
      </c>
      <c r="E121" s="1">
        <v>45536</v>
      </c>
      <c r="F121" s="1" t="s">
        <v>6</v>
      </c>
      <c r="G121" s="1" t="s">
        <v>335</v>
      </c>
      <c r="H121" s="1">
        <v>20570</v>
      </c>
      <c r="I121" s="1">
        <v>20240904</v>
      </c>
      <c r="J121" s="1" t="s">
        <v>334</v>
      </c>
      <c r="K121" s="1" t="s">
        <v>333</v>
      </c>
      <c r="L121" s="1">
        <v>180</v>
      </c>
      <c r="M121" s="1">
        <v>260</v>
      </c>
      <c r="N121" s="1" t="s">
        <v>332</v>
      </c>
      <c r="O121" s="1">
        <v>25.2</v>
      </c>
      <c r="P121" s="1">
        <v>25</v>
      </c>
      <c r="Q121" s="1">
        <v>0.19999999999999929</v>
      </c>
      <c r="R121" s="1">
        <v>518364</v>
      </c>
      <c r="S121" s="1">
        <v>514250</v>
      </c>
      <c r="T121" s="1" t="s">
        <v>28</v>
      </c>
      <c r="U121" s="1">
        <v>25.2</v>
      </c>
      <c r="V121" s="1">
        <v>25.2</v>
      </c>
      <c r="W121" s="1">
        <v>25.2</v>
      </c>
      <c r="X121" s="1" t="s">
        <v>0</v>
      </c>
      <c r="Y121" s="1" t="s">
        <v>0</v>
      </c>
      <c r="Z121" s="1">
        <f>ABS(U121-P121)</f>
        <v>0.19999999999999929</v>
      </c>
      <c r="AA121" s="1">
        <f>ABS(V121-P121)</f>
        <v>0.19999999999999929</v>
      </c>
      <c r="AB121" s="1">
        <f>ROUND((Z121/P121)*100, 0)</f>
        <v>1</v>
      </c>
      <c r="AC121" s="1">
        <f>ROUND((AA121/P121)*100, 0)</f>
        <v>1</v>
      </c>
    </row>
    <row r="122" spans="1:29" s="1" customFormat="1" x14ac:dyDescent="0.3">
      <c r="A122" s="1" t="str">
        <f>_xlfn.CONCAT(J122, "-", L122, "/", M122)</f>
        <v>전투후증100-180/260</v>
      </c>
      <c r="B122" s="1" t="s">
        <v>337</v>
      </c>
      <c r="C122" s="1" t="s">
        <v>337</v>
      </c>
      <c r="D122" s="1" t="s">
        <v>336</v>
      </c>
      <c r="E122" s="1">
        <v>45536</v>
      </c>
      <c r="F122" s="1" t="s">
        <v>6</v>
      </c>
      <c r="G122" s="1" t="s">
        <v>335</v>
      </c>
      <c r="H122" s="1">
        <v>39000</v>
      </c>
      <c r="I122" s="1">
        <v>20240904</v>
      </c>
      <c r="J122" s="1" t="s">
        <v>334</v>
      </c>
      <c r="K122" s="1" t="s">
        <v>333</v>
      </c>
      <c r="L122" s="1">
        <v>180</v>
      </c>
      <c r="M122" s="1">
        <v>260</v>
      </c>
      <c r="N122" s="1" t="s">
        <v>332</v>
      </c>
      <c r="O122" s="1">
        <v>25.2</v>
      </c>
      <c r="P122" s="1">
        <v>25</v>
      </c>
      <c r="Q122" s="1">
        <v>0.19999999999999929</v>
      </c>
      <c r="R122" s="1">
        <v>982800</v>
      </c>
      <c r="S122" s="1">
        <v>975000</v>
      </c>
      <c r="T122" s="1" t="s">
        <v>28</v>
      </c>
      <c r="U122" s="1">
        <v>25.2</v>
      </c>
      <c r="V122" s="1">
        <v>25.2</v>
      </c>
      <c r="W122" s="1">
        <v>25.2</v>
      </c>
      <c r="X122" s="1" t="s">
        <v>0</v>
      </c>
      <c r="Y122" s="1" t="s">
        <v>0</v>
      </c>
      <c r="Z122" s="1">
        <f>ABS(U122-P122)</f>
        <v>0.19999999999999929</v>
      </c>
      <c r="AA122" s="1">
        <f>ABS(V122-P122)</f>
        <v>0.19999999999999929</v>
      </c>
      <c r="AB122" s="1">
        <f>ROUND((Z122/P122)*100, 0)</f>
        <v>1</v>
      </c>
      <c r="AC122" s="1">
        <f>ROUND((AA122/P122)*100, 0)</f>
        <v>1</v>
      </c>
    </row>
    <row r="123" spans="1:29" s="1" customFormat="1" x14ac:dyDescent="0.3">
      <c r="A123" s="1" t="str">
        <f>_xlfn.CONCAT(J123, "-", L123, "/", M123)</f>
        <v>오씨피피(투명)80-195/260</v>
      </c>
      <c r="B123" s="1" t="s">
        <v>331</v>
      </c>
      <c r="C123" s="1" t="s">
        <v>331</v>
      </c>
      <c r="D123" s="1" t="s">
        <v>330</v>
      </c>
      <c r="E123" s="1">
        <v>45536</v>
      </c>
      <c r="F123" s="1" t="s">
        <v>6</v>
      </c>
      <c r="G123" s="1" t="s">
        <v>329</v>
      </c>
      <c r="H123" s="1">
        <v>29000</v>
      </c>
      <c r="I123" s="1">
        <v>20240909</v>
      </c>
      <c r="J123" s="1" t="s">
        <v>283</v>
      </c>
      <c r="K123" s="1" t="s">
        <v>46</v>
      </c>
      <c r="L123" s="1">
        <v>195</v>
      </c>
      <c r="M123" s="1">
        <v>260</v>
      </c>
      <c r="N123" s="1" t="s">
        <v>287</v>
      </c>
      <c r="O123" s="1">
        <v>19.5</v>
      </c>
      <c r="P123" s="1">
        <v>19</v>
      </c>
      <c r="Q123" s="1">
        <v>0.5</v>
      </c>
      <c r="R123" s="1">
        <v>565500</v>
      </c>
      <c r="S123" s="1">
        <v>551000</v>
      </c>
      <c r="T123" s="1" t="s">
        <v>28</v>
      </c>
      <c r="U123" s="1">
        <v>19.5</v>
      </c>
      <c r="V123" s="1">
        <v>19.5</v>
      </c>
      <c r="W123" s="1">
        <v>19.5</v>
      </c>
      <c r="X123" s="1" t="s">
        <v>0</v>
      </c>
      <c r="Y123" s="1" t="s">
        <v>0</v>
      </c>
      <c r="Z123" s="1">
        <f>ABS(U123-P123)</f>
        <v>0.5</v>
      </c>
      <c r="AA123" s="1">
        <f>ABS(V123-P123)</f>
        <v>0.5</v>
      </c>
      <c r="AB123" s="1">
        <f>ROUND((Z123/P123)*100, 0)</f>
        <v>3</v>
      </c>
      <c r="AC123" s="1">
        <f>ROUND((AA123/P123)*100, 0)</f>
        <v>3</v>
      </c>
    </row>
    <row r="124" spans="1:29" s="1" customFormat="1" x14ac:dyDescent="0.3">
      <c r="A124" s="1" t="str">
        <f>_xlfn.CONCAT(J124, "-", L124, "/", M124)</f>
        <v>패트(유백)90-320/400</v>
      </c>
      <c r="B124" s="1" t="s">
        <v>328</v>
      </c>
      <c r="C124" s="1" t="s">
        <v>328</v>
      </c>
      <c r="D124" s="1" t="s">
        <v>327</v>
      </c>
      <c r="E124" s="1">
        <v>45566</v>
      </c>
      <c r="F124" s="1" t="s">
        <v>6</v>
      </c>
      <c r="G124" s="1" t="s">
        <v>326</v>
      </c>
      <c r="H124" s="1">
        <v>18000</v>
      </c>
      <c r="I124" s="1">
        <v>20240924</v>
      </c>
      <c r="J124" s="1" t="s">
        <v>325</v>
      </c>
      <c r="K124" s="1" t="s">
        <v>97</v>
      </c>
      <c r="L124" s="1">
        <v>320</v>
      </c>
      <c r="M124" s="1">
        <v>400</v>
      </c>
      <c r="N124" s="1" t="s">
        <v>324</v>
      </c>
      <c r="O124" s="1">
        <v>25.6</v>
      </c>
      <c r="P124" s="1">
        <v>32</v>
      </c>
      <c r="Q124" s="1">
        <v>6.3999999999999986</v>
      </c>
      <c r="R124" s="1">
        <v>460800</v>
      </c>
      <c r="S124" s="1">
        <v>576000</v>
      </c>
      <c r="T124" s="1" t="s">
        <v>28</v>
      </c>
      <c r="U124" s="1">
        <v>25.6</v>
      </c>
      <c r="V124" s="1">
        <v>25.6</v>
      </c>
      <c r="W124" s="1">
        <v>25.6</v>
      </c>
      <c r="X124" s="1" t="s">
        <v>1</v>
      </c>
      <c r="Y124" s="1" t="s">
        <v>1</v>
      </c>
      <c r="Z124" s="1">
        <f>ABS(U124-P124)</f>
        <v>6.3999999999999986</v>
      </c>
      <c r="AA124" s="1">
        <f>ABS(V124-P124)</f>
        <v>6.3999999999999986</v>
      </c>
      <c r="AB124" s="1">
        <f>ROUND((Z124/P124)*100, 0)</f>
        <v>20</v>
      </c>
      <c r="AC124" s="1">
        <f>ROUND((AA124/P124)*100, 0)</f>
        <v>20</v>
      </c>
    </row>
    <row r="125" spans="1:29" s="1" customFormat="1" x14ac:dyDescent="0.3">
      <c r="A125" s="1" t="str">
        <f>_xlfn.CONCAT(J125, "-", L125, "/", M125)</f>
        <v>패트90-215/300</v>
      </c>
      <c r="B125" s="1" t="s">
        <v>323</v>
      </c>
      <c r="C125" s="1" t="s">
        <v>323</v>
      </c>
      <c r="D125" s="1" t="s">
        <v>322</v>
      </c>
      <c r="E125" s="1">
        <v>45566</v>
      </c>
      <c r="F125" s="1" t="s">
        <v>6</v>
      </c>
      <c r="G125" s="1" t="s">
        <v>321</v>
      </c>
      <c r="H125" s="1">
        <v>10300</v>
      </c>
      <c r="I125" s="1">
        <v>20241011</v>
      </c>
      <c r="J125" s="1" t="s">
        <v>58</v>
      </c>
      <c r="K125" s="1" t="s">
        <v>46</v>
      </c>
      <c r="L125" s="1">
        <v>215</v>
      </c>
      <c r="M125" s="1">
        <v>300</v>
      </c>
      <c r="N125" s="1" t="s">
        <v>320</v>
      </c>
      <c r="O125" s="1">
        <v>21.7</v>
      </c>
      <c r="P125" s="1">
        <v>21</v>
      </c>
      <c r="Q125" s="1">
        <v>0.69999999999999929</v>
      </c>
      <c r="R125" s="1">
        <v>223510</v>
      </c>
      <c r="S125" s="1">
        <v>216300</v>
      </c>
      <c r="T125" s="1" t="s">
        <v>28</v>
      </c>
      <c r="U125" s="1">
        <v>21.7</v>
      </c>
      <c r="V125" s="1">
        <v>21.7</v>
      </c>
      <c r="W125" s="1">
        <v>21.7</v>
      </c>
      <c r="X125" s="1" t="s">
        <v>0</v>
      </c>
      <c r="Y125" s="1" t="s">
        <v>0</v>
      </c>
      <c r="Z125" s="1">
        <f>ABS(U125-P125)</f>
        <v>0.69999999999999929</v>
      </c>
      <c r="AA125" s="1">
        <f>ABS(V125-P125)</f>
        <v>0.69999999999999929</v>
      </c>
      <c r="AB125" s="1">
        <f>ROUND((Z125/P125)*100, 0)</f>
        <v>3</v>
      </c>
      <c r="AC125" s="1">
        <f>ROUND((AA125/P125)*100, 0)</f>
        <v>3</v>
      </c>
    </row>
    <row r="126" spans="1:29" s="1" customFormat="1" x14ac:dyDescent="0.3">
      <c r="A126" s="1" t="str">
        <f>_xlfn.CONCAT(J126, "-", L126, "/", M126)</f>
        <v>노루지증착120=1도-예스아이씨(390)-390/480</v>
      </c>
      <c r="B126" s="1" t="s">
        <v>319</v>
      </c>
      <c r="C126" s="1" t="s">
        <v>319</v>
      </c>
      <c r="D126" s="1" t="s">
        <v>318</v>
      </c>
      <c r="E126" s="1">
        <v>45566</v>
      </c>
      <c r="F126" s="1" t="s">
        <v>6</v>
      </c>
      <c r="G126" s="1" t="s">
        <v>317</v>
      </c>
      <c r="H126" s="1">
        <v>14450</v>
      </c>
      <c r="I126" s="1">
        <v>20240726</v>
      </c>
      <c r="J126" s="1" t="s">
        <v>316</v>
      </c>
      <c r="K126" s="1" t="s">
        <v>315</v>
      </c>
      <c r="L126" s="1">
        <v>390</v>
      </c>
      <c r="M126" s="1">
        <v>480</v>
      </c>
      <c r="O126" s="1">
        <v>31.2</v>
      </c>
      <c r="P126" s="1">
        <v>39</v>
      </c>
      <c r="Q126" s="1">
        <v>7.7999999999999972</v>
      </c>
      <c r="R126" s="1">
        <v>450840.00000000012</v>
      </c>
      <c r="S126" s="1">
        <v>563550</v>
      </c>
      <c r="T126" s="1" t="s">
        <v>28</v>
      </c>
      <c r="U126" s="1">
        <v>31.2</v>
      </c>
      <c r="V126" s="1">
        <v>31.2</v>
      </c>
      <c r="W126" s="1">
        <v>31.2</v>
      </c>
      <c r="X126" s="1" t="s">
        <v>1</v>
      </c>
      <c r="Y126" s="1" t="s">
        <v>1</v>
      </c>
      <c r="Z126" s="1">
        <f>ABS(U126-P126)</f>
        <v>7.8000000000000007</v>
      </c>
      <c r="AA126" s="1">
        <f>ABS(V126-P126)</f>
        <v>7.8000000000000007</v>
      </c>
      <c r="AB126" s="1">
        <f>ROUND((Z126/P126)*100, 0)</f>
        <v>20</v>
      </c>
      <c r="AC126" s="1">
        <f>ROUND((AA126/P126)*100, 0)</f>
        <v>20</v>
      </c>
    </row>
    <row r="127" spans="1:29" s="1" customFormat="1" x14ac:dyDescent="0.3">
      <c r="A127" s="1" t="str">
        <f>_xlfn.CONCAT(J127, "-", L127, "/", M127)</f>
        <v>나이론80-147/175</v>
      </c>
      <c r="B127" s="1" t="s">
        <v>314</v>
      </c>
      <c r="C127" s="1" t="s">
        <v>314</v>
      </c>
      <c r="D127" s="1" t="s">
        <v>313</v>
      </c>
      <c r="E127" s="1">
        <v>45566</v>
      </c>
      <c r="F127" s="1" t="s">
        <v>15</v>
      </c>
      <c r="G127" s="1" t="s">
        <v>312</v>
      </c>
      <c r="H127" s="1">
        <v>311400</v>
      </c>
      <c r="I127" s="1">
        <v>20240926</v>
      </c>
      <c r="J127" s="1" t="s">
        <v>311</v>
      </c>
      <c r="K127" s="1" t="s">
        <v>122</v>
      </c>
      <c r="L127" s="1">
        <v>147</v>
      </c>
      <c r="M127" s="1">
        <v>175</v>
      </c>
      <c r="N127" s="1" t="s">
        <v>310</v>
      </c>
      <c r="O127" s="1">
        <v>4.5</v>
      </c>
      <c r="P127" s="1">
        <v>4</v>
      </c>
      <c r="Q127" s="1">
        <v>0.5</v>
      </c>
      <c r="R127" s="1">
        <v>1401300</v>
      </c>
      <c r="S127" s="1">
        <v>1245600</v>
      </c>
      <c r="T127" s="1" t="s">
        <v>28</v>
      </c>
      <c r="U127" s="1">
        <v>4.5</v>
      </c>
      <c r="V127" s="1">
        <v>4.5</v>
      </c>
      <c r="W127" s="1">
        <v>4.5</v>
      </c>
      <c r="X127" s="1" t="s">
        <v>1</v>
      </c>
      <c r="Y127" s="1" t="s">
        <v>1</v>
      </c>
      <c r="Z127" s="1">
        <f>ABS(U127-P127)</f>
        <v>0.5</v>
      </c>
      <c r="AA127" s="1">
        <f>ABS(V127-P127)</f>
        <v>0.5</v>
      </c>
      <c r="AB127" s="1">
        <f>ROUND((Z127/P127)*100, 0)</f>
        <v>13</v>
      </c>
      <c r="AC127" s="1">
        <f>ROUND((AA127/P127)*100, 0)</f>
        <v>13</v>
      </c>
    </row>
    <row r="128" spans="1:29" s="1" customFormat="1" x14ac:dyDescent="0.3">
      <c r="A128" s="1" t="str">
        <f>_xlfn.CONCAT(J128, "-", L128, "/", M128)</f>
        <v>패증착100-280/400</v>
      </c>
      <c r="B128" s="1" t="s">
        <v>309</v>
      </c>
      <c r="C128" s="1" t="s">
        <v>309</v>
      </c>
      <c r="D128" s="1" t="s">
        <v>308</v>
      </c>
      <c r="E128" s="1">
        <v>45566</v>
      </c>
      <c r="F128" s="1" t="s">
        <v>6</v>
      </c>
      <c r="G128" s="1" t="s">
        <v>307</v>
      </c>
      <c r="H128" s="1">
        <v>19670</v>
      </c>
      <c r="I128" s="1">
        <v>20240909</v>
      </c>
      <c r="J128" s="1" t="s">
        <v>306</v>
      </c>
      <c r="K128" s="1" t="s">
        <v>97</v>
      </c>
      <c r="L128" s="1">
        <v>280</v>
      </c>
      <c r="M128" s="1">
        <v>400</v>
      </c>
      <c r="N128" s="1" t="s">
        <v>305</v>
      </c>
      <c r="O128" s="1">
        <v>22.4</v>
      </c>
      <c r="P128" s="1">
        <v>28</v>
      </c>
      <c r="Q128" s="1">
        <v>5.5999999999999979</v>
      </c>
      <c r="R128" s="1">
        <v>440608.00000000012</v>
      </c>
      <c r="S128" s="1">
        <v>550760</v>
      </c>
      <c r="T128" s="1" t="s">
        <v>28</v>
      </c>
      <c r="U128" s="1">
        <v>22.4</v>
      </c>
      <c r="V128" s="1">
        <v>22.4</v>
      </c>
      <c r="W128" s="1">
        <v>22.4</v>
      </c>
      <c r="X128" s="1" t="s">
        <v>1</v>
      </c>
      <c r="Y128" s="1" t="s">
        <v>1</v>
      </c>
      <c r="Z128" s="1">
        <f>ABS(U128-P128)</f>
        <v>5.6000000000000014</v>
      </c>
      <c r="AA128" s="1">
        <f>ABS(V128-P128)</f>
        <v>5.6000000000000014</v>
      </c>
      <c r="AB128" s="1">
        <f>ROUND((Z128/P128)*100, 0)</f>
        <v>20</v>
      </c>
      <c r="AC128" s="1">
        <f>ROUND((AA128/P128)*100, 0)</f>
        <v>20</v>
      </c>
    </row>
    <row r="129" spans="1:29" s="1" customFormat="1" x14ac:dyDescent="0.3">
      <c r="A129" s="1" t="str">
        <f>_xlfn.CONCAT(J129, "-", L129, "/", M129)</f>
        <v>오씨피피(투명)60-190/560</v>
      </c>
      <c r="B129" s="1" t="s">
        <v>304</v>
      </c>
      <c r="C129" s="1" t="s">
        <v>304</v>
      </c>
      <c r="D129" s="1" t="s">
        <v>303</v>
      </c>
      <c r="E129" s="1">
        <v>45566</v>
      </c>
      <c r="F129" s="1" t="s">
        <v>15</v>
      </c>
      <c r="G129" s="1" t="s">
        <v>302</v>
      </c>
      <c r="H129" s="1">
        <v>59890</v>
      </c>
      <c r="I129" s="1">
        <v>20241004</v>
      </c>
      <c r="J129" s="1" t="s">
        <v>301</v>
      </c>
      <c r="K129" s="1" t="s">
        <v>19</v>
      </c>
      <c r="L129" s="1">
        <v>190</v>
      </c>
      <c r="M129" s="1">
        <v>560</v>
      </c>
      <c r="N129" s="1" t="s">
        <v>300</v>
      </c>
      <c r="O129" s="1">
        <v>7</v>
      </c>
      <c r="P129" s="1">
        <v>5</v>
      </c>
      <c r="Q129" s="1">
        <v>2</v>
      </c>
      <c r="R129" s="1">
        <v>419230</v>
      </c>
      <c r="S129" s="1">
        <v>299450</v>
      </c>
      <c r="T129" s="1" t="s">
        <v>28</v>
      </c>
      <c r="U129" s="1">
        <v>7</v>
      </c>
      <c r="V129" s="1">
        <v>7</v>
      </c>
      <c r="W129" s="1">
        <v>7</v>
      </c>
      <c r="X129" s="1" t="s">
        <v>1</v>
      </c>
      <c r="Y129" s="1" t="s">
        <v>1</v>
      </c>
      <c r="Z129" s="1">
        <f>ABS(U129-P129)</f>
        <v>2</v>
      </c>
      <c r="AA129" s="1">
        <f>ABS(V129-P129)</f>
        <v>2</v>
      </c>
      <c r="AB129" s="1">
        <f>ROUND((Z129/P129)*100, 0)</f>
        <v>40</v>
      </c>
      <c r="AC129" s="1">
        <f>ROUND((AA129/P129)*100, 0)</f>
        <v>40</v>
      </c>
    </row>
    <row r="130" spans="1:29" s="1" customFormat="1" x14ac:dyDescent="0.3">
      <c r="A130" s="1" t="str">
        <f>_xlfn.CONCAT(J130, "-", L130, "/", M130)</f>
        <v>오씨피피(투명)70-195/260</v>
      </c>
      <c r="B130" s="1" t="s">
        <v>299</v>
      </c>
      <c r="C130" s="1" t="s">
        <v>299</v>
      </c>
      <c r="D130" s="1" t="s">
        <v>298</v>
      </c>
      <c r="E130" s="1">
        <v>45566</v>
      </c>
      <c r="F130" s="1" t="s">
        <v>65</v>
      </c>
      <c r="G130" s="1" t="s">
        <v>297</v>
      </c>
      <c r="H130" s="1">
        <v>28700</v>
      </c>
      <c r="I130" s="1">
        <v>20240909</v>
      </c>
      <c r="J130" s="1" t="s">
        <v>296</v>
      </c>
      <c r="K130" s="1" t="s">
        <v>46</v>
      </c>
      <c r="L130" s="1">
        <v>195</v>
      </c>
      <c r="M130" s="1">
        <v>260</v>
      </c>
      <c r="N130" s="1" t="s">
        <v>295</v>
      </c>
      <c r="O130" s="1">
        <v>20</v>
      </c>
      <c r="P130" s="1">
        <v>19</v>
      </c>
      <c r="Q130" s="1">
        <v>1</v>
      </c>
      <c r="R130" s="1">
        <v>574000</v>
      </c>
      <c r="S130" s="1">
        <v>545300</v>
      </c>
      <c r="T130" s="1" t="s">
        <v>28</v>
      </c>
      <c r="U130" s="1">
        <v>20</v>
      </c>
      <c r="V130" s="1">
        <v>20</v>
      </c>
      <c r="W130" s="1">
        <v>20</v>
      </c>
      <c r="X130" s="1" t="s">
        <v>0</v>
      </c>
      <c r="Y130" s="1" t="s">
        <v>0</v>
      </c>
      <c r="Z130" s="1">
        <f>ABS(U130-P130)</f>
        <v>1</v>
      </c>
      <c r="AA130" s="1">
        <f>ABS(V130-P130)</f>
        <v>1</v>
      </c>
      <c r="AB130" s="1">
        <f>ROUND((Z130/P130)*100, 0)</f>
        <v>5</v>
      </c>
      <c r="AC130" s="1">
        <f>ROUND((AA130/P130)*100, 0)</f>
        <v>5</v>
      </c>
    </row>
    <row r="131" spans="1:29" s="1" customFormat="1" x14ac:dyDescent="0.3">
      <c r="A131" s="1" t="str">
        <f>_xlfn.CONCAT(J131, "-", L131, "/", M131)</f>
        <v>오씨피피(투명)80-200/270</v>
      </c>
      <c r="B131" s="1" t="s">
        <v>294</v>
      </c>
      <c r="C131" s="1" t="s">
        <v>294</v>
      </c>
      <c r="D131" s="1" t="s">
        <v>293</v>
      </c>
      <c r="E131" s="1">
        <v>45536</v>
      </c>
      <c r="F131" s="1" t="s">
        <v>65</v>
      </c>
      <c r="G131" s="1" t="s">
        <v>292</v>
      </c>
      <c r="H131" s="1">
        <v>27600</v>
      </c>
      <c r="I131" s="1">
        <v>20240912</v>
      </c>
      <c r="J131" s="1" t="s">
        <v>283</v>
      </c>
      <c r="K131" s="1" t="s">
        <v>46</v>
      </c>
      <c r="L131" s="1">
        <v>200</v>
      </c>
      <c r="M131" s="1">
        <v>270</v>
      </c>
      <c r="N131" s="1" t="s">
        <v>291</v>
      </c>
      <c r="O131" s="1">
        <v>20.5</v>
      </c>
      <c r="P131" s="1">
        <v>20</v>
      </c>
      <c r="Q131" s="1">
        <v>0.5</v>
      </c>
      <c r="R131" s="1">
        <v>565800</v>
      </c>
      <c r="S131" s="1">
        <v>552000</v>
      </c>
      <c r="T131" s="1" t="s">
        <v>28</v>
      </c>
      <c r="U131" s="1">
        <v>20.5</v>
      </c>
      <c r="V131" s="1">
        <v>20.5</v>
      </c>
      <c r="W131" s="1">
        <v>20.5</v>
      </c>
      <c r="X131" s="1" t="s">
        <v>0</v>
      </c>
      <c r="Y131" s="1" t="s">
        <v>0</v>
      </c>
      <c r="Z131" s="1">
        <f>ABS(U131-P131)</f>
        <v>0.5</v>
      </c>
      <c r="AA131" s="1">
        <f>ABS(V131-P131)</f>
        <v>0.5</v>
      </c>
      <c r="AB131" s="1">
        <f>ROUND((Z131/P131)*100, 0)</f>
        <v>3</v>
      </c>
      <c r="AC131" s="1">
        <f>ROUND((AA131/P131)*100, 0)</f>
        <v>3</v>
      </c>
    </row>
    <row r="132" spans="1:29" s="1" customFormat="1" x14ac:dyDescent="0.3">
      <c r="A132" s="1" t="str">
        <f>_xlfn.CONCAT(J132, "-", L132, "/", M132)</f>
        <v>오씨피피(투명)80-195/260</v>
      </c>
      <c r="B132" s="1" t="s">
        <v>290</v>
      </c>
      <c r="C132" s="1" t="s">
        <v>290</v>
      </c>
      <c r="D132" s="1" t="s">
        <v>289</v>
      </c>
      <c r="E132" s="1">
        <v>45536</v>
      </c>
      <c r="F132" s="1" t="s">
        <v>65</v>
      </c>
      <c r="G132" s="1" t="s">
        <v>288</v>
      </c>
      <c r="H132" s="1">
        <v>29050</v>
      </c>
      <c r="I132" s="1">
        <v>20240819</v>
      </c>
      <c r="J132" s="1" t="s">
        <v>283</v>
      </c>
      <c r="K132" s="1" t="s">
        <v>46</v>
      </c>
      <c r="L132" s="1">
        <v>195</v>
      </c>
      <c r="M132" s="1">
        <v>260</v>
      </c>
      <c r="N132" s="1" t="s">
        <v>287</v>
      </c>
      <c r="O132" s="1">
        <v>20</v>
      </c>
      <c r="P132" s="1">
        <v>19</v>
      </c>
      <c r="Q132" s="1">
        <v>1</v>
      </c>
      <c r="R132" s="1">
        <v>581000</v>
      </c>
      <c r="S132" s="1">
        <v>551950</v>
      </c>
      <c r="T132" s="1" t="s">
        <v>28</v>
      </c>
      <c r="U132" s="1">
        <v>20</v>
      </c>
      <c r="V132" s="1">
        <v>20</v>
      </c>
      <c r="W132" s="1">
        <v>20</v>
      </c>
      <c r="X132" s="1" t="s">
        <v>0</v>
      </c>
      <c r="Y132" s="1" t="s">
        <v>0</v>
      </c>
      <c r="Z132" s="1">
        <f>ABS(U132-P132)</f>
        <v>1</v>
      </c>
      <c r="AA132" s="1">
        <f>ABS(V132-P132)</f>
        <v>1</v>
      </c>
      <c r="AB132" s="1">
        <f>ROUND((Z132/P132)*100, 0)</f>
        <v>5</v>
      </c>
      <c r="AC132" s="1">
        <f>ROUND((AA132/P132)*100, 0)</f>
        <v>5</v>
      </c>
    </row>
    <row r="133" spans="1:29" s="1" customFormat="1" x14ac:dyDescent="0.3">
      <c r="A133" s="1" t="str">
        <f>_xlfn.CONCAT(J133, "-", L133, "/", M133)</f>
        <v>오씨피피(투명)80-230/300</v>
      </c>
      <c r="B133" s="1" t="s">
        <v>286</v>
      </c>
      <c r="C133" s="1" t="s">
        <v>286</v>
      </c>
      <c r="D133" s="1" t="s">
        <v>285</v>
      </c>
      <c r="E133" s="1">
        <v>45566</v>
      </c>
      <c r="F133" s="1" t="s">
        <v>65</v>
      </c>
      <c r="G133" s="1" t="s">
        <v>284</v>
      </c>
      <c r="H133" s="1">
        <v>24900</v>
      </c>
      <c r="I133" s="1">
        <v>20240927</v>
      </c>
      <c r="J133" s="1" t="s">
        <v>283</v>
      </c>
      <c r="K133" s="1" t="s">
        <v>46</v>
      </c>
      <c r="L133" s="1">
        <v>230</v>
      </c>
      <c r="M133" s="1">
        <v>300</v>
      </c>
      <c r="N133" s="1" t="s">
        <v>282</v>
      </c>
      <c r="O133" s="1">
        <v>23.5</v>
      </c>
      <c r="P133" s="1">
        <v>23</v>
      </c>
      <c r="Q133" s="1">
        <v>0.5</v>
      </c>
      <c r="R133" s="1">
        <v>585150</v>
      </c>
      <c r="S133" s="1">
        <v>572700</v>
      </c>
      <c r="T133" s="1" t="s">
        <v>28</v>
      </c>
      <c r="U133" s="1">
        <v>23.5</v>
      </c>
      <c r="V133" s="1">
        <v>23.5</v>
      </c>
      <c r="W133" s="1">
        <v>23.5</v>
      </c>
      <c r="X133" s="1" t="s">
        <v>0</v>
      </c>
      <c r="Y133" s="1" t="s">
        <v>0</v>
      </c>
      <c r="Z133" s="1">
        <f>ABS(U133-P133)</f>
        <v>0.5</v>
      </c>
      <c r="AA133" s="1">
        <f>ABS(V133-P133)</f>
        <v>0.5</v>
      </c>
      <c r="AB133" s="1">
        <f>ROUND((Z133/P133)*100, 0)</f>
        <v>2</v>
      </c>
      <c r="AC133" s="1">
        <f>ROUND((AA133/P133)*100, 0)</f>
        <v>2</v>
      </c>
    </row>
    <row r="134" spans="1:29" s="1" customFormat="1" x14ac:dyDescent="0.3">
      <c r="A134" s="1" t="str">
        <f>_xlfn.CONCAT(J134, "-", L134, "/", M134)</f>
        <v>오씨피피(투명)90-170/240</v>
      </c>
      <c r="B134" s="1" t="s">
        <v>281</v>
      </c>
      <c r="C134" s="1" t="s">
        <v>281</v>
      </c>
      <c r="D134" s="1" t="s">
        <v>280</v>
      </c>
      <c r="E134" s="1">
        <v>45536</v>
      </c>
      <c r="F134" s="1" t="s">
        <v>65</v>
      </c>
      <c r="G134" s="1" t="s">
        <v>279</v>
      </c>
      <c r="H134" s="1">
        <v>31600</v>
      </c>
      <c r="I134" s="1">
        <v>20240909</v>
      </c>
      <c r="J134" s="1" t="s">
        <v>278</v>
      </c>
      <c r="K134" s="1" t="s">
        <v>3</v>
      </c>
      <c r="L134" s="1">
        <v>170</v>
      </c>
      <c r="M134" s="1">
        <v>240</v>
      </c>
      <c r="N134" s="1" t="s">
        <v>277</v>
      </c>
      <c r="O134" s="1">
        <v>24.8</v>
      </c>
      <c r="P134" s="1">
        <v>24</v>
      </c>
      <c r="Q134" s="1">
        <v>0.80000000000000071</v>
      </c>
      <c r="R134" s="1">
        <v>783680</v>
      </c>
      <c r="S134" s="1">
        <v>758400</v>
      </c>
      <c r="T134" s="1" t="s">
        <v>28</v>
      </c>
      <c r="U134" s="1">
        <v>24.8</v>
      </c>
      <c r="V134" s="1">
        <v>24.8</v>
      </c>
      <c r="W134" s="1">
        <v>24.8</v>
      </c>
      <c r="X134" s="1" t="s">
        <v>0</v>
      </c>
      <c r="Y134" s="1" t="s">
        <v>0</v>
      </c>
      <c r="Z134" s="1">
        <f>ABS(U134-P134)</f>
        <v>0.80000000000000071</v>
      </c>
      <c r="AA134" s="1">
        <f>ABS(V134-P134)</f>
        <v>0.80000000000000071</v>
      </c>
      <c r="AB134" s="1">
        <f>ROUND((Z134/P134)*100, 0)</f>
        <v>3</v>
      </c>
      <c r="AC134" s="1">
        <f>ROUND((AA134/P134)*100, 0)</f>
        <v>3</v>
      </c>
    </row>
    <row r="135" spans="1:29" s="1" customFormat="1" x14ac:dyDescent="0.3">
      <c r="A135" s="1" t="str">
        <f>_xlfn.CONCAT(J135, "-", L135, "/", M135)</f>
        <v>오피피(무광)80-260/370</v>
      </c>
      <c r="B135" s="1" t="s">
        <v>276</v>
      </c>
      <c r="C135" s="1" t="s">
        <v>276</v>
      </c>
      <c r="D135" s="1" t="s">
        <v>275</v>
      </c>
      <c r="E135" s="1">
        <v>45536</v>
      </c>
      <c r="F135" s="1" t="s">
        <v>65</v>
      </c>
      <c r="G135" s="1" t="s">
        <v>274</v>
      </c>
      <c r="H135" s="1">
        <v>28900</v>
      </c>
      <c r="I135" s="1">
        <v>20240827</v>
      </c>
      <c r="J135" s="1" t="s">
        <v>273</v>
      </c>
      <c r="K135" s="1" t="s">
        <v>46</v>
      </c>
      <c r="L135" s="1">
        <v>260</v>
      </c>
      <c r="M135" s="1">
        <v>370</v>
      </c>
      <c r="N135" s="1" t="s">
        <v>272</v>
      </c>
      <c r="O135" s="1">
        <v>27</v>
      </c>
      <c r="P135" s="1">
        <v>26</v>
      </c>
      <c r="Q135" s="1">
        <v>1</v>
      </c>
      <c r="R135" s="1">
        <v>780300</v>
      </c>
      <c r="S135" s="1">
        <v>751400</v>
      </c>
      <c r="T135" s="1" t="s">
        <v>28</v>
      </c>
      <c r="U135" s="1">
        <v>27</v>
      </c>
      <c r="V135" s="1">
        <v>27</v>
      </c>
      <c r="W135" s="1">
        <v>27</v>
      </c>
      <c r="X135" s="1" t="s">
        <v>0</v>
      </c>
      <c r="Y135" s="1" t="s">
        <v>0</v>
      </c>
      <c r="Z135" s="1">
        <f>ABS(U135-P135)</f>
        <v>1</v>
      </c>
      <c r="AA135" s="1">
        <f>ABS(V135-P135)</f>
        <v>1</v>
      </c>
      <c r="AB135" s="1">
        <f>ROUND((Z135/P135)*100, 0)</f>
        <v>4</v>
      </c>
      <c r="AC135" s="1">
        <f>ROUND((AA135/P135)*100, 0)</f>
        <v>4</v>
      </c>
    </row>
    <row r="136" spans="1:29" s="1" customFormat="1" x14ac:dyDescent="0.3">
      <c r="A136" s="1" t="str">
        <f>_xlfn.CONCAT(J136, "-", L136, "/", M136)</f>
        <v>나이론(유백/유무광)105-290/390</v>
      </c>
      <c r="B136" s="1" t="s">
        <v>271</v>
      </c>
      <c r="C136" s="1" t="s">
        <v>271</v>
      </c>
      <c r="D136" s="1" t="s">
        <v>270</v>
      </c>
      <c r="E136" s="1">
        <v>45536</v>
      </c>
      <c r="F136" s="1" t="s">
        <v>15</v>
      </c>
      <c r="G136" s="1" t="s">
        <v>269</v>
      </c>
      <c r="H136" s="1">
        <v>39650</v>
      </c>
      <c r="I136" s="1">
        <v>20240903</v>
      </c>
      <c r="J136" s="1" t="s">
        <v>268</v>
      </c>
      <c r="K136" s="1" t="s">
        <v>46</v>
      </c>
      <c r="L136" s="1">
        <v>290</v>
      </c>
      <c r="M136" s="1">
        <v>390</v>
      </c>
      <c r="N136" s="1" t="s">
        <v>267</v>
      </c>
      <c r="O136" s="1">
        <v>29.5</v>
      </c>
      <c r="P136" s="1">
        <v>29</v>
      </c>
      <c r="Q136" s="1">
        <v>0.5</v>
      </c>
      <c r="R136" s="1">
        <v>1169675</v>
      </c>
      <c r="S136" s="1">
        <v>1149850</v>
      </c>
      <c r="T136" s="1" t="s">
        <v>28</v>
      </c>
      <c r="U136" s="1">
        <v>29.5</v>
      </c>
      <c r="V136" s="1">
        <v>29.5</v>
      </c>
      <c r="W136" s="1">
        <v>29.5</v>
      </c>
      <c r="X136" s="1" t="s">
        <v>0</v>
      </c>
      <c r="Y136" s="1" t="s">
        <v>0</v>
      </c>
      <c r="Z136" s="1">
        <f>ABS(U136-P136)</f>
        <v>0.5</v>
      </c>
      <c r="AA136" s="1">
        <f>ABS(V136-P136)</f>
        <v>0.5</v>
      </c>
      <c r="AB136" s="1">
        <f>ROUND((Z136/P136)*100, 0)</f>
        <v>2</v>
      </c>
      <c r="AC136" s="1">
        <f>ROUND((AA136/P136)*100, 0)</f>
        <v>2</v>
      </c>
    </row>
    <row r="137" spans="1:29" s="1" customFormat="1" x14ac:dyDescent="0.3">
      <c r="A137" s="1" t="str">
        <f>_xlfn.CONCAT(J137, "-", L137, "/", M137)</f>
        <v>패트(유무광)90-230/300</v>
      </c>
      <c r="B137" s="1" t="s">
        <v>266</v>
      </c>
      <c r="C137" s="1" t="s">
        <v>266</v>
      </c>
      <c r="D137" s="1" t="s">
        <v>265</v>
      </c>
      <c r="E137" s="1">
        <v>45566</v>
      </c>
      <c r="F137" s="1" t="s">
        <v>15</v>
      </c>
      <c r="G137" s="1" t="s">
        <v>264</v>
      </c>
      <c r="H137" s="1">
        <v>12250</v>
      </c>
      <c r="I137" s="1">
        <v>20240919</v>
      </c>
      <c r="J137" s="1" t="s">
        <v>263</v>
      </c>
      <c r="K137" s="1" t="s">
        <v>46</v>
      </c>
      <c r="L137" s="1">
        <v>230</v>
      </c>
      <c r="M137" s="1">
        <v>300</v>
      </c>
      <c r="N137" s="1" t="s">
        <v>262</v>
      </c>
      <c r="O137" s="1">
        <v>23.5</v>
      </c>
      <c r="P137" s="1">
        <v>23</v>
      </c>
      <c r="Q137" s="1">
        <v>0.5</v>
      </c>
      <c r="R137" s="1">
        <v>287875</v>
      </c>
      <c r="S137" s="1">
        <v>281750</v>
      </c>
      <c r="T137" s="1" t="s">
        <v>28</v>
      </c>
      <c r="U137" s="1">
        <v>23.5</v>
      </c>
      <c r="V137" s="1">
        <v>23.5</v>
      </c>
      <c r="W137" s="1">
        <v>23.5</v>
      </c>
      <c r="X137" s="1" t="s">
        <v>0</v>
      </c>
      <c r="Y137" s="1" t="s">
        <v>0</v>
      </c>
      <c r="Z137" s="1">
        <f>ABS(U137-P137)</f>
        <v>0.5</v>
      </c>
      <c r="AA137" s="1">
        <f>ABS(V137-P137)</f>
        <v>0.5</v>
      </c>
      <c r="AB137" s="1">
        <f>ROUND((Z137/P137)*100, 0)</f>
        <v>2</v>
      </c>
      <c r="AC137" s="1">
        <f>ROUND((AA137/P137)*100, 0)</f>
        <v>2</v>
      </c>
    </row>
    <row r="138" spans="1:29" s="1" customFormat="1" x14ac:dyDescent="0.3">
      <c r="A138" s="1" t="str">
        <f>_xlfn.CONCAT(J138, "-", L138, "/", M138)</f>
        <v>전투후은140-75/120</v>
      </c>
      <c r="B138" s="1" t="s">
        <v>261</v>
      </c>
      <c r="C138" s="1" t="s">
        <v>261</v>
      </c>
      <c r="D138" s="1" t="s">
        <v>260</v>
      </c>
      <c r="E138" s="1">
        <v>45536</v>
      </c>
      <c r="F138" s="1" t="s">
        <v>6</v>
      </c>
      <c r="G138" s="1" t="s">
        <v>259</v>
      </c>
      <c r="H138" s="1">
        <v>289500</v>
      </c>
      <c r="I138" s="1">
        <v>20240829</v>
      </c>
      <c r="J138" s="1" t="s">
        <v>258</v>
      </c>
      <c r="K138" s="1" t="s">
        <v>257</v>
      </c>
      <c r="L138" s="1">
        <v>75</v>
      </c>
      <c r="M138" s="1">
        <v>120</v>
      </c>
      <c r="N138" s="1" t="s">
        <v>256</v>
      </c>
      <c r="O138" s="1">
        <v>8</v>
      </c>
      <c r="P138" s="1">
        <v>4</v>
      </c>
      <c r="Q138" s="1">
        <v>4</v>
      </c>
      <c r="R138" s="1">
        <v>2316000</v>
      </c>
      <c r="S138" s="1">
        <v>1158000</v>
      </c>
      <c r="T138" s="1" t="s">
        <v>28</v>
      </c>
      <c r="U138" s="1">
        <v>8</v>
      </c>
      <c r="V138" s="1">
        <v>8</v>
      </c>
      <c r="W138" s="1">
        <v>8</v>
      </c>
      <c r="X138" s="1" t="s">
        <v>1</v>
      </c>
      <c r="Y138" s="1" t="s">
        <v>1</v>
      </c>
      <c r="Z138" s="1">
        <f>ABS(U138-P138)</f>
        <v>4</v>
      </c>
      <c r="AA138" s="1">
        <f>ABS(V138-P138)</f>
        <v>4</v>
      </c>
      <c r="AB138" s="1">
        <f>ROUND((Z138/P138)*100, 0)</f>
        <v>100</v>
      </c>
      <c r="AC138" s="1">
        <f>ROUND((AA138/P138)*100, 0)</f>
        <v>100</v>
      </c>
    </row>
    <row r="139" spans="1:29" s="1" customFormat="1" x14ac:dyDescent="0.3">
      <c r="A139" s="1" t="str">
        <f>_xlfn.CONCAT(J139, "-", L139, "/", M139)</f>
        <v>오씨피피(무광)60-100/205</v>
      </c>
      <c r="B139" s="1" t="s">
        <v>255</v>
      </c>
      <c r="C139" s="1" t="s">
        <v>255</v>
      </c>
      <c r="D139" s="1" t="s">
        <v>254</v>
      </c>
      <c r="E139" s="1">
        <v>45566</v>
      </c>
      <c r="F139" s="1" t="s">
        <v>6</v>
      </c>
      <c r="G139" s="1" t="s">
        <v>253</v>
      </c>
      <c r="H139" s="1">
        <v>39850</v>
      </c>
      <c r="I139" s="1">
        <v>20241008</v>
      </c>
      <c r="J139" s="1" t="s">
        <v>252</v>
      </c>
      <c r="K139" s="1" t="s">
        <v>19</v>
      </c>
      <c r="L139" s="1">
        <v>100</v>
      </c>
      <c r="M139" s="1">
        <v>205</v>
      </c>
      <c r="N139" s="1" t="s">
        <v>251</v>
      </c>
      <c r="O139" s="1">
        <v>8</v>
      </c>
      <c r="P139" s="1">
        <v>5</v>
      </c>
      <c r="Q139" s="1">
        <v>3</v>
      </c>
      <c r="R139" s="1">
        <v>318800</v>
      </c>
      <c r="S139" s="1">
        <v>199250</v>
      </c>
      <c r="T139" s="1" t="s">
        <v>28</v>
      </c>
      <c r="U139" s="1">
        <v>8</v>
      </c>
      <c r="V139" s="1">
        <v>8</v>
      </c>
      <c r="W139" s="1">
        <v>8</v>
      </c>
      <c r="X139" s="1" t="s">
        <v>1</v>
      </c>
      <c r="Y139" s="1" t="s">
        <v>1</v>
      </c>
      <c r="Z139" s="1">
        <f>ABS(U139-P139)</f>
        <v>3</v>
      </c>
      <c r="AA139" s="1">
        <f>ABS(V139-P139)</f>
        <v>3</v>
      </c>
      <c r="AB139" s="1">
        <f>ROUND((Z139/P139)*100, 0)</f>
        <v>60</v>
      </c>
      <c r="AC139" s="1">
        <f>ROUND((AA139/P139)*100, 0)</f>
        <v>60</v>
      </c>
    </row>
    <row r="140" spans="1:29" s="1" customFormat="1" x14ac:dyDescent="0.3">
      <c r="A140" s="1" t="str">
        <f>_xlfn.CONCAT(J140, "-", L140, "/", M140)</f>
        <v>오씨피피(무광)60-100/205</v>
      </c>
      <c r="B140" s="1" t="s">
        <v>255</v>
      </c>
      <c r="C140" s="1" t="s">
        <v>255</v>
      </c>
      <c r="D140" s="1" t="s">
        <v>254</v>
      </c>
      <c r="E140" s="1">
        <v>45566</v>
      </c>
      <c r="F140" s="1" t="s">
        <v>6</v>
      </c>
      <c r="G140" s="1" t="s">
        <v>253</v>
      </c>
      <c r="H140" s="1">
        <v>11200</v>
      </c>
      <c r="I140" s="1">
        <v>20241008</v>
      </c>
      <c r="J140" s="1" t="s">
        <v>252</v>
      </c>
      <c r="K140" s="1" t="s">
        <v>19</v>
      </c>
      <c r="L140" s="1">
        <v>100</v>
      </c>
      <c r="M140" s="1">
        <v>205</v>
      </c>
      <c r="N140" s="1" t="s">
        <v>251</v>
      </c>
      <c r="O140" s="1">
        <v>8</v>
      </c>
      <c r="P140" s="1">
        <v>5</v>
      </c>
      <c r="Q140" s="1">
        <v>3</v>
      </c>
      <c r="R140" s="1">
        <v>89600</v>
      </c>
      <c r="S140" s="1">
        <v>56000</v>
      </c>
      <c r="T140" s="1" t="s">
        <v>28</v>
      </c>
      <c r="U140" s="1">
        <v>8</v>
      </c>
      <c r="V140" s="1">
        <v>8</v>
      </c>
      <c r="W140" s="1">
        <v>8</v>
      </c>
      <c r="X140" s="1" t="s">
        <v>1</v>
      </c>
      <c r="Y140" s="1" t="s">
        <v>1</v>
      </c>
      <c r="Z140" s="1">
        <f>ABS(U140-P140)</f>
        <v>3</v>
      </c>
      <c r="AA140" s="1">
        <f>ABS(V140-P140)</f>
        <v>3</v>
      </c>
      <c r="AB140" s="1">
        <f>ROUND((Z140/P140)*100, 0)</f>
        <v>60</v>
      </c>
      <c r="AC140" s="1">
        <f>ROUND((AA140/P140)*100, 0)</f>
        <v>60</v>
      </c>
    </row>
    <row r="141" spans="1:29" s="1" customFormat="1" x14ac:dyDescent="0.3">
      <c r="A141" s="1" t="str">
        <f>_xlfn.CONCAT(J141, "-", L141, "/", M141)</f>
        <v>전백후증70-225/290</v>
      </c>
      <c r="B141" s="1" t="s">
        <v>250</v>
      </c>
      <c r="C141" s="1" t="s">
        <v>250</v>
      </c>
      <c r="D141" s="1" t="s">
        <v>249</v>
      </c>
      <c r="E141" s="1">
        <v>45566</v>
      </c>
      <c r="F141" s="1" t="s">
        <v>6</v>
      </c>
      <c r="G141" s="1" t="s">
        <v>248</v>
      </c>
      <c r="H141" s="1">
        <v>44300</v>
      </c>
      <c r="I141" s="1">
        <v>20240920</v>
      </c>
      <c r="J141" s="1" t="s">
        <v>247</v>
      </c>
      <c r="K141" s="1" t="s">
        <v>246</v>
      </c>
      <c r="L141" s="1">
        <v>225</v>
      </c>
      <c r="M141" s="1">
        <v>290</v>
      </c>
      <c r="N141" s="1" t="s">
        <v>245</v>
      </c>
      <c r="O141" s="1">
        <v>20</v>
      </c>
      <c r="P141" s="1">
        <v>21</v>
      </c>
      <c r="Q141" s="1">
        <v>1</v>
      </c>
      <c r="R141" s="1">
        <v>886000</v>
      </c>
      <c r="S141" s="1">
        <v>930300</v>
      </c>
      <c r="T141" s="1" t="s">
        <v>28</v>
      </c>
      <c r="U141" s="1">
        <v>20</v>
      </c>
      <c r="V141" s="1">
        <v>20</v>
      </c>
      <c r="W141" s="1">
        <v>20</v>
      </c>
      <c r="X141" s="1" t="s">
        <v>0</v>
      </c>
      <c r="Y141" s="1" t="s">
        <v>0</v>
      </c>
      <c r="Z141" s="1">
        <f>ABS(U141-P141)</f>
        <v>1</v>
      </c>
      <c r="AA141" s="1">
        <f>ABS(V141-P141)</f>
        <v>1</v>
      </c>
      <c r="AB141" s="1">
        <f>ROUND((Z141/P141)*100, 0)</f>
        <v>5</v>
      </c>
      <c r="AC141" s="1">
        <f>ROUND((AA141/P141)*100, 0)</f>
        <v>5</v>
      </c>
    </row>
    <row r="142" spans="1:29" s="1" customFormat="1" x14ac:dyDescent="0.3">
      <c r="A142" s="1" t="str">
        <f>_xlfn.CONCAT(J142, "-", L142, "/", M142)</f>
        <v>은박100=1도(백베다)-130/200</v>
      </c>
      <c r="B142" s="1" t="s">
        <v>244</v>
      </c>
      <c r="C142" s="1" t="s">
        <v>244</v>
      </c>
      <c r="D142" s="1" t="s">
        <v>243</v>
      </c>
      <c r="E142" s="1">
        <v>45566</v>
      </c>
      <c r="F142" s="1" t="s">
        <v>15</v>
      </c>
      <c r="G142" s="1" t="s">
        <v>242</v>
      </c>
      <c r="H142" s="1">
        <v>44200</v>
      </c>
      <c r="I142" s="1">
        <v>20240920</v>
      </c>
      <c r="J142" s="1" t="s">
        <v>241</v>
      </c>
      <c r="K142" s="1" t="s">
        <v>46</v>
      </c>
      <c r="L142" s="1">
        <v>130</v>
      </c>
      <c r="M142" s="1">
        <v>200</v>
      </c>
      <c r="N142" s="1" t="s">
        <v>240</v>
      </c>
      <c r="O142" s="1">
        <v>13.2</v>
      </c>
      <c r="P142" s="1">
        <v>13</v>
      </c>
      <c r="Q142" s="1">
        <v>0.19999999999999929</v>
      </c>
      <c r="R142" s="1">
        <v>583440</v>
      </c>
      <c r="S142" s="1">
        <v>574600</v>
      </c>
      <c r="T142" s="1" t="s">
        <v>28</v>
      </c>
      <c r="U142" s="1">
        <v>13.2</v>
      </c>
      <c r="V142" s="1">
        <v>13.2</v>
      </c>
      <c r="W142" s="1">
        <v>13.2</v>
      </c>
      <c r="X142" s="1" t="s">
        <v>0</v>
      </c>
      <c r="Y142" s="1" t="s">
        <v>0</v>
      </c>
      <c r="Z142" s="1">
        <f>ABS(U142-P142)</f>
        <v>0.19999999999999929</v>
      </c>
      <c r="AA142" s="1">
        <f>ABS(V142-P142)</f>
        <v>0.19999999999999929</v>
      </c>
      <c r="AB142" s="1">
        <f>ROUND((Z142/P142)*100, 0)</f>
        <v>2</v>
      </c>
      <c r="AC142" s="1">
        <f>ROUND((AA142/P142)*100, 0)</f>
        <v>2</v>
      </c>
    </row>
    <row r="143" spans="1:29" s="1" customFormat="1" x14ac:dyDescent="0.3">
      <c r="A143" s="1" t="str">
        <f>_xlfn.CONCAT(J143, "-", L143, "/", M143)</f>
        <v>은박(유무광)100-115/165</v>
      </c>
      <c r="B143" s="1" t="s">
        <v>239</v>
      </c>
      <c r="C143" s="1" t="s">
        <v>239</v>
      </c>
      <c r="D143" s="1" t="s">
        <v>238</v>
      </c>
      <c r="E143" s="1">
        <v>45566</v>
      </c>
      <c r="F143" s="1" t="s">
        <v>65</v>
      </c>
      <c r="G143" s="1" t="s">
        <v>237</v>
      </c>
      <c r="H143" s="1">
        <v>64000</v>
      </c>
      <c r="I143" s="1">
        <v>20240913</v>
      </c>
      <c r="J143" s="1" t="s">
        <v>236</v>
      </c>
      <c r="K143" s="1" t="s">
        <v>235</v>
      </c>
      <c r="L143" s="1">
        <v>115</v>
      </c>
      <c r="M143" s="1">
        <v>165</v>
      </c>
      <c r="N143" s="1" t="s">
        <v>234</v>
      </c>
      <c r="O143" s="1">
        <v>11.5</v>
      </c>
      <c r="P143" s="1">
        <v>10</v>
      </c>
      <c r="Q143" s="1">
        <v>1.5</v>
      </c>
      <c r="R143" s="1">
        <v>736000</v>
      </c>
      <c r="S143" s="1">
        <v>640000</v>
      </c>
      <c r="T143" s="1" t="s">
        <v>28</v>
      </c>
      <c r="U143" s="1">
        <v>11.5</v>
      </c>
      <c r="V143" s="1">
        <v>11.5</v>
      </c>
      <c r="W143" s="1">
        <v>11.5</v>
      </c>
      <c r="X143" s="1" t="s">
        <v>1</v>
      </c>
      <c r="Y143" s="1" t="s">
        <v>1</v>
      </c>
      <c r="Z143" s="1">
        <f>ABS(U143-P143)</f>
        <v>1.5</v>
      </c>
      <c r="AA143" s="1">
        <f>ABS(V143-P143)</f>
        <v>1.5</v>
      </c>
      <c r="AB143" s="1">
        <f>ROUND((Z143/P143)*100, 0)</f>
        <v>15</v>
      </c>
      <c r="AC143" s="1">
        <f>ROUND((AA143/P143)*100, 0)</f>
        <v>15</v>
      </c>
    </row>
    <row r="144" spans="1:29" s="1" customFormat="1" x14ac:dyDescent="0.3">
      <c r="A144" s="1" t="str">
        <f>_xlfn.CONCAT(J144, "-", L144, "/", M144)</f>
        <v>은박(유무광)100-115/165</v>
      </c>
      <c r="B144" s="1" t="s">
        <v>239</v>
      </c>
      <c r="C144" s="1" t="s">
        <v>239</v>
      </c>
      <c r="D144" s="1" t="s">
        <v>238</v>
      </c>
      <c r="E144" s="1">
        <v>45566</v>
      </c>
      <c r="F144" s="1" t="s">
        <v>65</v>
      </c>
      <c r="G144" s="1" t="s">
        <v>237</v>
      </c>
      <c r="H144" s="1">
        <v>33700</v>
      </c>
      <c r="I144" s="1">
        <v>20240913</v>
      </c>
      <c r="J144" s="1" t="s">
        <v>236</v>
      </c>
      <c r="K144" s="1" t="s">
        <v>235</v>
      </c>
      <c r="L144" s="1">
        <v>115</v>
      </c>
      <c r="M144" s="1">
        <v>165</v>
      </c>
      <c r="N144" s="1" t="s">
        <v>234</v>
      </c>
      <c r="O144" s="1">
        <v>11.5</v>
      </c>
      <c r="P144" s="1">
        <v>10</v>
      </c>
      <c r="Q144" s="1">
        <v>1.5</v>
      </c>
      <c r="R144" s="1">
        <v>387550</v>
      </c>
      <c r="S144" s="1">
        <v>337000</v>
      </c>
      <c r="T144" s="1" t="s">
        <v>28</v>
      </c>
      <c r="U144" s="1">
        <v>11.5</v>
      </c>
      <c r="V144" s="1">
        <v>11.5</v>
      </c>
      <c r="W144" s="1">
        <v>11.5</v>
      </c>
      <c r="X144" s="1" t="s">
        <v>1</v>
      </c>
      <c r="Y144" s="1" t="s">
        <v>1</v>
      </c>
      <c r="Z144" s="1">
        <f>ABS(U144-P144)</f>
        <v>1.5</v>
      </c>
      <c r="AA144" s="1">
        <f>ABS(V144-P144)</f>
        <v>1.5</v>
      </c>
      <c r="AB144" s="1">
        <f>ROUND((Z144/P144)*100, 0)</f>
        <v>15</v>
      </c>
      <c r="AC144" s="1">
        <f>ROUND((AA144/P144)*100, 0)</f>
        <v>15</v>
      </c>
    </row>
    <row r="145" spans="1:29" s="1" customFormat="1" x14ac:dyDescent="0.3">
      <c r="A145" s="1" t="str">
        <f>_xlfn.CONCAT(J145, "-", L145, "/", M145)</f>
        <v>은박110=무지-70/120</v>
      </c>
      <c r="B145" s="1" t="s">
        <v>233</v>
      </c>
      <c r="C145" s="1" t="s">
        <v>233</v>
      </c>
      <c r="D145" s="1" t="s">
        <v>232</v>
      </c>
      <c r="E145" s="1">
        <v>45536</v>
      </c>
      <c r="F145" s="1" t="s">
        <v>6</v>
      </c>
      <c r="G145" s="1" t="s">
        <v>231</v>
      </c>
      <c r="H145" s="1">
        <v>167800</v>
      </c>
      <c r="I145" s="1">
        <v>20240821</v>
      </c>
      <c r="J145" s="1" t="s">
        <v>230</v>
      </c>
      <c r="K145" s="1" t="s">
        <v>122</v>
      </c>
      <c r="L145" s="1">
        <v>70</v>
      </c>
      <c r="M145" s="1">
        <v>120</v>
      </c>
      <c r="N145" s="1" t="s">
        <v>229</v>
      </c>
      <c r="O145" s="1">
        <v>5</v>
      </c>
      <c r="P145" s="1">
        <v>4</v>
      </c>
      <c r="Q145" s="1">
        <v>1</v>
      </c>
      <c r="R145" s="1">
        <v>839000</v>
      </c>
      <c r="S145" s="1">
        <v>671200</v>
      </c>
      <c r="T145" s="1" t="s">
        <v>28</v>
      </c>
      <c r="U145" s="1">
        <v>5</v>
      </c>
      <c r="V145" s="1">
        <v>5</v>
      </c>
      <c r="W145" s="1">
        <v>5</v>
      </c>
      <c r="X145" s="1" t="s">
        <v>1</v>
      </c>
      <c r="Y145" s="1" t="s">
        <v>1</v>
      </c>
      <c r="Z145" s="1">
        <f>ABS(U145-P145)</f>
        <v>1</v>
      </c>
      <c r="AA145" s="1">
        <f>ABS(V145-P145)</f>
        <v>1</v>
      </c>
      <c r="AB145" s="1">
        <f>ROUND((Z145/P145)*100, 0)</f>
        <v>25</v>
      </c>
      <c r="AC145" s="1">
        <f>ROUND((AA145/P145)*100, 0)</f>
        <v>25</v>
      </c>
    </row>
    <row r="146" spans="1:29" s="1" customFormat="1" x14ac:dyDescent="0.3">
      <c r="A146" s="1" t="str">
        <f>_xlfn.CONCAT(J146, "-", L146, "/", M146)</f>
        <v>은박120-350/520</v>
      </c>
      <c r="B146" s="1" t="s">
        <v>228</v>
      </c>
      <c r="C146" s="1" t="s">
        <v>228</v>
      </c>
      <c r="D146" s="1" t="s">
        <v>227</v>
      </c>
      <c r="E146" s="1">
        <v>45536</v>
      </c>
      <c r="F146" s="1" t="s">
        <v>65</v>
      </c>
      <c r="G146" s="1" t="s">
        <v>226</v>
      </c>
      <c r="H146" s="1">
        <v>11400</v>
      </c>
      <c r="I146" s="1">
        <v>20240814</v>
      </c>
      <c r="J146" s="1" t="s">
        <v>225</v>
      </c>
      <c r="K146" s="1" t="s">
        <v>153</v>
      </c>
      <c r="L146" s="1">
        <v>350</v>
      </c>
      <c r="M146" s="1">
        <v>520</v>
      </c>
      <c r="N146" s="1" t="s">
        <v>224</v>
      </c>
      <c r="O146" s="1">
        <v>14</v>
      </c>
      <c r="P146" s="1">
        <v>12</v>
      </c>
      <c r="Q146" s="1">
        <v>2</v>
      </c>
      <c r="R146" s="1">
        <v>159600</v>
      </c>
      <c r="S146" s="1">
        <v>136800</v>
      </c>
      <c r="T146" s="1" t="s">
        <v>28</v>
      </c>
      <c r="U146" s="1">
        <v>14</v>
      </c>
      <c r="V146" s="1">
        <v>14</v>
      </c>
      <c r="W146" s="1">
        <v>14</v>
      </c>
      <c r="X146" s="1" t="s">
        <v>1</v>
      </c>
      <c r="Y146" s="1" t="s">
        <v>1</v>
      </c>
      <c r="Z146" s="1">
        <f>ABS(U146-P146)</f>
        <v>2</v>
      </c>
      <c r="AA146" s="1">
        <f>ABS(V146-P146)</f>
        <v>2</v>
      </c>
      <c r="AB146" s="1">
        <f>ROUND((Z146/P146)*100, 0)</f>
        <v>17</v>
      </c>
      <c r="AC146" s="1">
        <f>ROUND((AA146/P146)*100, 0)</f>
        <v>17</v>
      </c>
    </row>
    <row r="147" spans="1:29" s="1" customFormat="1" x14ac:dyDescent="0.3">
      <c r="A147" s="1" t="str">
        <f>_xlfn.CONCAT(J147, "-", L147, "/", M147)</f>
        <v>은박130-450/530</v>
      </c>
      <c r="B147" s="1" t="s">
        <v>223</v>
      </c>
      <c r="C147" s="1" t="s">
        <v>223</v>
      </c>
      <c r="D147" s="1" t="s">
        <v>220</v>
      </c>
      <c r="E147" s="1">
        <v>45536</v>
      </c>
      <c r="F147" s="1" t="s">
        <v>65</v>
      </c>
      <c r="G147" s="1" t="s">
        <v>222</v>
      </c>
      <c r="H147" s="1">
        <v>1900</v>
      </c>
      <c r="I147" s="1">
        <v>20240814</v>
      </c>
      <c r="J147" s="1" t="s">
        <v>218</v>
      </c>
      <c r="K147" s="1" t="s">
        <v>153</v>
      </c>
      <c r="L147" s="1">
        <v>450</v>
      </c>
      <c r="M147" s="1">
        <v>530</v>
      </c>
      <c r="N147" s="1" t="s">
        <v>217</v>
      </c>
      <c r="O147" s="1">
        <v>14</v>
      </c>
      <c r="P147" s="1">
        <v>12</v>
      </c>
      <c r="Q147" s="1">
        <v>2</v>
      </c>
      <c r="R147" s="1">
        <v>26600</v>
      </c>
      <c r="S147" s="1">
        <v>22800</v>
      </c>
      <c r="T147" s="1" t="s">
        <v>28</v>
      </c>
      <c r="U147" s="1">
        <v>14</v>
      </c>
      <c r="V147" s="1">
        <v>14</v>
      </c>
      <c r="W147" s="1">
        <v>14</v>
      </c>
      <c r="X147" s="1" t="s">
        <v>1</v>
      </c>
      <c r="Y147" s="1" t="s">
        <v>1</v>
      </c>
      <c r="Z147" s="1">
        <f>ABS(U147-P147)</f>
        <v>2</v>
      </c>
      <c r="AA147" s="1">
        <f>ABS(V147-P147)</f>
        <v>2</v>
      </c>
      <c r="AB147" s="1">
        <f>ROUND((Z147/P147)*100, 0)</f>
        <v>17</v>
      </c>
      <c r="AC147" s="1">
        <f>ROUND((AA147/P147)*100, 0)</f>
        <v>17</v>
      </c>
    </row>
    <row r="148" spans="1:29" s="1" customFormat="1" x14ac:dyDescent="0.3">
      <c r="A148" s="1" t="str">
        <f>_xlfn.CONCAT(J148, "-", L148, "/", M148)</f>
        <v>은박130-450/530</v>
      </c>
      <c r="B148" s="1" t="s">
        <v>221</v>
      </c>
      <c r="C148" s="1" t="s">
        <v>221</v>
      </c>
      <c r="D148" s="1" t="s">
        <v>220</v>
      </c>
      <c r="E148" s="1">
        <v>45536</v>
      </c>
      <c r="F148" s="1" t="s">
        <v>65</v>
      </c>
      <c r="G148" s="1" t="s">
        <v>219</v>
      </c>
      <c r="H148" s="1">
        <v>8800</v>
      </c>
      <c r="I148" s="1">
        <v>20240814</v>
      </c>
      <c r="J148" s="1" t="s">
        <v>218</v>
      </c>
      <c r="K148" s="1" t="s">
        <v>153</v>
      </c>
      <c r="L148" s="1">
        <v>450</v>
      </c>
      <c r="M148" s="1">
        <v>530</v>
      </c>
      <c r="N148" s="1" t="s">
        <v>217</v>
      </c>
      <c r="O148" s="1">
        <v>14</v>
      </c>
      <c r="P148" s="1">
        <v>12</v>
      </c>
      <c r="Q148" s="1">
        <v>2</v>
      </c>
      <c r="R148" s="1">
        <v>123200</v>
      </c>
      <c r="S148" s="1">
        <v>105600</v>
      </c>
      <c r="T148" s="1" t="s">
        <v>28</v>
      </c>
      <c r="U148" s="1">
        <v>14</v>
      </c>
      <c r="V148" s="1">
        <v>14</v>
      </c>
      <c r="W148" s="1">
        <v>14</v>
      </c>
      <c r="X148" s="1" t="s">
        <v>1</v>
      </c>
      <c r="Y148" s="1" t="s">
        <v>1</v>
      </c>
      <c r="Z148" s="1">
        <f>ABS(U148-P148)</f>
        <v>2</v>
      </c>
      <c r="AA148" s="1">
        <f>ABS(V148-P148)</f>
        <v>2</v>
      </c>
      <c r="AB148" s="1">
        <f>ROUND((Z148/P148)*100, 0)</f>
        <v>17</v>
      </c>
      <c r="AC148" s="1">
        <f>ROUND((AA148/P148)*100, 0)</f>
        <v>17</v>
      </c>
    </row>
    <row r="149" spans="1:29" s="1" customFormat="1" x14ac:dyDescent="0.3">
      <c r="A149" s="1" t="str">
        <f>_xlfn.CONCAT(J149, "-", L149, "/", M149)</f>
        <v>은박93-100/150</v>
      </c>
      <c r="B149" s="1" t="s">
        <v>216</v>
      </c>
      <c r="C149" s="1" t="s">
        <v>216</v>
      </c>
      <c r="D149" s="1" t="s">
        <v>215</v>
      </c>
      <c r="E149" s="1">
        <v>45566</v>
      </c>
      <c r="F149" s="1" t="s">
        <v>65</v>
      </c>
      <c r="G149" s="1" t="s">
        <v>214</v>
      </c>
      <c r="H149" s="1">
        <v>67200</v>
      </c>
      <c r="I149" s="1">
        <v>20241004</v>
      </c>
      <c r="J149" s="1" t="s">
        <v>213</v>
      </c>
      <c r="K149" s="1" t="s">
        <v>122</v>
      </c>
      <c r="L149" s="1">
        <v>100</v>
      </c>
      <c r="M149" s="1">
        <v>150</v>
      </c>
      <c r="N149" s="1" t="s">
        <v>212</v>
      </c>
      <c r="O149" s="1">
        <v>4.5</v>
      </c>
      <c r="P149" s="1">
        <v>4</v>
      </c>
      <c r="Q149" s="1">
        <v>0.5</v>
      </c>
      <c r="R149" s="1">
        <v>302400</v>
      </c>
      <c r="S149" s="1">
        <v>268800</v>
      </c>
      <c r="T149" s="1" t="s">
        <v>28</v>
      </c>
      <c r="U149" s="1">
        <v>4.5</v>
      </c>
      <c r="V149" s="1">
        <v>4.5</v>
      </c>
      <c r="W149" s="1">
        <v>4.5</v>
      </c>
      <c r="X149" s="1" t="s">
        <v>1</v>
      </c>
      <c r="Y149" s="1" t="s">
        <v>1</v>
      </c>
      <c r="Z149" s="1">
        <f>ABS(U149-P149)</f>
        <v>0.5</v>
      </c>
      <c r="AA149" s="1">
        <f>ABS(V149-P149)</f>
        <v>0.5</v>
      </c>
      <c r="AB149" s="1">
        <f>ROUND((Z149/P149)*100, 0)</f>
        <v>13</v>
      </c>
      <c r="AC149" s="1">
        <f>ROUND((AA149/P149)*100, 0)</f>
        <v>13</v>
      </c>
    </row>
    <row r="150" spans="1:29" s="1" customFormat="1" x14ac:dyDescent="0.3">
      <c r="A150" s="1" t="str">
        <f>_xlfn.CONCAT(J150, "-", L150, "/", M150)</f>
        <v>은박93-100/150</v>
      </c>
      <c r="B150" s="1" t="s">
        <v>216</v>
      </c>
      <c r="C150" s="1" t="s">
        <v>216</v>
      </c>
      <c r="D150" s="1" t="s">
        <v>215</v>
      </c>
      <c r="E150" s="1">
        <v>45566</v>
      </c>
      <c r="F150" s="1" t="s">
        <v>65</v>
      </c>
      <c r="G150" s="1" t="s">
        <v>214</v>
      </c>
      <c r="H150" s="1">
        <v>204000</v>
      </c>
      <c r="I150" s="1">
        <v>20241004</v>
      </c>
      <c r="J150" s="1" t="s">
        <v>213</v>
      </c>
      <c r="K150" s="1" t="s">
        <v>122</v>
      </c>
      <c r="L150" s="1">
        <v>100</v>
      </c>
      <c r="M150" s="1">
        <v>150</v>
      </c>
      <c r="N150" s="1" t="s">
        <v>212</v>
      </c>
      <c r="O150" s="1">
        <v>4.5</v>
      </c>
      <c r="P150" s="1">
        <v>4</v>
      </c>
      <c r="Q150" s="1">
        <v>0.5</v>
      </c>
      <c r="R150" s="1">
        <v>918000</v>
      </c>
      <c r="S150" s="1">
        <v>816000</v>
      </c>
      <c r="T150" s="1" t="s">
        <v>28</v>
      </c>
      <c r="U150" s="1">
        <v>4.5</v>
      </c>
      <c r="V150" s="1">
        <v>4.5</v>
      </c>
      <c r="W150" s="1">
        <v>4.5</v>
      </c>
      <c r="X150" s="1" t="s">
        <v>1</v>
      </c>
      <c r="Y150" s="1" t="s">
        <v>1</v>
      </c>
      <c r="Z150" s="1">
        <f>ABS(U150-P150)</f>
        <v>0.5</v>
      </c>
      <c r="AA150" s="1">
        <f>ABS(V150-P150)</f>
        <v>0.5</v>
      </c>
      <c r="AB150" s="1">
        <f>ROUND((Z150/P150)*100, 0)</f>
        <v>13</v>
      </c>
      <c r="AC150" s="1">
        <f>ROUND((AA150/P150)*100, 0)</f>
        <v>13</v>
      </c>
    </row>
    <row r="151" spans="1:29" s="1" customFormat="1" x14ac:dyDescent="0.3">
      <c r="A151" s="1" t="str">
        <f>_xlfn.CONCAT(J151, "-", L151, "/", M151)</f>
        <v>은박93-100/150</v>
      </c>
      <c r="B151" s="1" t="s">
        <v>216</v>
      </c>
      <c r="C151" s="1" t="s">
        <v>216</v>
      </c>
      <c r="D151" s="1" t="s">
        <v>215</v>
      </c>
      <c r="E151" s="1">
        <v>45566</v>
      </c>
      <c r="F151" s="1" t="s">
        <v>65</v>
      </c>
      <c r="G151" s="1" t="s">
        <v>214</v>
      </c>
      <c r="H151" s="1">
        <v>204000</v>
      </c>
      <c r="I151" s="1">
        <v>20241004</v>
      </c>
      <c r="J151" s="1" t="s">
        <v>213</v>
      </c>
      <c r="K151" s="1" t="s">
        <v>122</v>
      </c>
      <c r="L151" s="1">
        <v>100</v>
      </c>
      <c r="M151" s="1">
        <v>150</v>
      </c>
      <c r="N151" s="1" t="s">
        <v>212</v>
      </c>
      <c r="O151" s="1">
        <v>4.5</v>
      </c>
      <c r="P151" s="1">
        <v>4</v>
      </c>
      <c r="Q151" s="1">
        <v>0.5</v>
      </c>
      <c r="R151" s="1">
        <v>918000</v>
      </c>
      <c r="S151" s="1">
        <v>816000</v>
      </c>
      <c r="T151" s="1" t="s">
        <v>28</v>
      </c>
      <c r="U151" s="1">
        <v>4.5</v>
      </c>
      <c r="V151" s="1">
        <v>4.5</v>
      </c>
      <c r="W151" s="1">
        <v>4.5</v>
      </c>
      <c r="X151" s="1" t="s">
        <v>1</v>
      </c>
      <c r="Y151" s="1" t="s">
        <v>1</v>
      </c>
      <c r="Z151" s="1">
        <f>ABS(U151-P151)</f>
        <v>0.5</v>
      </c>
      <c r="AA151" s="1">
        <f>ABS(V151-P151)</f>
        <v>0.5</v>
      </c>
      <c r="AB151" s="1">
        <f>ROUND((Z151/P151)*100, 0)</f>
        <v>13</v>
      </c>
      <c r="AC151" s="1">
        <f>ROUND((AA151/P151)*100, 0)</f>
        <v>13</v>
      </c>
    </row>
    <row r="152" spans="1:29" s="1" customFormat="1" x14ac:dyDescent="0.3">
      <c r="A152" s="1" t="str">
        <f>_xlfn.CONCAT(J152, "-", L152, "/", M152)</f>
        <v>은지스120=무지-180/260</v>
      </c>
      <c r="B152" s="1" t="s">
        <v>211</v>
      </c>
      <c r="C152" s="1" t="s">
        <v>211</v>
      </c>
      <c r="D152" s="1" t="s">
        <v>210</v>
      </c>
      <c r="E152" s="1">
        <v>45536</v>
      </c>
      <c r="F152" s="1" t="s">
        <v>6</v>
      </c>
      <c r="G152" s="1" t="s">
        <v>209</v>
      </c>
      <c r="H152" s="1">
        <v>48600</v>
      </c>
      <c r="I152" s="1">
        <v>20240821</v>
      </c>
      <c r="J152" s="1" t="s">
        <v>4</v>
      </c>
      <c r="K152" s="1" t="s">
        <v>3</v>
      </c>
      <c r="L152" s="1">
        <v>180</v>
      </c>
      <c r="M152" s="1">
        <v>260</v>
      </c>
      <c r="N152" s="1" t="s">
        <v>208</v>
      </c>
      <c r="O152" s="1">
        <v>25.2</v>
      </c>
      <c r="P152" s="1">
        <v>25</v>
      </c>
      <c r="Q152" s="1">
        <v>0.19999999999999929</v>
      </c>
      <c r="R152" s="1">
        <v>1224720</v>
      </c>
      <c r="S152" s="1">
        <v>1215000</v>
      </c>
      <c r="T152" s="1" t="s">
        <v>28</v>
      </c>
      <c r="U152" s="1">
        <v>25.2</v>
      </c>
      <c r="V152" s="1">
        <v>25.2</v>
      </c>
      <c r="W152" s="1">
        <v>25.2</v>
      </c>
      <c r="X152" s="1" t="s">
        <v>0</v>
      </c>
      <c r="Y152" s="1" t="s">
        <v>0</v>
      </c>
      <c r="Z152" s="1">
        <f>ABS(U152-P152)</f>
        <v>0.19999999999999929</v>
      </c>
      <c r="AA152" s="1">
        <f>ABS(V152-P152)</f>
        <v>0.19999999999999929</v>
      </c>
      <c r="AB152" s="1">
        <f>ROUND((Z152/P152)*100, 0)</f>
        <v>1</v>
      </c>
      <c r="AC152" s="1">
        <f>ROUND((AA152/P152)*100, 0)</f>
        <v>1</v>
      </c>
    </row>
    <row r="153" spans="1:29" s="1" customFormat="1" x14ac:dyDescent="0.3">
      <c r="A153" s="1" t="str">
        <f>_xlfn.CONCAT(J153, "-", L153, "/", M153)</f>
        <v>은지스120=무지-180/260</v>
      </c>
      <c r="B153" s="1" t="s">
        <v>211</v>
      </c>
      <c r="C153" s="1" t="s">
        <v>211</v>
      </c>
      <c r="D153" s="1" t="s">
        <v>210</v>
      </c>
      <c r="E153" s="1">
        <v>45536</v>
      </c>
      <c r="F153" s="1" t="s">
        <v>6</v>
      </c>
      <c r="G153" s="1" t="s">
        <v>209</v>
      </c>
      <c r="H153" s="1">
        <v>45000</v>
      </c>
      <c r="I153" s="1">
        <v>20240821</v>
      </c>
      <c r="J153" s="1" t="s">
        <v>4</v>
      </c>
      <c r="K153" s="1" t="s">
        <v>3</v>
      </c>
      <c r="L153" s="1">
        <v>180</v>
      </c>
      <c r="M153" s="1">
        <v>260</v>
      </c>
      <c r="N153" s="1" t="s">
        <v>208</v>
      </c>
      <c r="O153" s="1">
        <v>25.2</v>
      </c>
      <c r="P153" s="1">
        <v>25</v>
      </c>
      <c r="Q153" s="1">
        <v>0.19999999999999929</v>
      </c>
      <c r="R153" s="1">
        <v>1134000</v>
      </c>
      <c r="S153" s="1">
        <v>1125000</v>
      </c>
      <c r="T153" s="1" t="s">
        <v>28</v>
      </c>
      <c r="U153" s="1">
        <v>25.2</v>
      </c>
      <c r="V153" s="1">
        <v>25.2</v>
      </c>
      <c r="W153" s="1">
        <v>25.2</v>
      </c>
      <c r="X153" s="1" t="s">
        <v>0</v>
      </c>
      <c r="Y153" s="1" t="s">
        <v>0</v>
      </c>
      <c r="Z153" s="1">
        <f>ABS(U153-P153)</f>
        <v>0.19999999999999929</v>
      </c>
      <c r="AA153" s="1">
        <f>ABS(V153-P153)</f>
        <v>0.19999999999999929</v>
      </c>
      <c r="AB153" s="1">
        <f>ROUND((Z153/P153)*100, 0)</f>
        <v>1</v>
      </c>
      <c r="AC153" s="1">
        <f>ROUND((AA153/P153)*100, 0)</f>
        <v>1</v>
      </c>
    </row>
    <row r="154" spans="1:29" s="1" customFormat="1" x14ac:dyDescent="0.3">
      <c r="A154" s="1" t="str">
        <f>_xlfn.CONCAT(J154, "-", L154, "/", M154)</f>
        <v>패트60-160/200</v>
      </c>
      <c r="B154" s="1" t="s">
        <v>206</v>
      </c>
      <c r="C154" s="1" t="s">
        <v>206</v>
      </c>
      <c r="D154" s="1" t="s">
        <v>207</v>
      </c>
      <c r="E154" s="1">
        <v>45566</v>
      </c>
      <c r="F154" s="1" t="s">
        <v>6</v>
      </c>
      <c r="G154" s="1" t="s">
        <v>204</v>
      </c>
      <c r="H154" s="1">
        <v>500</v>
      </c>
      <c r="I154" s="1">
        <v>20241024</v>
      </c>
      <c r="J154" s="1" t="s">
        <v>203</v>
      </c>
      <c r="K154" s="1" t="s">
        <v>19</v>
      </c>
      <c r="L154" s="1">
        <v>160</v>
      </c>
      <c r="M154" s="1">
        <v>200</v>
      </c>
      <c r="N154" s="1" t="s">
        <v>202</v>
      </c>
      <c r="O154" s="1">
        <v>30</v>
      </c>
      <c r="P154" s="1">
        <v>5</v>
      </c>
      <c r="Q154" s="1">
        <v>25</v>
      </c>
      <c r="R154" s="1">
        <v>15000</v>
      </c>
      <c r="S154" s="1">
        <v>2500</v>
      </c>
      <c r="T154" s="1" t="s">
        <v>28</v>
      </c>
      <c r="U154" s="1">
        <v>30</v>
      </c>
      <c r="V154" s="1">
        <v>30</v>
      </c>
      <c r="W154" s="1">
        <v>30</v>
      </c>
      <c r="X154" s="1" t="s">
        <v>1</v>
      </c>
      <c r="Y154" s="1" t="s">
        <v>1</v>
      </c>
      <c r="Z154" s="1">
        <f>ABS(U154-P154)</f>
        <v>25</v>
      </c>
      <c r="AA154" s="1">
        <f>ABS(V154-P154)</f>
        <v>25</v>
      </c>
      <c r="AB154" s="1">
        <f>ROUND((Z154/P154)*100, 0)</f>
        <v>500</v>
      </c>
      <c r="AC154" s="1">
        <f>ROUND((AA154/P154)*100, 0)</f>
        <v>500</v>
      </c>
    </row>
    <row r="155" spans="1:29" s="1" customFormat="1" x14ac:dyDescent="0.3">
      <c r="A155" s="1" t="str">
        <f>_xlfn.CONCAT(J155, "-", L155, "/", M155)</f>
        <v>패트60-160/200</v>
      </c>
      <c r="B155" s="1" t="s">
        <v>206</v>
      </c>
      <c r="C155" s="1" t="s">
        <v>206</v>
      </c>
      <c r="D155" s="1" t="s">
        <v>205</v>
      </c>
      <c r="E155" s="1">
        <v>45566</v>
      </c>
      <c r="F155" s="1" t="s">
        <v>6</v>
      </c>
      <c r="G155" s="1" t="s">
        <v>204</v>
      </c>
      <c r="H155" s="1">
        <v>500</v>
      </c>
      <c r="I155" s="1">
        <v>20241024</v>
      </c>
      <c r="J155" s="1" t="s">
        <v>203</v>
      </c>
      <c r="K155" s="1" t="s">
        <v>19</v>
      </c>
      <c r="L155" s="1">
        <v>160</v>
      </c>
      <c r="M155" s="1">
        <v>200</v>
      </c>
      <c r="N155" s="1" t="s">
        <v>202</v>
      </c>
      <c r="O155" s="1">
        <v>30</v>
      </c>
      <c r="P155" s="1">
        <v>5</v>
      </c>
      <c r="Q155" s="1">
        <v>25</v>
      </c>
      <c r="R155" s="1">
        <v>15000</v>
      </c>
      <c r="S155" s="1">
        <v>2500</v>
      </c>
      <c r="T155" s="1" t="s">
        <v>28</v>
      </c>
      <c r="U155" s="1">
        <v>30</v>
      </c>
      <c r="V155" s="1">
        <v>30</v>
      </c>
      <c r="W155" s="1">
        <v>30</v>
      </c>
      <c r="X155" s="1" t="s">
        <v>1</v>
      </c>
      <c r="Y155" s="1" t="s">
        <v>1</v>
      </c>
      <c r="Z155" s="1">
        <f>ABS(U155-P155)</f>
        <v>25</v>
      </c>
      <c r="AA155" s="1">
        <f>ABS(V155-P155)</f>
        <v>25</v>
      </c>
      <c r="AB155" s="1">
        <f>ROUND((Z155/P155)*100, 0)</f>
        <v>500</v>
      </c>
      <c r="AC155" s="1">
        <f>ROUND((AA155/P155)*100, 0)</f>
        <v>500</v>
      </c>
    </row>
    <row r="156" spans="1:29" s="1" customFormat="1" x14ac:dyDescent="0.3">
      <c r="A156" s="1" t="str">
        <f>_xlfn.CONCAT(J156, "-", L156, "/", M156)</f>
        <v>전투지스120-180/260</v>
      </c>
      <c r="B156" s="1" t="s">
        <v>201</v>
      </c>
      <c r="C156" s="1" t="s">
        <v>201</v>
      </c>
      <c r="D156" s="1" t="s">
        <v>200</v>
      </c>
      <c r="E156" s="1">
        <v>45536</v>
      </c>
      <c r="F156" s="1" t="s">
        <v>65</v>
      </c>
      <c r="G156" s="1" t="s">
        <v>199</v>
      </c>
      <c r="H156" s="1">
        <v>42200</v>
      </c>
      <c r="I156" s="1">
        <v>20240821</v>
      </c>
      <c r="J156" s="1" t="s">
        <v>198</v>
      </c>
      <c r="K156" s="1" t="s">
        <v>3</v>
      </c>
      <c r="L156" s="1">
        <v>180</v>
      </c>
      <c r="M156" s="1">
        <v>260</v>
      </c>
      <c r="N156" s="1" t="s">
        <v>197</v>
      </c>
      <c r="O156" s="1">
        <v>25.2</v>
      </c>
      <c r="P156" s="1">
        <v>25</v>
      </c>
      <c r="Q156" s="1">
        <v>0.19999999999999929</v>
      </c>
      <c r="R156" s="1">
        <v>1063440</v>
      </c>
      <c r="S156" s="1">
        <v>1055000</v>
      </c>
      <c r="T156" s="1" t="s">
        <v>28</v>
      </c>
      <c r="U156" s="1">
        <v>25.2</v>
      </c>
      <c r="V156" s="1">
        <v>25.2</v>
      </c>
      <c r="W156" s="1">
        <v>25.2</v>
      </c>
      <c r="X156" s="1" t="s">
        <v>0</v>
      </c>
      <c r="Y156" s="1" t="s">
        <v>0</v>
      </c>
      <c r="Z156" s="1">
        <f>ABS(U156-P156)</f>
        <v>0.19999999999999929</v>
      </c>
      <c r="AA156" s="1">
        <f>ABS(V156-P156)</f>
        <v>0.19999999999999929</v>
      </c>
      <c r="AB156" s="1">
        <f>ROUND((Z156/P156)*100, 0)</f>
        <v>1</v>
      </c>
      <c r="AC156" s="1">
        <f>ROUND((AA156/P156)*100, 0)</f>
        <v>1</v>
      </c>
    </row>
    <row r="157" spans="1:29" s="1" customFormat="1" x14ac:dyDescent="0.3">
      <c r="A157" s="1" t="str">
        <f>_xlfn.CONCAT(J157, "-", L157, "/", M157)</f>
        <v>전투지스120-180/260</v>
      </c>
      <c r="B157" s="1" t="s">
        <v>201</v>
      </c>
      <c r="C157" s="1" t="s">
        <v>201</v>
      </c>
      <c r="D157" s="1" t="s">
        <v>200</v>
      </c>
      <c r="E157" s="1">
        <v>45536</v>
      </c>
      <c r="F157" s="1" t="s">
        <v>65</v>
      </c>
      <c r="G157" s="1" t="s">
        <v>199</v>
      </c>
      <c r="H157" s="1">
        <v>61600</v>
      </c>
      <c r="I157" s="1">
        <v>20240821</v>
      </c>
      <c r="J157" s="1" t="s">
        <v>198</v>
      </c>
      <c r="K157" s="1" t="s">
        <v>3</v>
      </c>
      <c r="L157" s="1">
        <v>180</v>
      </c>
      <c r="M157" s="1">
        <v>260</v>
      </c>
      <c r="N157" s="1" t="s">
        <v>197</v>
      </c>
      <c r="O157" s="1">
        <v>25.2</v>
      </c>
      <c r="P157" s="1">
        <v>25</v>
      </c>
      <c r="Q157" s="1">
        <v>0.19999999999999929</v>
      </c>
      <c r="R157" s="1">
        <v>1552320</v>
      </c>
      <c r="S157" s="1">
        <v>1540000</v>
      </c>
      <c r="T157" s="1" t="s">
        <v>28</v>
      </c>
      <c r="U157" s="1">
        <v>25.2</v>
      </c>
      <c r="V157" s="1">
        <v>25.2</v>
      </c>
      <c r="W157" s="1">
        <v>25.2</v>
      </c>
      <c r="X157" s="1" t="s">
        <v>0</v>
      </c>
      <c r="Y157" s="1" t="s">
        <v>0</v>
      </c>
      <c r="Z157" s="1">
        <f>ABS(U157-P157)</f>
        <v>0.19999999999999929</v>
      </c>
      <c r="AA157" s="1">
        <f>ABS(V157-P157)</f>
        <v>0.19999999999999929</v>
      </c>
      <c r="AB157" s="1">
        <f>ROUND((Z157/P157)*100, 0)</f>
        <v>1</v>
      </c>
      <c r="AC157" s="1">
        <f>ROUND((AA157/P157)*100, 0)</f>
        <v>1</v>
      </c>
    </row>
    <row r="158" spans="1:29" s="1" customFormat="1" x14ac:dyDescent="0.3">
      <c r="A158" s="1" t="str">
        <f>_xlfn.CONCAT(J158, "-", L158, "/", M158)</f>
        <v>전투지스120-180/260</v>
      </c>
      <c r="B158" s="1" t="s">
        <v>201</v>
      </c>
      <c r="C158" s="1" t="s">
        <v>201</v>
      </c>
      <c r="D158" s="1" t="s">
        <v>200</v>
      </c>
      <c r="E158" s="1">
        <v>45536</v>
      </c>
      <c r="F158" s="1" t="s">
        <v>65</v>
      </c>
      <c r="G158" s="1" t="s">
        <v>199</v>
      </c>
      <c r="H158" s="1">
        <v>42000</v>
      </c>
      <c r="I158" s="1">
        <v>20240821</v>
      </c>
      <c r="J158" s="1" t="s">
        <v>198</v>
      </c>
      <c r="K158" s="1" t="s">
        <v>3</v>
      </c>
      <c r="L158" s="1">
        <v>180</v>
      </c>
      <c r="M158" s="1">
        <v>260</v>
      </c>
      <c r="N158" s="1" t="s">
        <v>197</v>
      </c>
      <c r="O158" s="1">
        <v>25.2</v>
      </c>
      <c r="P158" s="1">
        <v>25</v>
      </c>
      <c r="Q158" s="1">
        <v>0.19999999999999929</v>
      </c>
      <c r="R158" s="1">
        <v>1058400</v>
      </c>
      <c r="S158" s="1">
        <v>1050000</v>
      </c>
      <c r="T158" s="1" t="s">
        <v>28</v>
      </c>
      <c r="U158" s="1">
        <v>25.2</v>
      </c>
      <c r="V158" s="1">
        <v>25.2</v>
      </c>
      <c r="W158" s="1">
        <v>25.2</v>
      </c>
      <c r="X158" s="1" t="s">
        <v>0</v>
      </c>
      <c r="Y158" s="1" t="s">
        <v>0</v>
      </c>
      <c r="Z158" s="1">
        <f>ABS(U158-P158)</f>
        <v>0.19999999999999929</v>
      </c>
      <c r="AA158" s="1">
        <f>ABS(V158-P158)</f>
        <v>0.19999999999999929</v>
      </c>
      <c r="AB158" s="1">
        <f>ROUND((Z158/P158)*100, 0)</f>
        <v>1</v>
      </c>
      <c r="AC158" s="1">
        <f>ROUND((AA158/P158)*100, 0)</f>
        <v>1</v>
      </c>
    </row>
    <row r="159" spans="1:29" s="1" customFormat="1" x14ac:dyDescent="0.3">
      <c r="A159" s="1" t="str">
        <f>_xlfn.CONCAT(J159, "-", L159, "/", M159)</f>
        <v>전투지스120-180/260</v>
      </c>
      <c r="B159" s="1" t="s">
        <v>201</v>
      </c>
      <c r="C159" s="1" t="s">
        <v>201</v>
      </c>
      <c r="D159" s="1" t="s">
        <v>200</v>
      </c>
      <c r="E159" s="1">
        <v>45536</v>
      </c>
      <c r="F159" s="1" t="s">
        <v>65</v>
      </c>
      <c r="G159" s="1" t="s">
        <v>199</v>
      </c>
      <c r="H159" s="1">
        <v>42000</v>
      </c>
      <c r="I159" s="1">
        <v>20240821</v>
      </c>
      <c r="J159" s="1" t="s">
        <v>198</v>
      </c>
      <c r="K159" s="1" t="s">
        <v>3</v>
      </c>
      <c r="L159" s="1">
        <v>180</v>
      </c>
      <c r="M159" s="1">
        <v>260</v>
      </c>
      <c r="N159" s="1" t="s">
        <v>197</v>
      </c>
      <c r="O159" s="1">
        <v>25.2</v>
      </c>
      <c r="P159" s="1">
        <v>25</v>
      </c>
      <c r="Q159" s="1">
        <v>0.19999999999999929</v>
      </c>
      <c r="R159" s="1">
        <v>1058400</v>
      </c>
      <c r="S159" s="1">
        <v>1050000</v>
      </c>
      <c r="T159" s="1" t="s">
        <v>28</v>
      </c>
      <c r="U159" s="1">
        <v>25.2</v>
      </c>
      <c r="V159" s="1">
        <v>25.2</v>
      </c>
      <c r="W159" s="1">
        <v>25.2</v>
      </c>
      <c r="X159" s="1" t="s">
        <v>0</v>
      </c>
      <c r="Y159" s="1" t="s">
        <v>0</v>
      </c>
      <c r="Z159" s="1">
        <f>ABS(U159-P159)</f>
        <v>0.19999999999999929</v>
      </c>
      <c r="AA159" s="1">
        <f>ABS(V159-P159)</f>
        <v>0.19999999999999929</v>
      </c>
      <c r="AB159" s="1">
        <f>ROUND((Z159/P159)*100, 0)</f>
        <v>1</v>
      </c>
      <c r="AC159" s="1">
        <f>ROUND((AA159/P159)*100, 0)</f>
        <v>1</v>
      </c>
    </row>
    <row r="160" spans="1:29" s="1" customFormat="1" x14ac:dyDescent="0.3">
      <c r="A160" s="1" t="str">
        <f>_xlfn.CONCAT(J160, "-", L160, "/", M160)</f>
        <v>오피피(무광)70-320/440</v>
      </c>
      <c r="B160" s="1" t="s">
        <v>196</v>
      </c>
      <c r="C160" s="1" t="s">
        <v>196</v>
      </c>
      <c r="D160" s="1" t="s">
        <v>195</v>
      </c>
      <c r="E160" s="1">
        <v>45566</v>
      </c>
      <c r="F160" s="1" t="s">
        <v>6</v>
      </c>
      <c r="G160" s="1" t="s">
        <v>194</v>
      </c>
      <c r="H160" s="1">
        <v>14400</v>
      </c>
      <c r="I160" s="1">
        <v>20240925</v>
      </c>
      <c r="J160" s="1" t="s">
        <v>193</v>
      </c>
      <c r="K160" s="1" t="s">
        <v>46</v>
      </c>
      <c r="L160" s="1">
        <v>320</v>
      </c>
      <c r="M160" s="1">
        <v>440</v>
      </c>
      <c r="N160" s="1" t="s">
        <v>192</v>
      </c>
      <c r="O160" s="1">
        <v>32.200000000000003</v>
      </c>
      <c r="P160" s="1">
        <v>32</v>
      </c>
      <c r="Q160" s="1">
        <v>0.20000000000000279</v>
      </c>
      <c r="R160" s="1">
        <v>463680.00000000012</v>
      </c>
      <c r="S160" s="1">
        <v>460800</v>
      </c>
      <c r="T160" s="1" t="s">
        <v>28</v>
      </c>
      <c r="U160" s="1">
        <v>32.200000000000003</v>
      </c>
      <c r="V160" s="1">
        <v>32.200000000000003</v>
      </c>
      <c r="W160" s="1">
        <v>32.200000000000003</v>
      </c>
      <c r="X160" s="1" t="s">
        <v>0</v>
      </c>
      <c r="Y160" s="1" t="s">
        <v>0</v>
      </c>
      <c r="Z160" s="1">
        <f>ABS(U160-P160)</f>
        <v>0.20000000000000284</v>
      </c>
      <c r="AA160" s="1">
        <f>ABS(V160-P160)</f>
        <v>0.20000000000000284</v>
      </c>
      <c r="AB160" s="1">
        <f>ROUND((Z160/P160)*100, 0)</f>
        <v>1</v>
      </c>
      <c r="AC160" s="1">
        <f>ROUND((AA160/P160)*100, 0)</f>
        <v>1</v>
      </c>
    </row>
    <row r="161" spans="1:29" s="1" customFormat="1" x14ac:dyDescent="0.3">
      <c r="A161" s="1" t="str">
        <f>_xlfn.CONCAT(J161, "-", L161, "/", M161)</f>
        <v>진지스120-130/200</v>
      </c>
      <c r="B161" s="1" t="s">
        <v>191</v>
      </c>
      <c r="C161" s="1" t="s">
        <v>191</v>
      </c>
      <c r="D161" s="1" t="s">
        <v>190</v>
      </c>
      <c r="E161" s="1">
        <v>45566</v>
      </c>
      <c r="F161" s="1" t="s">
        <v>6</v>
      </c>
      <c r="G161" s="1" t="s">
        <v>186</v>
      </c>
      <c r="H161" s="1">
        <v>67600</v>
      </c>
      <c r="I161" s="1">
        <v>20241002</v>
      </c>
      <c r="J161" s="1" t="s">
        <v>189</v>
      </c>
      <c r="K161" s="1" t="s">
        <v>3</v>
      </c>
      <c r="L161" s="1">
        <v>130</v>
      </c>
      <c r="M161" s="1">
        <v>200</v>
      </c>
      <c r="N161" s="1" t="s">
        <v>188</v>
      </c>
      <c r="O161" s="1">
        <v>18.2</v>
      </c>
      <c r="P161" s="1">
        <v>18</v>
      </c>
      <c r="Q161" s="1">
        <v>0.19999999999999929</v>
      </c>
      <c r="R161" s="1">
        <v>1230320</v>
      </c>
      <c r="S161" s="1">
        <v>1216800</v>
      </c>
      <c r="T161" s="1" t="s">
        <v>28</v>
      </c>
      <c r="U161" s="1">
        <v>18.2</v>
      </c>
      <c r="V161" s="1">
        <v>18.2</v>
      </c>
      <c r="W161" s="1">
        <v>18.2</v>
      </c>
      <c r="X161" s="1" t="s">
        <v>0</v>
      </c>
      <c r="Y161" s="1" t="s">
        <v>0</v>
      </c>
      <c r="Z161" s="1">
        <f>ABS(U161-P161)</f>
        <v>0.19999999999999929</v>
      </c>
      <c r="AA161" s="1">
        <f>ABS(V161-P161)</f>
        <v>0.19999999999999929</v>
      </c>
      <c r="AB161" s="1">
        <f>ROUND((Z161/P161)*100, 0)</f>
        <v>1</v>
      </c>
      <c r="AC161" s="1">
        <f>ROUND((AA161/P161)*100, 0)</f>
        <v>1</v>
      </c>
    </row>
    <row r="162" spans="1:29" s="1" customFormat="1" x14ac:dyDescent="0.3">
      <c r="A162" s="1" t="str">
        <f>_xlfn.CONCAT(J162, "-", L162, "/", M162)</f>
        <v>진지스120=무지-180/260</v>
      </c>
      <c r="B162" s="1" t="s">
        <v>187</v>
      </c>
      <c r="C162" s="1" t="s">
        <v>187</v>
      </c>
      <c r="D162" s="1" t="s">
        <v>183</v>
      </c>
      <c r="E162" s="1">
        <v>45566</v>
      </c>
      <c r="F162" s="1" t="s">
        <v>6</v>
      </c>
      <c r="G162" s="1" t="s">
        <v>186</v>
      </c>
      <c r="H162" s="1">
        <v>38400</v>
      </c>
      <c r="I162" s="1">
        <v>20241002</v>
      </c>
      <c r="J162" s="1" t="s">
        <v>182</v>
      </c>
      <c r="K162" s="1" t="s">
        <v>3</v>
      </c>
      <c r="L162" s="1">
        <v>180</v>
      </c>
      <c r="M162" s="1">
        <v>260</v>
      </c>
      <c r="N162" s="1" t="s">
        <v>181</v>
      </c>
      <c r="O162" s="1">
        <v>25.2</v>
      </c>
      <c r="P162" s="1">
        <v>25</v>
      </c>
      <c r="Q162" s="1">
        <v>0.19999999999999929</v>
      </c>
      <c r="R162" s="1">
        <v>967680</v>
      </c>
      <c r="S162" s="1">
        <v>960000</v>
      </c>
      <c r="T162" s="1" t="s">
        <v>28</v>
      </c>
      <c r="U162" s="1">
        <v>25.2</v>
      </c>
      <c r="V162" s="1">
        <v>25.2</v>
      </c>
      <c r="W162" s="1">
        <v>25.2</v>
      </c>
      <c r="X162" s="1" t="s">
        <v>0</v>
      </c>
      <c r="Y162" s="1" t="s">
        <v>0</v>
      </c>
      <c r="Z162" s="1">
        <f>ABS(U162-P162)</f>
        <v>0.19999999999999929</v>
      </c>
      <c r="AA162" s="1">
        <f>ABS(V162-P162)</f>
        <v>0.19999999999999929</v>
      </c>
      <c r="AB162" s="1">
        <f>ROUND((Z162/P162)*100, 0)</f>
        <v>1</v>
      </c>
      <c r="AC162" s="1">
        <f>ROUND((AA162/P162)*100, 0)</f>
        <v>1</v>
      </c>
    </row>
    <row r="163" spans="1:29" s="1" customFormat="1" x14ac:dyDescent="0.3">
      <c r="A163" s="1" t="str">
        <f>_xlfn.CONCAT(J163, "-", L163, "/", M163)</f>
        <v>진지스120=무지-180/260</v>
      </c>
      <c r="B163" s="1" t="s">
        <v>187</v>
      </c>
      <c r="C163" s="1" t="s">
        <v>187</v>
      </c>
      <c r="D163" s="1" t="s">
        <v>183</v>
      </c>
      <c r="E163" s="1">
        <v>45566</v>
      </c>
      <c r="F163" s="1" t="s">
        <v>6</v>
      </c>
      <c r="G163" s="1" t="s">
        <v>186</v>
      </c>
      <c r="H163" s="1">
        <v>26500</v>
      </c>
      <c r="I163" s="1">
        <v>20241002</v>
      </c>
      <c r="J163" s="1" t="s">
        <v>182</v>
      </c>
      <c r="K163" s="1" t="s">
        <v>3</v>
      </c>
      <c r="L163" s="1">
        <v>180</v>
      </c>
      <c r="M163" s="1">
        <v>260</v>
      </c>
      <c r="N163" s="1" t="s">
        <v>181</v>
      </c>
      <c r="O163" s="1">
        <v>25.2</v>
      </c>
      <c r="P163" s="1">
        <v>25</v>
      </c>
      <c r="Q163" s="1">
        <v>0.19999999999999929</v>
      </c>
      <c r="R163" s="1">
        <v>667800</v>
      </c>
      <c r="S163" s="1">
        <v>662500</v>
      </c>
      <c r="T163" s="1" t="s">
        <v>28</v>
      </c>
      <c r="U163" s="1">
        <v>25.2</v>
      </c>
      <c r="V163" s="1">
        <v>25.2</v>
      </c>
      <c r="W163" s="1">
        <v>25.2</v>
      </c>
      <c r="X163" s="1" t="s">
        <v>0</v>
      </c>
      <c r="Y163" s="1" t="s">
        <v>0</v>
      </c>
      <c r="Z163" s="1">
        <f>ABS(U163-P163)</f>
        <v>0.19999999999999929</v>
      </c>
      <c r="AA163" s="1">
        <f>ABS(V163-P163)</f>
        <v>0.19999999999999929</v>
      </c>
      <c r="AB163" s="1">
        <f>ROUND((Z163/P163)*100, 0)</f>
        <v>1</v>
      </c>
      <c r="AC163" s="1">
        <f>ROUND((AA163/P163)*100, 0)</f>
        <v>1</v>
      </c>
    </row>
    <row r="164" spans="1:29" s="1" customFormat="1" x14ac:dyDescent="0.3">
      <c r="A164" s="1" t="str">
        <f>_xlfn.CONCAT(J164, "-", L164, "/", M164)</f>
        <v>진지스120=무지-180/260</v>
      </c>
      <c r="B164" s="1" t="s">
        <v>184</v>
      </c>
      <c r="C164" s="1" t="s">
        <v>184</v>
      </c>
      <c r="D164" s="1" t="s">
        <v>183</v>
      </c>
      <c r="E164" s="1">
        <v>45566</v>
      </c>
      <c r="F164" s="1" t="s">
        <v>65</v>
      </c>
      <c r="G164" s="1" t="s">
        <v>182</v>
      </c>
      <c r="H164" s="1">
        <v>27000</v>
      </c>
      <c r="I164" s="1">
        <v>20241002</v>
      </c>
      <c r="J164" s="1" t="s">
        <v>182</v>
      </c>
      <c r="K164" s="1" t="s">
        <v>3</v>
      </c>
      <c r="L164" s="1">
        <v>180</v>
      </c>
      <c r="M164" s="1">
        <v>260</v>
      </c>
      <c r="N164" s="1" t="s">
        <v>181</v>
      </c>
      <c r="O164" s="1">
        <v>25.2</v>
      </c>
      <c r="P164" s="1">
        <v>25</v>
      </c>
      <c r="Q164" s="1">
        <v>0.19999999999999929</v>
      </c>
      <c r="R164" s="1">
        <v>680400</v>
      </c>
      <c r="S164" s="1">
        <v>675000</v>
      </c>
      <c r="T164" s="1" t="s">
        <v>28</v>
      </c>
      <c r="U164" s="1">
        <v>25.2</v>
      </c>
      <c r="V164" s="1">
        <v>25.2</v>
      </c>
      <c r="W164" s="1">
        <v>25.2</v>
      </c>
      <c r="X164" s="1" t="s">
        <v>0</v>
      </c>
      <c r="Y164" s="1" t="s">
        <v>0</v>
      </c>
      <c r="Z164" s="1">
        <f>ABS(U164-P164)</f>
        <v>0.19999999999999929</v>
      </c>
      <c r="AA164" s="1">
        <f>ABS(V164-P164)</f>
        <v>0.19999999999999929</v>
      </c>
      <c r="AB164" s="1">
        <f>ROUND((Z164/P164)*100, 0)</f>
        <v>1</v>
      </c>
      <c r="AC164" s="1">
        <f>ROUND((AA164/P164)*100, 0)</f>
        <v>1</v>
      </c>
    </row>
    <row r="165" spans="1:29" s="1" customFormat="1" x14ac:dyDescent="0.3">
      <c r="A165" s="1" t="str">
        <f>_xlfn.CONCAT(J165, "-", L165, "/", M165)</f>
        <v>진지스120=무지-180/260</v>
      </c>
      <c r="B165" s="1" t="s">
        <v>184</v>
      </c>
      <c r="C165" s="1" t="s">
        <v>184</v>
      </c>
      <c r="D165" s="1" t="s">
        <v>185</v>
      </c>
      <c r="E165" s="1">
        <v>45566</v>
      </c>
      <c r="F165" s="1" t="s">
        <v>65</v>
      </c>
      <c r="G165" s="1" t="s">
        <v>182</v>
      </c>
      <c r="H165" s="1">
        <v>63100</v>
      </c>
      <c r="I165" s="1">
        <v>20240913</v>
      </c>
      <c r="J165" s="1" t="s">
        <v>182</v>
      </c>
      <c r="K165" s="1" t="s">
        <v>3</v>
      </c>
      <c r="L165" s="1">
        <v>180</v>
      </c>
      <c r="M165" s="1">
        <v>260</v>
      </c>
      <c r="N165" s="1" t="s">
        <v>181</v>
      </c>
      <c r="O165" s="1">
        <v>25.2</v>
      </c>
      <c r="P165" s="1">
        <v>25</v>
      </c>
      <c r="Q165" s="1">
        <v>0.19999999999999929</v>
      </c>
      <c r="R165" s="1">
        <v>1590120</v>
      </c>
      <c r="S165" s="1">
        <v>1577500</v>
      </c>
      <c r="T165" s="1" t="s">
        <v>28</v>
      </c>
      <c r="U165" s="1">
        <v>25.2</v>
      </c>
      <c r="V165" s="1">
        <v>25.2</v>
      </c>
      <c r="W165" s="1">
        <v>25.2</v>
      </c>
      <c r="X165" s="1" t="s">
        <v>0</v>
      </c>
      <c r="Y165" s="1" t="s">
        <v>0</v>
      </c>
      <c r="Z165" s="1">
        <f>ABS(U165-P165)</f>
        <v>0.19999999999999929</v>
      </c>
      <c r="AA165" s="1">
        <f>ABS(V165-P165)</f>
        <v>0.19999999999999929</v>
      </c>
      <c r="AB165" s="1">
        <f>ROUND((Z165/P165)*100, 0)</f>
        <v>1</v>
      </c>
      <c r="AC165" s="1">
        <f>ROUND((AA165/P165)*100, 0)</f>
        <v>1</v>
      </c>
    </row>
    <row r="166" spans="1:29" s="1" customFormat="1" x14ac:dyDescent="0.3">
      <c r="A166" s="1" t="str">
        <f>_xlfn.CONCAT(J166, "-", L166, "/", M166)</f>
        <v>진지스120=무지-180/260</v>
      </c>
      <c r="B166" s="1" t="s">
        <v>184</v>
      </c>
      <c r="C166" s="1" t="s">
        <v>184</v>
      </c>
      <c r="D166" s="1" t="s">
        <v>183</v>
      </c>
      <c r="E166" s="1">
        <v>45566</v>
      </c>
      <c r="F166" s="1" t="s">
        <v>65</v>
      </c>
      <c r="G166" s="1" t="s">
        <v>182</v>
      </c>
      <c r="H166" s="1">
        <v>45000</v>
      </c>
      <c r="I166" s="1">
        <v>20241002</v>
      </c>
      <c r="J166" s="1" t="s">
        <v>182</v>
      </c>
      <c r="K166" s="1" t="s">
        <v>3</v>
      </c>
      <c r="L166" s="1">
        <v>180</v>
      </c>
      <c r="M166" s="1">
        <v>260</v>
      </c>
      <c r="N166" s="1" t="s">
        <v>181</v>
      </c>
      <c r="O166" s="1">
        <v>25.2</v>
      </c>
      <c r="P166" s="1">
        <v>25</v>
      </c>
      <c r="Q166" s="1">
        <v>0.19999999999999929</v>
      </c>
      <c r="R166" s="1">
        <v>1134000</v>
      </c>
      <c r="S166" s="1">
        <v>1125000</v>
      </c>
      <c r="T166" s="1" t="s">
        <v>28</v>
      </c>
      <c r="U166" s="1">
        <v>25.2</v>
      </c>
      <c r="V166" s="1">
        <v>25.2</v>
      </c>
      <c r="W166" s="1">
        <v>25.2</v>
      </c>
      <c r="X166" s="1" t="s">
        <v>0</v>
      </c>
      <c r="Y166" s="1" t="s">
        <v>0</v>
      </c>
      <c r="Z166" s="1">
        <f>ABS(U166-P166)</f>
        <v>0.19999999999999929</v>
      </c>
      <c r="AA166" s="1">
        <f>ABS(V166-P166)</f>
        <v>0.19999999999999929</v>
      </c>
      <c r="AB166" s="1">
        <f>ROUND((Z166/P166)*100, 0)</f>
        <v>1</v>
      </c>
      <c r="AC166" s="1">
        <f>ROUND((AA166/P166)*100, 0)</f>
        <v>1</v>
      </c>
    </row>
    <row r="167" spans="1:29" s="1" customFormat="1" x14ac:dyDescent="0.3">
      <c r="A167" s="1" t="str">
        <f>_xlfn.CONCAT(J167, "-", L167, "/", M167)</f>
        <v>은박(무광)120-180/260</v>
      </c>
      <c r="B167" s="1" t="s">
        <v>180</v>
      </c>
      <c r="C167" s="1" t="s">
        <v>180</v>
      </c>
      <c r="D167" s="1" t="s">
        <v>179</v>
      </c>
      <c r="E167" s="1">
        <v>45536</v>
      </c>
      <c r="F167" s="1" t="s">
        <v>6</v>
      </c>
      <c r="G167" s="1" t="s">
        <v>178</v>
      </c>
      <c r="H167" s="1">
        <v>30770</v>
      </c>
      <c r="I167" s="1">
        <v>20240830</v>
      </c>
      <c r="J167" s="1" t="s">
        <v>177</v>
      </c>
      <c r="K167" s="1" t="s">
        <v>3</v>
      </c>
      <c r="L167" s="1">
        <v>180</v>
      </c>
      <c r="M167" s="1">
        <v>260</v>
      </c>
      <c r="N167" s="1" t="s">
        <v>176</v>
      </c>
      <c r="O167" s="1">
        <v>25.2</v>
      </c>
      <c r="P167" s="1">
        <v>25</v>
      </c>
      <c r="Q167" s="1">
        <v>0.19999999999999929</v>
      </c>
      <c r="R167" s="1">
        <v>775404</v>
      </c>
      <c r="S167" s="1">
        <v>769250</v>
      </c>
      <c r="T167" s="1" t="s">
        <v>28</v>
      </c>
      <c r="U167" s="1">
        <v>25.2</v>
      </c>
      <c r="V167" s="1">
        <v>25.2</v>
      </c>
      <c r="W167" s="1">
        <v>25.2</v>
      </c>
      <c r="X167" s="1" t="s">
        <v>0</v>
      </c>
      <c r="Y167" s="1" t="s">
        <v>0</v>
      </c>
      <c r="Z167" s="1">
        <f>ABS(U167-P167)</f>
        <v>0.19999999999999929</v>
      </c>
      <c r="AA167" s="1">
        <f>ABS(V167-P167)</f>
        <v>0.19999999999999929</v>
      </c>
      <c r="AB167" s="1">
        <f>ROUND((Z167/P167)*100, 0)</f>
        <v>1</v>
      </c>
      <c r="AC167" s="1">
        <f>ROUND((AA167/P167)*100, 0)</f>
        <v>1</v>
      </c>
    </row>
    <row r="168" spans="1:29" s="1" customFormat="1" x14ac:dyDescent="0.3">
      <c r="A168" s="1" t="str">
        <f>_xlfn.CONCAT(J168, "-", L168, "/", M168)</f>
        <v>나이론(유무광/옥텐)130-175/260</v>
      </c>
      <c r="B168" s="1" t="s">
        <v>175</v>
      </c>
      <c r="C168" s="1" t="s">
        <v>175</v>
      </c>
      <c r="D168" s="1" t="s">
        <v>174</v>
      </c>
      <c r="E168" s="1">
        <v>45536</v>
      </c>
      <c r="F168" s="1" t="s">
        <v>6</v>
      </c>
      <c r="G168" s="1" t="s">
        <v>173</v>
      </c>
      <c r="H168" s="1">
        <v>31370</v>
      </c>
      <c r="I168" s="1">
        <v>20240806</v>
      </c>
      <c r="J168" s="1" t="s">
        <v>172</v>
      </c>
      <c r="K168" s="1" t="s">
        <v>171</v>
      </c>
      <c r="L168" s="1">
        <v>175</v>
      </c>
      <c r="M168" s="1">
        <v>260</v>
      </c>
      <c r="N168" s="1" t="s">
        <v>170</v>
      </c>
      <c r="O168" s="1">
        <v>17.5</v>
      </c>
      <c r="P168" s="1">
        <v>17</v>
      </c>
      <c r="Q168" s="1">
        <v>0.5</v>
      </c>
      <c r="R168" s="1">
        <v>548975</v>
      </c>
      <c r="S168" s="1">
        <v>533290</v>
      </c>
      <c r="T168" s="1" t="s">
        <v>28</v>
      </c>
      <c r="U168" s="1">
        <v>17.5</v>
      </c>
      <c r="V168" s="1">
        <v>17.5</v>
      </c>
      <c r="W168" s="1">
        <v>17.5</v>
      </c>
      <c r="X168" s="1" t="s">
        <v>0</v>
      </c>
      <c r="Y168" s="1" t="s">
        <v>0</v>
      </c>
      <c r="Z168" s="1">
        <f>ABS(U168-P168)</f>
        <v>0.5</v>
      </c>
      <c r="AA168" s="1">
        <f>ABS(V168-P168)</f>
        <v>0.5</v>
      </c>
      <c r="AB168" s="1">
        <f>ROUND((Z168/P168)*100, 0)</f>
        <v>3</v>
      </c>
      <c r="AC168" s="1">
        <f>ROUND((AA168/P168)*100, 0)</f>
        <v>3</v>
      </c>
    </row>
    <row r="169" spans="1:29" s="1" customFormat="1" x14ac:dyDescent="0.3">
      <c r="A169" s="1" t="str">
        <f>_xlfn.CONCAT(J169, "-", L169, "/", M169)</f>
        <v>패트80-340/450</v>
      </c>
      <c r="B169" s="1" t="s">
        <v>169</v>
      </c>
      <c r="C169" s="1" t="s">
        <v>169</v>
      </c>
      <c r="D169" s="1" t="s">
        <v>168</v>
      </c>
      <c r="E169" s="1">
        <v>45536</v>
      </c>
      <c r="F169" s="1" t="s">
        <v>6</v>
      </c>
      <c r="G169" s="1" t="s">
        <v>167</v>
      </c>
      <c r="H169" s="1">
        <v>12175</v>
      </c>
      <c r="I169" s="1">
        <v>20240819</v>
      </c>
      <c r="J169" s="1" t="s">
        <v>166</v>
      </c>
      <c r="K169" s="1" t="s">
        <v>153</v>
      </c>
      <c r="L169" s="1">
        <v>340</v>
      </c>
      <c r="M169" s="1">
        <v>450</v>
      </c>
      <c r="N169" s="1" t="s">
        <v>165</v>
      </c>
      <c r="O169" s="1">
        <v>9</v>
      </c>
      <c r="P169" s="1">
        <v>12</v>
      </c>
      <c r="Q169" s="1">
        <v>3</v>
      </c>
      <c r="R169" s="1">
        <v>109575</v>
      </c>
      <c r="S169" s="1">
        <v>146100</v>
      </c>
      <c r="T169" s="1" t="s">
        <v>28</v>
      </c>
      <c r="U169" s="1">
        <v>9</v>
      </c>
      <c r="V169" s="1">
        <v>9</v>
      </c>
      <c r="W169" s="1">
        <v>9</v>
      </c>
      <c r="X169" s="1" t="s">
        <v>1</v>
      </c>
      <c r="Y169" s="1" t="s">
        <v>1</v>
      </c>
      <c r="Z169" s="1">
        <f>ABS(U169-P169)</f>
        <v>3</v>
      </c>
      <c r="AA169" s="1">
        <f>ABS(V169-P169)</f>
        <v>3</v>
      </c>
      <c r="AB169" s="1">
        <f>ROUND((Z169/P169)*100, 0)</f>
        <v>25</v>
      </c>
      <c r="AC169" s="1">
        <f>ROUND((AA169/P169)*100, 0)</f>
        <v>25</v>
      </c>
    </row>
    <row r="170" spans="1:29" s="1" customFormat="1" x14ac:dyDescent="0.3">
      <c r="A170" s="1" t="str">
        <f>_xlfn.CONCAT(J170, "-", L170, "/", M170)</f>
        <v>은박(무광)130-200/270</v>
      </c>
      <c r="B170" s="1" t="s">
        <v>164</v>
      </c>
      <c r="C170" s="1" t="s">
        <v>164</v>
      </c>
      <c r="D170" s="1" t="s">
        <v>163</v>
      </c>
      <c r="E170" s="1">
        <v>45536</v>
      </c>
      <c r="F170" s="1" t="s">
        <v>6</v>
      </c>
      <c r="G170" s="1" t="s">
        <v>162</v>
      </c>
      <c r="H170" s="1">
        <v>11000</v>
      </c>
      <c r="I170" s="1">
        <v>20240808</v>
      </c>
      <c r="J170" s="1" t="s">
        <v>161</v>
      </c>
      <c r="K170" s="1" t="s">
        <v>3</v>
      </c>
      <c r="L170" s="1">
        <v>200</v>
      </c>
      <c r="M170" s="1">
        <v>270</v>
      </c>
      <c r="N170" s="1" t="s">
        <v>160</v>
      </c>
      <c r="O170" s="1">
        <v>28.2</v>
      </c>
      <c r="P170" s="1">
        <v>28</v>
      </c>
      <c r="Q170" s="1">
        <v>0.19999999999999929</v>
      </c>
      <c r="R170" s="1">
        <v>310200</v>
      </c>
      <c r="S170" s="1">
        <v>308000</v>
      </c>
      <c r="T170" s="1" t="s">
        <v>28</v>
      </c>
      <c r="U170" s="1">
        <v>28.2</v>
      </c>
      <c r="V170" s="1">
        <v>28.2</v>
      </c>
      <c r="W170" s="1">
        <v>28.2</v>
      </c>
      <c r="X170" s="1" t="s">
        <v>0</v>
      </c>
      <c r="Y170" s="1" t="s">
        <v>0</v>
      </c>
      <c r="Z170" s="1">
        <f>ABS(U170-P170)</f>
        <v>0.19999999999999929</v>
      </c>
      <c r="AA170" s="1">
        <f>ABS(V170-P170)</f>
        <v>0.19999999999999929</v>
      </c>
      <c r="AB170" s="1">
        <f>ROUND((Z170/P170)*100, 0)</f>
        <v>1</v>
      </c>
      <c r="AC170" s="1">
        <f>ROUND((AA170/P170)*100, 0)</f>
        <v>1</v>
      </c>
    </row>
    <row r="171" spans="1:29" s="1" customFormat="1" x14ac:dyDescent="0.3">
      <c r="A171" s="1" t="str">
        <f>_xlfn.CONCAT(J171, "-", L171, "/", M171)</f>
        <v>나이론60-250/700</v>
      </c>
      <c r="B171" s="1" t="s">
        <v>159</v>
      </c>
      <c r="C171" s="1" t="s">
        <v>159</v>
      </c>
      <c r="D171" s="1" t="s">
        <v>158</v>
      </c>
      <c r="E171" s="1">
        <v>45536</v>
      </c>
      <c r="F171" s="1" t="s">
        <v>15</v>
      </c>
      <c r="G171" s="1" t="s">
        <v>154</v>
      </c>
      <c r="H171" s="1">
        <v>7800</v>
      </c>
      <c r="I171" s="1">
        <v>20240819</v>
      </c>
      <c r="J171" s="1" t="s">
        <v>20</v>
      </c>
      <c r="K171" s="1" t="s">
        <v>153</v>
      </c>
      <c r="L171" s="1">
        <v>250</v>
      </c>
      <c r="M171" s="1">
        <v>700</v>
      </c>
      <c r="N171" s="1" t="s">
        <v>157</v>
      </c>
      <c r="O171" s="1">
        <v>18.5</v>
      </c>
      <c r="P171" s="1">
        <v>16</v>
      </c>
      <c r="Q171" s="1">
        <v>2.5</v>
      </c>
      <c r="R171" s="1">
        <v>144300</v>
      </c>
      <c r="S171" s="1">
        <v>124800</v>
      </c>
      <c r="T171" s="1" t="s">
        <v>28</v>
      </c>
      <c r="U171" s="1">
        <v>18.5</v>
      </c>
      <c r="V171" s="1">
        <v>18.5</v>
      </c>
      <c r="W171" s="1">
        <v>18.5</v>
      </c>
      <c r="X171" s="1" t="s">
        <v>1</v>
      </c>
      <c r="Y171" s="1" t="s">
        <v>1</v>
      </c>
      <c r="Z171" s="1">
        <f>ABS(U171-P171)</f>
        <v>2.5</v>
      </c>
      <c r="AA171" s="1">
        <f>ABS(V171-P171)</f>
        <v>2.5</v>
      </c>
      <c r="AB171" s="1">
        <f>ROUND((Z171/P171)*100, 0)</f>
        <v>16</v>
      </c>
      <c r="AC171" s="1">
        <f>ROUND((AA171/P171)*100, 0)</f>
        <v>16</v>
      </c>
    </row>
    <row r="172" spans="1:29" s="1" customFormat="1" x14ac:dyDescent="0.3">
      <c r="A172" s="1" t="str">
        <f>_xlfn.CONCAT(J172, "-", L172, "/", M172)</f>
        <v>나이론60-280/700</v>
      </c>
      <c r="B172" s="1" t="s">
        <v>156</v>
      </c>
      <c r="C172" s="1" t="s">
        <v>156</v>
      </c>
      <c r="D172" s="1" t="s">
        <v>155</v>
      </c>
      <c r="E172" s="1">
        <v>45536</v>
      </c>
      <c r="F172" s="1" t="s">
        <v>15</v>
      </c>
      <c r="G172" s="1" t="s">
        <v>154</v>
      </c>
      <c r="H172" s="1">
        <v>8060</v>
      </c>
      <c r="I172" s="1">
        <v>20240819</v>
      </c>
      <c r="J172" s="1" t="s">
        <v>20</v>
      </c>
      <c r="K172" s="1" t="s">
        <v>153</v>
      </c>
      <c r="L172" s="1">
        <v>280</v>
      </c>
      <c r="M172" s="1">
        <v>700</v>
      </c>
      <c r="N172" s="1" t="s">
        <v>152</v>
      </c>
      <c r="O172" s="1">
        <v>18.5</v>
      </c>
      <c r="P172" s="1">
        <v>16</v>
      </c>
      <c r="Q172" s="1">
        <v>2.5</v>
      </c>
      <c r="R172" s="1">
        <v>149110</v>
      </c>
      <c r="S172" s="1">
        <v>128960</v>
      </c>
      <c r="T172" s="1" t="s">
        <v>28</v>
      </c>
      <c r="U172" s="1">
        <v>18.5</v>
      </c>
      <c r="V172" s="1">
        <v>18.5</v>
      </c>
      <c r="W172" s="1">
        <v>18.5</v>
      </c>
      <c r="X172" s="1" t="s">
        <v>1</v>
      </c>
      <c r="Y172" s="1" t="s">
        <v>1</v>
      </c>
      <c r="Z172" s="1">
        <f>ABS(U172-P172)</f>
        <v>2.5</v>
      </c>
      <c r="AA172" s="1">
        <f>ABS(V172-P172)</f>
        <v>2.5</v>
      </c>
      <c r="AB172" s="1">
        <f>ROUND((Z172/P172)*100, 0)</f>
        <v>16</v>
      </c>
      <c r="AC172" s="1">
        <f>ROUND((AA172/P172)*100, 0)</f>
        <v>16</v>
      </c>
    </row>
    <row r="173" spans="1:29" s="1" customFormat="1" x14ac:dyDescent="0.3">
      <c r="A173" s="1" t="str">
        <f>_xlfn.CONCAT(J173, "-", L173, "/", M173)</f>
        <v>패트(무광/유백)60-400/450</v>
      </c>
      <c r="B173" s="1" t="s">
        <v>151</v>
      </c>
      <c r="C173" s="1" t="s">
        <v>151</v>
      </c>
      <c r="D173" s="1" t="s">
        <v>150</v>
      </c>
      <c r="E173" s="1">
        <v>45536</v>
      </c>
      <c r="F173" s="1" t="s">
        <v>6</v>
      </c>
      <c r="G173" s="1" t="s">
        <v>149</v>
      </c>
      <c r="H173" s="1">
        <v>19000</v>
      </c>
      <c r="I173" s="1">
        <v>20240820</v>
      </c>
      <c r="J173" s="1" t="s">
        <v>148</v>
      </c>
      <c r="K173" s="1" t="s">
        <v>97</v>
      </c>
      <c r="L173" s="1">
        <v>400</v>
      </c>
      <c r="M173" s="1">
        <v>450</v>
      </c>
      <c r="N173" s="1" t="s">
        <v>147</v>
      </c>
      <c r="O173" s="1">
        <v>32</v>
      </c>
      <c r="P173" s="1">
        <v>40</v>
      </c>
      <c r="Q173" s="1">
        <v>8</v>
      </c>
      <c r="R173" s="1">
        <v>608000</v>
      </c>
      <c r="S173" s="1">
        <v>760000</v>
      </c>
      <c r="T173" s="1" t="s">
        <v>28</v>
      </c>
      <c r="U173" s="1">
        <v>32</v>
      </c>
      <c r="V173" s="1">
        <v>32</v>
      </c>
      <c r="W173" s="1">
        <v>32</v>
      </c>
      <c r="X173" s="1" t="s">
        <v>1</v>
      </c>
      <c r="Y173" s="1" t="s">
        <v>1</v>
      </c>
      <c r="Z173" s="1">
        <f>ABS(U173-P173)</f>
        <v>8</v>
      </c>
      <c r="AA173" s="1">
        <f>ABS(V173-P173)</f>
        <v>8</v>
      </c>
      <c r="AB173" s="1">
        <f>ROUND((Z173/P173)*100, 0)</f>
        <v>20</v>
      </c>
      <c r="AC173" s="1">
        <f>ROUND((AA173/P173)*100, 0)</f>
        <v>20</v>
      </c>
    </row>
    <row r="174" spans="1:29" s="1" customFormat="1" x14ac:dyDescent="0.3">
      <c r="A174" s="1" t="str">
        <f>_xlfn.CONCAT(J174, "-", L174, "/", M174)</f>
        <v>크증착130-100/120</v>
      </c>
      <c r="B174" s="1" t="s">
        <v>146</v>
      </c>
      <c r="C174" s="1" t="s">
        <v>146</v>
      </c>
      <c r="D174" s="1" t="s">
        <v>145</v>
      </c>
      <c r="E174" s="1">
        <v>45566</v>
      </c>
      <c r="F174" s="1" t="s">
        <v>6</v>
      </c>
      <c r="G174" s="1" t="s">
        <v>144</v>
      </c>
      <c r="H174" s="1">
        <v>113950</v>
      </c>
      <c r="I174" s="1">
        <v>20240930</v>
      </c>
      <c r="J174" s="1" t="s">
        <v>139</v>
      </c>
      <c r="K174" s="1" t="s">
        <v>122</v>
      </c>
      <c r="L174" s="1">
        <v>100</v>
      </c>
      <c r="M174" s="1">
        <v>120</v>
      </c>
      <c r="N174" s="1" t="s">
        <v>143</v>
      </c>
      <c r="O174" s="1">
        <v>5</v>
      </c>
      <c r="P174" s="1">
        <v>4</v>
      </c>
      <c r="Q174" s="1">
        <v>1</v>
      </c>
      <c r="R174" s="1">
        <v>569750</v>
      </c>
      <c r="S174" s="1">
        <v>455800</v>
      </c>
      <c r="T174" s="1" t="s">
        <v>28</v>
      </c>
      <c r="U174" s="1">
        <v>5</v>
      </c>
      <c r="V174" s="1">
        <v>5</v>
      </c>
      <c r="W174" s="1">
        <v>5</v>
      </c>
      <c r="X174" s="1" t="s">
        <v>1</v>
      </c>
      <c r="Y174" s="1" t="s">
        <v>1</v>
      </c>
      <c r="Z174" s="1">
        <f>ABS(U174-P174)</f>
        <v>1</v>
      </c>
      <c r="AA174" s="1">
        <f>ABS(V174-P174)</f>
        <v>1</v>
      </c>
      <c r="AB174" s="1">
        <f>ROUND((Z174/P174)*100, 0)</f>
        <v>25</v>
      </c>
      <c r="AC174" s="1">
        <f>ROUND((AA174/P174)*100, 0)</f>
        <v>25</v>
      </c>
    </row>
    <row r="175" spans="1:29" s="1" customFormat="1" x14ac:dyDescent="0.3">
      <c r="A175" s="1" t="str">
        <f>_xlfn.CONCAT(J175, "-", L175, "/", M175)</f>
        <v>크증착130-180/260</v>
      </c>
      <c r="B175" s="1" t="s">
        <v>142</v>
      </c>
      <c r="C175" s="1" t="s">
        <v>142</v>
      </c>
      <c r="D175" s="1" t="s">
        <v>141</v>
      </c>
      <c r="E175" s="1">
        <v>45566</v>
      </c>
      <c r="F175" s="1" t="s">
        <v>65</v>
      </c>
      <c r="G175" s="1" t="s">
        <v>140</v>
      </c>
      <c r="H175" s="1">
        <v>30700</v>
      </c>
      <c r="I175" s="1">
        <v>20240913</v>
      </c>
      <c r="J175" s="1" t="s">
        <v>139</v>
      </c>
      <c r="K175" s="1" t="s">
        <v>3</v>
      </c>
      <c r="L175" s="1">
        <v>180</v>
      </c>
      <c r="M175" s="1">
        <v>260</v>
      </c>
      <c r="N175" s="1" t="s">
        <v>138</v>
      </c>
      <c r="O175" s="1">
        <v>25.2</v>
      </c>
      <c r="P175" s="1">
        <v>25</v>
      </c>
      <c r="Q175" s="1">
        <v>0.19999999999999929</v>
      </c>
      <c r="R175" s="1">
        <v>773640</v>
      </c>
      <c r="S175" s="1">
        <v>767500</v>
      </c>
      <c r="T175" s="1" t="s">
        <v>28</v>
      </c>
      <c r="U175" s="1">
        <v>25.2</v>
      </c>
      <c r="V175" s="1">
        <v>25.2</v>
      </c>
      <c r="W175" s="1">
        <v>25.2</v>
      </c>
      <c r="X175" s="1" t="s">
        <v>0</v>
      </c>
      <c r="Y175" s="1" t="s">
        <v>0</v>
      </c>
      <c r="Z175" s="1">
        <f>ABS(U175-P175)</f>
        <v>0.19999999999999929</v>
      </c>
      <c r="AA175" s="1">
        <f>ABS(V175-P175)</f>
        <v>0.19999999999999929</v>
      </c>
      <c r="AB175" s="1">
        <f>ROUND((Z175/P175)*100, 0)</f>
        <v>1</v>
      </c>
      <c r="AC175" s="1">
        <f>ROUND((AA175/P175)*100, 0)</f>
        <v>1</v>
      </c>
    </row>
    <row r="176" spans="1:29" s="1" customFormat="1" x14ac:dyDescent="0.3">
      <c r="A176" s="1" t="str">
        <f>_xlfn.CONCAT(J176, "-", L176, "/", M176)</f>
        <v>패나이론120-150/200</v>
      </c>
      <c r="B176" s="1" t="s">
        <v>137</v>
      </c>
      <c r="C176" s="1" t="s">
        <v>137</v>
      </c>
      <c r="D176" s="1" t="s">
        <v>136</v>
      </c>
      <c r="E176" s="1">
        <v>45566</v>
      </c>
      <c r="F176" s="1" t="s">
        <v>6</v>
      </c>
      <c r="G176" s="1" t="s">
        <v>135</v>
      </c>
      <c r="H176" s="1">
        <v>76550</v>
      </c>
      <c r="I176" s="1">
        <v>20240924</v>
      </c>
      <c r="J176" s="1" t="s">
        <v>134</v>
      </c>
      <c r="K176" s="1" t="s">
        <v>19</v>
      </c>
      <c r="L176" s="1">
        <v>150</v>
      </c>
      <c r="M176" s="1">
        <v>200</v>
      </c>
      <c r="N176" s="1" t="s">
        <v>133</v>
      </c>
      <c r="O176" s="1">
        <v>4</v>
      </c>
      <c r="P176" s="1">
        <v>5</v>
      </c>
      <c r="Q176" s="1">
        <v>1</v>
      </c>
      <c r="R176" s="1">
        <v>306200</v>
      </c>
      <c r="S176" s="1">
        <v>382750</v>
      </c>
      <c r="T176" s="1" t="s">
        <v>28</v>
      </c>
      <c r="U176" s="1">
        <v>4</v>
      </c>
      <c r="V176" s="1">
        <v>4</v>
      </c>
      <c r="W176" s="1">
        <v>4</v>
      </c>
      <c r="X176" s="1" t="s">
        <v>1</v>
      </c>
      <c r="Y176" s="1" t="s">
        <v>1</v>
      </c>
      <c r="Z176" s="1">
        <f>ABS(U176-P176)</f>
        <v>1</v>
      </c>
      <c r="AA176" s="1">
        <f>ABS(V176-P176)</f>
        <v>1</v>
      </c>
      <c r="AB176" s="1">
        <f>ROUND((Z176/P176)*100, 0)</f>
        <v>20</v>
      </c>
      <c r="AC176" s="1">
        <f>ROUND((AA176/P176)*100, 0)</f>
        <v>20</v>
      </c>
    </row>
    <row r="177" spans="1:29" s="1" customFormat="1" x14ac:dyDescent="0.3">
      <c r="A177" s="1" t="str">
        <f>_xlfn.CONCAT(J177, "-", L177, "/", M177)</f>
        <v>패노루지은박150-125/180</v>
      </c>
      <c r="B177" s="1" t="s">
        <v>132</v>
      </c>
      <c r="C177" s="1" t="s">
        <v>132</v>
      </c>
      <c r="D177" s="1" t="s">
        <v>131</v>
      </c>
      <c r="E177" s="1">
        <v>45536</v>
      </c>
      <c r="F177" s="1" t="s">
        <v>15</v>
      </c>
      <c r="G177" s="1" t="s">
        <v>130</v>
      </c>
      <c r="H177" s="1">
        <v>47070</v>
      </c>
      <c r="I177" s="1">
        <v>20240906</v>
      </c>
      <c r="J177" s="1" t="s">
        <v>123</v>
      </c>
      <c r="K177" s="1" t="s">
        <v>122</v>
      </c>
      <c r="L177" s="1">
        <v>125</v>
      </c>
      <c r="M177" s="1">
        <v>180</v>
      </c>
      <c r="N177" s="1" t="s">
        <v>121</v>
      </c>
      <c r="O177" s="1">
        <v>5</v>
      </c>
      <c r="P177" s="1">
        <v>4</v>
      </c>
      <c r="Q177" s="1">
        <v>1</v>
      </c>
      <c r="R177" s="1">
        <v>235350</v>
      </c>
      <c r="S177" s="1">
        <v>188280</v>
      </c>
      <c r="T177" s="1" t="s">
        <v>28</v>
      </c>
      <c r="U177" s="1">
        <v>5</v>
      </c>
      <c r="V177" s="1">
        <v>5</v>
      </c>
      <c r="W177" s="1">
        <v>5</v>
      </c>
      <c r="X177" s="1" t="s">
        <v>1</v>
      </c>
      <c r="Y177" s="1" t="s">
        <v>1</v>
      </c>
      <c r="Z177" s="1">
        <f>ABS(U177-P177)</f>
        <v>1</v>
      </c>
      <c r="AA177" s="1">
        <f>ABS(V177-P177)</f>
        <v>1</v>
      </c>
      <c r="AB177" s="1">
        <f>ROUND((Z177/P177)*100, 0)</f>
        <v>25</v>
      </c>
      <c r="AC177" s="1">
        <f>ROUND((AA177/P177)*100, 0)</f>
        <v>25</v>
      </c>
    </row>
    <row r="178" spans="1:29" s="1" customFormat="1" x14ac:dyDescent="0.3">
      <c r="A178" s="1" t="str">
        <f>_xlfn.CONCAT(J178, "-", L178, "/", M178)</f>
        <v>패노루지은박150-125/180</v>
      </c>
      <c r="B178" s="1" t="s">
        <v>129</v>
      </c>
      <c r="C178" s="1" t="s">
        <v>129</v>
      </c>
      <c r="D178" s="1" t="s">
        <v>128</v>
      </c>
      <c r="E178" s="1">
        <v>45536</v>
      </c>
      <c r="F178" s="1" t="s">
        <v>15</v>
      </c>
      <c r="G178" s="1" t="s">
        <v>127</v>
      </c>
      <c r="H178" s="1">
        <v>47550</v>
      </c>
      <c r="I178" s="1">
        <v>20240906</v>
      </c>
      <c r="J178" s="1" t="s">
        <v>123</v>
      </c>
      <c r="K178" s="1" t="s">
        <v>122</v>
      </c>
      <c r="L178" s="1">
        <v>125</v>
      </c>
      <c r="M178" s="1">
        <v>180</v>
      </c>
      <c r="N178" s="1" t="s">
        <v>121</v>
      </c>
      <c r="O178" s="1">
        <v>5</v>
      </c>
      <c r="P178" s="1">
        <v>4</v>
      </c>
      <c r="Q178" s="1">
        <v>1</v>
      </c>
      <c r="R178" s="1">
        <v>237750</v>
      </c>
      <c r="S178" s="1">
        <v>190200</v>
      </c>
      <c r="T178" s="1" t="s">
        <v>28</v>
      </c>
      <c r="U178" s="1">
        <v>5</v>
      </c>
      <c r="V178" s="1">
        <v>5</v>
      </c>
      <c r="W178" s="1">
        <v>5</v>
      </c>
      <c r="X178" s="1" t="s">
        <v>1</v>
      </c>
      <c r="Y178" s="1" t="s">
        <v>1</v>
      </c>
      <c r="Z178" s="1">
        <f>ABS(U178-P178)</f>
        <v>1</v>
      </c>
      <c r="AA178" s="1">
        <f>ABS(V178-P178)</f>
        <v>1</v>
      </c>
      <c r="AB178" s="1">
        <f>ROUND((Z178/P178)*100, 0)</f>
        <v>25</v>
      </c>
      <c r="AC178" s="1">
        <f>ROUND((AA178/P178)*100, 0)</f>
        <v>25</v>
      </c>
    </row>
    <row r="179" spans="1:29" s="1" customFormat="1" x14ac:dyDescent="0.3">
      <c r="A179" s="1" t="str">
        <f>_xlfn.CONCAT(J179, "-", L179, "/", M179)</f>
        <v>패노루지은박150-125/180</v>
      </c>
      <c r="B179" s="1" t="s">
        <v>126</v>
      </c>
      <c r="C179" s="1" t="s">
        <v>126</v>
      </c>
      <c r="D179" s="1" t="s">
        <v>125</v>
      </c>
      <c r="E179" s="1">
        <v>45536</v>
      </c>
      <c r="F179" s="1" t="s">
        <v>15</v>
      </c>
      <c r="G179" s="1" t="s">
        <v>124</v>
      </c>
      <c r="H179" s="1">
        <v>93450</v>
      </c>
      <c r="I179" s="1">
        <v>20240906</v>
      </c>
      <c r="J179" s="1" t="s">
        <v>123</v>
      </c>
      <c r="K179" s="1" t="s">
        <v>122</v>
      </c>
      <c r="L179" s="1">
        <v>125</v>
      </c>
      <c r="M179" s="1">
        <v>180</v>
      </c>
      <c r="N179" s="1" t="s">
        <v>121</v>
      </c>
      <c r="O179" s="1">
        <v>5</v>
      </c>
      <c r="P179" s="1">
        <v>4</v>
      </c>
      <c r="Q179" s="1">
        <v>1</v>
      </c>
      <c r="R179" s="1">
        <v>467250</v>
      </c>
      <c r="S179" s="1">
        <v>373800</v>
      </c>
      <c r="T179" s="1" t="s">
        <v>28</v>
      </c>
      <c r="U179" s="1">
        <v>5</v>
      </c>
      <c r="V179" s="1">
        <v>5</v>
      </c>
      <c r="W179" s="1">
        <v>5</v>
      </c>
      <c r="X179" s="1" t="s">
        <v>1</v>
      </c>
      <c r="Y179" s="1" t="s">
        <v>1</v>
      </c>
      <c r="Z179" s="1">
        <f>ABS(U179-P179)</f>
        <v>1</v>
      </c>
      <c r="AA179" s="1">
        <f>ABS(V179-P179)</f>
        <v>1</v>
      </c>
      <c r="AB179" s="1">
        <f>ROUND((Z179/P179)*100, 0)</f>
        <v>25</v>
      </c>
      <c r="AC179" s="1">
        <f>ROUND((AA179/P179)*100, 0)</f>
        <v>25</v>
      </c>
    </row>
    <row r="180" spans="1:29" s="1" customFormat="1" x14ac:dyDescent="0.3">
      <c r="A180" s="1" t="str">
        <f>_xlfn.CONCAT(J180, "-", L180, "/", M180)</f>
        <v>패트100-120/165</v>
      </c>
      <c r="B180" s="1" t="s">
        <v>120</v>
      </c>
      <c r="C180" s="1" t="s">
        <v>120</v>
      </c>
      <c r="D180" s="1" t="s">
        <v>119</v>
      </c>
      <c r="E180" s="1">
        <v>45536</v>
      </c>
      <c r="F180" s="1" t="s">
        <v>6</v>
      </c>
      <c r="G180" s="1" t="s">
        <v>118</v>
      </c>
      <c r="H180" s="1">
        <v>48400</v>
      </c>
      <c r="I180" s="1">
        <v>20240830</v>
      </c>
      <c r="J180" s="1" t="s">
        <v>113</v>
      </c>
      <c r="K180" s="1" t="s">
        <v>46</v>
      </c>
      <c r="L180" s="1">
        <v>120</v>
      </c>
      <c r="M180" s="1">
        <v>165</v>
      </c>
      <c r="N180" s="1" t="s">
        <v>117</v>
      </c>
      <c r="O180" s="1">
        <v>12.2</v>
      </c>
      <c r="P180" s="1">
        <v>12</v>
      </c>
      <c r="Q180" s="1">
        <v>0.19999999999999929</v>
      </c>
      <c r="R180" s="1">
        <v>590480</v>
      </c>
      <c r="S180" s="1">
        <v>580800</v>
      </c>
      <c r="T180" s="1" t="s">
        <v>28</v>
      </c>
      <c r="U180" s="1">
        <v>12.2</v>
      </c>
      <c r="V180" s="1">
        <v>12.2</v>
      </c>
      <c r="W180" s="1">
        <v>12.2</v>
      </c>
      <c r="X180" s="1" t="s">
        <v>0</v>
      </c>
      <c r="Y180" s="1" t="s">
        <v>0</v>
      </c>
      <c r="Z180" s="1">
        <f>ABS(U180-P180)</f>
        <v>0.19999999999999929</v>
      </c>
      <c r="AA180" s="1">
        <f>ABS(V180-P180)</f>
        <v>0.19999999999999929</v>
      </c>
      <c r="AB180" s="1">
        <f>ROUND((Z180/P180)*100, 0)</f>
        <v>2</v>
      </c>
      <c r="AC180" s="1">
        <f>ROUND((AA180/P180)*100, 0)</f>
        <v>2</v>
      </c>
    </row>
    <row r="181" spans="1:29" s="1" customFormat="1" x14ac:dyDescent="0.3">
      <c r="A181" s="1" t="str">
        <f>_xlfn.CONCAT(J181, "-", L181, "/", M181)</f>
        <v>패트100-130/200</v>
      </c>
      <c r="B181" s="1" t="s">
        <v>116</v>
      </c>
      <c r="C181" s="1" t="s">
        <v>116</v>
      </c>
      <c r="D181" s="1" t="s">
        <v>115</v>
      </c>
      <c r="E181" s="1">
        <v>45566</v>
      </c>
      <c r="F181" s="1" t="s">
        <v>6</v>
      </c>
      <c r="G181" s="1" t="s">
        <v>114</v>
      </c>
      <c r="H181" s="1">
        <v>43380</v>
      </c>
      <c r="I181" s="1">
        <v>20240930</v>
      </c>
      <c r="J181" s="1" t="s">
        <v>113</v>
      </c>
      <c r="K181" s="1" t="s">
        <v>46</v>
      </c>
      <c r="L181" s="1">
        <v>130</v>
      </c>
      <c r="M181" s="1">
        <v>200</v>
      </c>
      <c r="N181" s="1" t="s">
        <v>112</v>
      </c>
      <c r="O181" s="1">
        <v>13.2</v>
      </c>
      <c r="P181" s="1">
        <v>13</v>
      </c>
      <c r="Q181" s="1">
        <v>0.19999999999999929</v>
      </c>
      <c r="R181" s="1">
        <v>572616</v>
      </c>
      <c r="S181" s="1">
        <v>563940</v>
      </c>
      <c r="T181" s="1" t="s">
        <v>28</v>
      </c>
      <c r="U181" s="1">
        <v>13.2</v>
      </c>
      <c r="V181" s="1">
        <v>13.2</v>
      </c>
      <c r="W181" s="1">
        <v>13.2</v>
      </c>
      <c r="X181" s="1" t="s">
        <v>0</v>
      </c>
      <c r="Y181" s="1" t="s">
        <v>0</v>
      </c>
      <c r="Z181" s="1">
        <f>ABS(U181-P181)</f>
        <v>0.19999999999999929</v>
      </c>
      <c r="AA181" s="1">
        <f>ABS(V181-P181)</f>
        <v>0.19999999999999929</v>
      </c>
      <c r="AB181" s="1">
        <f>ROUND((Z181/P181)*100, 0)</f>
        <v>2</v>
      </c>
      <c r="AC181" s="1">
        <f>ROUND((AA181/P181)*100, 0)</f>
        <v>2</v>
      </c>
    </row>
    <row r="182" spans="1:29" s="1" customFormat="1" x14ac:dyDescent="0.3">
      <c r="A182" s="1" t="str">
        <f>_xlfn.CONCAT(J182, "-", L182, "/", M182)</f>
        <v>패트(유무광)100-300/410</v>
      </c>
      <c r="B182" s="1" t="s">
        <v>111</v>
      </c>
      <c r="C182" s="1" t="s">
        <v>111</v>
      </c>
      <c r="D182" s="1" t="s">
        <v>110</v>
      </c>
      <c r="E182" s="1">
        <v>45536</v>
      </c>
      <c r="F182" s="1" t="s">
        <v>65</v>
      </c>
      <c r="G182" s="1" t="s">
        <v>109</v>
      </c>
      <c r="H182" s="1">
        <v>19000</v>
      </c>
      <c r="I182" s="1">
        <v>20240829</v>
      </c>
      <c r="J182" s="1" t="s">
        <v>30</v>
      </c>
      <c r="K182" s="1" t="s">
        <v>19</v>
      </c>
      <c r="L182" s="1">
        <v>300</v>
      </c>
      <c r="M182" s="1">
        <v>410</v>
      </c>
      <c r="N182" s="1" t="s">
        <v>29</v>
      </c>
      <c r="O182" s="1">
        <v>8.5</v>
      </c>
      <c r="P182" s="1">
        <v>8</v>
      </c>
      <c r="Q182" s="1">
        <v>0.5</v>
      </c>
      <c r="R182" s="1">
        <v>161500</v>
      </c>
      <c r="S182" s="1">
        <v>152000</v>
      </c>
      <c r="T182" s="1" t="s">
        <v>28</v>
      </c>
      <c r="U182" s="1">
        <v>8.5</v>
      </c>
      <c r="V182" s="1">
        <v>8.5</v>
      </c>
      <c r="W182" s="1">
        <v>8.5</v>
      </c>
      <c r="X182" s="1" t="s">
        <v>0</v>
      </c>
      <c r="Y182" s="1" t="s">
        <v>0</v>
      </c>
      <c r="Z182" s="1">
        <f>ABS(U182-P182)</f>
        <v>0.5</v>
      </c>
      <c r="AA182" s="1">
        <f>ABS(V182-P182)</f>
        <v>0.5</v>
      </c>
      <c r="AB182" s="1">
        <f>ROUND((Z182/P182)*100, 0)</f>
        <v>6</v>
      </c>
      <c r="AC182" s="1">
        <f>ROUND((AA182/P182)*100, 0)</f>
        <v>6</v>
      </c>
    </row>
    <row r="183" spans="1:29" s="1" customFormat="1" x14ac:dyDescent="0.3">
      <c r="A183" s="1" t="str">
        <f>_xlfn.CONCAT(J183, "-", L183, "/", M183)</f>
        <v>패트(유무광)100-220/300</v>
      </c>
      <c r="B183" s="1" t="s">
        <v>108</v>
      </c>
      <c r="C183" s="1" t="s">
        <v>108</v>
      </c>
      <c r="D183" s="1" t="s">
        <v>107</v>
      </c>
      <c r="E183" s="1">
        <v>45566</v>
      </c>
      <c r="F183" s="1" t="s">
        <v>65</v>
      </c>
      <c r="G183" s="1" t="s">
        <v>106</v>
      </c>
      <c r="H183" s="1">
        <v>27000</v>
      </c>
      <c r="I183" s="1">
        <v>20240920</v>
      </c>
      <c r="J183" s="1" t="s">
        <v>30</v>
      </c>
      <c r="K183" s="1" t="s">
        <v>19</v>
      </c>
      <c r="L183" s="1">
        <v>220</v>
      </c>
      <c r="M183" s="1">
        <v>300</v>
      </c>
      <c r="N183" s="1" t="s">
        <v>35</v>
      </c>
      <c r="O183" s="1">
        <v>5.5</v>
      </c>
      <c r="P183" s="1">
        <v>6</v>
      </c>
      <c r="Q183" s="1">
        <v>0.5</v>
      </c>
      <c r="R183" s="1">
        <v>148500</v>
      </c>
      <c r="S183" s="1">
        <v>162000</v>
      </c>
      <c r="T183" s="1" t="s">
        <v>28</v>
      </c>
      <c r="U183" s="1">
        <v>5.5</v>
      </c>
      <c r="V183" s="1">
        <v>5.5</v>
      </c>
      <c r="W183" s="1">
        <v>5.5</v>
      </c>
      <c r="X183" s="1" t="s">
        <v>0</v>
      </c>
      <c r="Y183" s="1" t="s">
        <v>0</v>
      </c>
      <c r="Z183" s="1">
        <f>ABS(U183-P183)</f>
        <v>0.5</v>
      </c>
      <c r="AA183" s="1">
        <f>ABS(V183-P183)</f>
        <v>0.5</v>
      </c>
      <c r="AB183" s="1">
        <f>ROUND((Z183/P183)*100, 0)</f>
        <v>8</v>
      </c>
      <c r="AC183" s="1">
        <f>ROUND((AA183/P183)*100, 0)</f>
        <v>8</v>
      </c>
    </row>
    <row r="184" spans="1:29" s="1" customFormat="1" x14ac:dyDescent="0.3">
      <c r="A184" s="1" t="str">
        <f>_xlfn.CONCAT(J184, "-", L184, "/", M184)</f>
        <v>패트(유백/유무광)100-230/260</v>
      </c>
      <c r="B184" s="1" t="s">
        <v>105</v>
      </c>
      <c r="C184" s="1" t="s">
        <v>105</v>
      </c>
      <c r="D184" s="1" t="s">
        <v>104</v>
      </c>
      <c r="E184" s="1">
        <v>45566</v>
      </c>
      <c r="F184" s="1" t="s">
        <v>65</v>
      </c>
      <c r="G184" s="1" t="s">
        <v>103</v>
      </c>
      <c r="H184" s="1">
        <v>25750</v>
      </c>
      <c r="I184" s="1">
        <v>20240920</v>
      </c>
      <c r="J184" s="1" t="s">
        <v>102</v>
      </c>
      <c r="K184" s="1" t="s">
        <v>19</v>
      </c>
      <c r="L184" s="1">
        <v>230</v>
      </c>
      <c r="M184" s="1">
        <v>260</v>
      </c>
      <c r="N184" s="1" t="s">
        <v>101</v>
      </c>
      <c r="O184" s="1">
        <v>5</v>
      </c>
      <c r="P184" s="1">
        <v>6</v>
      </c>
      <c r="Q184" s="1">
        <v>1</v>
      </c>
      <c r="R184" s="1">
        <v>128750</v>
      </c>
      <c r="S184" s="1">
        <v>154500</v>
      </c>
      <c r="T184" s="1" t="s">
        <v>28</v>
      </c>
      <c r="U184" s="1">
        <v>5</v>
      </c>
      <c r="V184" s="1">
        <v>5</v>
      </c>
      <c r="W184" s="1">
        <v>5</v>
      </c>
      <c r="X184" s="1" t="s">
        <v>1</v>
      </c>
      <c r="Y184" s="1" t="s">
        <v>1</v>
      </c>
      <c r="Z184" s="1">
        <f>ABS(U184-P184)</f>
        <v>1</v>
      </c>
      <c r="AA184" s="1">
        <f>ABS(V184-P184)</f>
        <v>1</v>
      </c>
      <c r="AB184" s="1">
        <f>ROUND((Z184/P184)*100, 0)</f>
        <v>17</v>
      </c>
      <c r="AC184" s="1">
        <f>ROUND((AA184/P184)*100, 0)</f>
        <v>17</v>
      </c>
    </row>
    <row r="185" spans="1:29" s="1" customFormat="1" x14ac:dyDescent="0.3">
      <c r="A185" s="1" t="str">
        <f>_xlfn.CONCAT(J185, "-", L185, "/", M185)</f>
        <v>패트120-215/275</v>
      </c>
      <c r="B185" s="1" t="s">
        <v>100</v>
      </c>
      <c r="C185" s="1" t="s">
        <v>100</v>
      </c>
      <c r="D185" s="1" t="s">
        <v>99</v>
      </c>
      <c r="E185" s="1">
        <v>45536</v>
      </c>
      <c r="F185" s="1" t="s">
        <v>6</v>
      </c>
      <c r="G185" s="1" t="s">
        <v>98</v>
      </c>
      <c r="H185" s="1">
        <v>125000</v>
      </c>
      <c r="I185" s="1">
        <v>20240903</v>
      </c>
      <c r="J185" s="1" t="s">
        <v>92</v>
      </c>
      <c r="K185" s="1" t="s">
        <v>97</v>
      </c>
      <c r="L185" s="1">
        <v>215</v>
      </c>
      <c r="M185" s="1">
        <v>275</v>
      </c>
      <c r="N185" s="1" t="s">
        <v>96</v>
      </c>
      <c r="O185" s="1">
        <v>17.2</v>
      </c>
      <c r="P185" s="1">
        <v>21</v>
      </c>
      <c r="Q185" s="1">
        <v>3.8000000000000012</v>
      </c>
      <c r="R185" s="1">
        <v>2150000</v>
      </c>
      <c r="S185" s="1">
        <v>2625000</v>
      </c>
      <c r="T185" s="1" t="s">
        <v>28</v>
      </c>
      <c r="U185" s="1">
        <v>17.2</v>
      </c>
      <c r="V185" s="1">
        <v>17.2</v>
      </c>
      <c r="W185" s="1">
        <v>17.2</v>
      </c>
      <c r="X185" s="1" t="s">
        <v>1</v>
      </c>
      <c r="Y185" s="1" t="s">
        <v>1</v>
      </c>
      <c r="Z185" s="1">
        <f>ABS(U185-P185)</f>
        <v>3.8000000000000007</v>
      </c>
      <c r="AA185" s="1">
        <f>ABS(V185-P185)</f>
        <v>3.8000000000000007</v>
      </c>
      <c r="AB185" s="1">
        <f>ROUND((Z185/P185)*100, 0)</f>
        <v>18</v>
      </c>
      <c r="AC185" s="1">
        <f>ROUND((AA185/P185)*100, 0)</f>
        <v>18</v>
      </c>
    </row>
    <row r="186" spans="1:29" s="1" customFormat="1" x14ac:dyDescent="0.3">
      <c r="A186" s="1" t="str">
        <f>_xlfn.CONCAT(J186, "-", L186, "/", M186)</f>
        <v>패트120-180/260</v>
      </c>
      <c r="B186" s="1" t="s">
        <v>95</v>
      </c>
      <c r="C186" s="1" t="s">
        <v>95</v>
      </c>
      <c r="D186" s="1" t="s">
        <v>94</v>
      </c>
      <c r="E186" s="1">
        <v>45566</v>
      </c>
      <c r="F186" s="1" t="s">
        <v>65</v>
      </c>
      <c r="G186" s="1" t="s">
        <v>93</v>
      </c>
      <c r="H186" s="1">
        <v>32300</v>
      </c>
      <c r="I186" s="1">
        <v>20241007</v>
      </c>
      <c r="J186" s="1" t="s">
        <v>92</v>
      </c>
      <c r="K186" s="1" t="s">
        <v>3</v>
      </c>
      <c r="L186" s="1">
        <v>180</v>
      </c>
      <c r="M186" s="1">
        <v>260</v>
      </c>
      <c r="N186" s="1" t="s">
        <v>91</v>
      </c>
      <c r="O186" s="1">
        <v>25.2</v>
      </c>
      <c r="P186" s="1">
        <v>25</v>
      </c>
      <c r="Q186" s="1">
        <v>0.19999999999999929</v>
      </c>
      <c r="R186" s="1">
        <v>813960</v>
      </c>
      <c r="S186" s="1">
        <v>807500</v>
      </c>
      <c r="T186" s="1" t="s">
        <v>28</v>
      </c>
      <c r="U186" s="1">
        <v>25.2</v>
      </c>
      <c r="V186" s="1">
        <v>25.2</v>
      </c>
      <c r="W186" s="1">
        <v>25.2</v>
      </c>
      <c r="X186" s="1" t="s">
        <v>0</v>
      </c>
      <c r="Y186" s="1" t="s">
        <v>0</v>
      </c>
      <c r="Z186" s="1">
        <f>ABS(U186-P186)</f>
        <v>0.19999999999999929</v>
      </c>
      <c r="AA186" s="1">
        <f>ABS(V186-P186)</f>
        <v>0.19999999999999929</v>
      </c>
      <c r="AB186" s="1">
        <f>ROUND((Z186/P186)*100, 0)</f>
        <v>1</v>
      </c>
      <c r="AC186" s="1">
        <f>ROUND((AA186/P186)*100, 0)</f>
        <v>1</v>
      </c>
    </row>
    <row r="187" spans="1:29" s="1" customFormat="1" x14ac:dyDescent="0.3">
      <c r="A187" s="1" t="str">
        <f>_xlfn.CONCAT(J187, "-", L187, "/", M187)</f>
        <v>패트125-215/390</v>
      </c>
      <c r="B187" s="1" t="s">
        <v>90</v>
      </c>
      <c r="C187" s="1" t="s">
        <v>90</v>
      </c>
      <c r="D187" s="1" t="s">
        <v>89</v>
      </c>
      <c r="E187" s="1">
        <v>45566</v>
      </c>
      <c r="F187" s="1" t="s">
        <v>6</v>
      </c>
      <c r="G187" s="1" t="s">
        <v>88</v>
      </c>
      <c r="H187" s="1">
        <v>25650</v>
      </c>
      <c r="I187" s="1">
        <v>20240910</v>
      </c>
      <c r="J187" s="1" t="s">
        <v>87</v>
      </c>
      <c r="K187" s="1" t="s">
        <v>3</v>
      </c>
      <c r="L187" s="1">
        <v>215</v>
      </c>
      <c r="M187" s="1">
        <v>390</v>
      </c>
      <c r="N187" s="1" t="s">
        <v>86</v>
      </c>
      <c r="O187" s="1">
        <v>30.1</v>
      </c>
      <c r="P187" s="1">
        <v>29</v>
      </c>
      <c r="Q187" s="1">
        <v>1.0999999999999981</v>
      </c>
      <c r="R187" s="1">
        <v>772065</v>
      </c>
      <c r="S187" s="1">
        <v>743850</v>
      </c>
      <c r="T187" s="1" t="s">
        <v>28</v>
      </c>
      <c r="U187" s="1">
        <v>30.1</v>
      </c>
      <c r="V187" s="1">
        <v>30.1</v>
      </c>
      <c r="W187" s="1">
        <v>30.1</v>
      </c>
      <c r="X187" s="1" t="s">
        <v>0</v>
      </c>
      <c r="Y187" s="1" t="s">
        <v>0</v>
      </c>
      <c r="Z187" s="1">
        <f>ABS(U187-P187)</f>
        <v>1.1000000000000014</v>
      </c>
      <c r="AA187" s="1">
        <f>ABS(V187-P187)</f>
        <v>1.1000000000000014</v>
      </c>
      <c r="AB187" s="1">
        <f>ROUND((Z187/P187)*100, 0)</f>
        <v>4</v>
      </c>
      <c r="AC187" s="1">
        <f>ROUND((AA187/P187)*100, 0)</f>
        <v>4</v>
      </c>
    </row>
    <row r="188" spans="1:29" s="1" customFormat="1" x14ac:dyDescent="0.3">
      <c r="A188" s="1" t="str">
        <f>_xlfn.CONCAT(J188, "-", L188, "/", M188)</f>
        <v>패트130-100/125</v>
      </c>
      <c r="B188" s="1" t="s">
        <v>85</v>
      </c>
      <c r="C188" s="1" t="s">
        <v>85</v>
      </c>
      <c r="D188" s="1" t="s">
        <v>84</v>
      </c>
      <c r="E188" s="1">
        <v>45566</v>
      </c>
      <c r="F188" s="1" t="s">
        <v>6</v>
      </c>
      <c r="G188" s="1" t="s">
        <v>83</v>
      </c>
      <c r="H188" s="1">
        <v>113300</v>
      </c>
      <c r="I188" s="1">
        <v>20241007</v>
      </c>
      <c r="J188" s="1" t="s">
        <v>82</v>
      </c>
      <c r="K188" s="1" t="s">
        <v>46</v>
      </c>
      <c r="L188" s="1">
        <v>100</v>
      </c>
      <c r="M188" s="1">
        <v>125</v>
      </c>
      <c r="N188" s="1" t="s">
        <v>81</v>
      </c>
      <c r="O188" s="1">
        <v>13</v>
      </c>
      <c r="P188" s="1">
        <v>10</v>
      </c>
      <c r="Q188" s="1">
        <v>3</v>
      </c>
      <c r="R188" s="1">
        <v>1472900</v>
      </c>
      <c r="S188" s="1">
        <v>1133000</v>
      </c>
      <c r="T188" s="1" t="s">
        <v>28</v>
      </c>
      <c r="U188" s="1">
        <v>13</v>
      </c>
      <c r="V188" s="1">
        <v>13</v>
      </c>
      <c r="W188" s="1">
        <v>13</v>
      </c>
      <c r="X188" s="1" t="s">
        <v>1</v>
      </c>
      <c r="Y188" s="1" t="s">
        <v>1</v>
      </c>
      <c r="Z188" s="1">
        <f>ABS(U188-P188)</f>
        <v>3</v>
      </c>
      <c r="AA188" s="1">
        <f>ABS(V188-P188)</f>
        <v>3</v>
      </c>
      <c r="AB188" s="1">
        <f>ROUND((Z188/P188)*100, 0)</f>
        <v>30</v>
      </c>
      <c r="AC188" s="1">
        <f>ROUND((AA188/P188)*100, 0)</f>
        <v>30</v>
      </c>
    </row>
    <row r="189" spans="1:29" s="1" customFormat="1" x14ac:dyDescent="0.3">
      <c r="A189" s="1" t="str">
        <f>_xlfn.CONCAT(J189, "-", L189, "/", M189)</f>
        <v>패트52-300/550</v>
      </c>
      <c r="B189" s="1" t="s">
        <v>79</v>
      </c>
      <c r="C189" s="1" t="s">
        <v>79</v>
      </c>
      <c r="D189" s="1" t="s">
        <v>80</v>
      </c>
      <c r="E189" s="1">
        <v>45536</v>
      </c>
      <c r="F189" s="1" t="s">
        <v>15</v>
      </c>
      <c r="G189" s="1" t="s">
        <v>77</v>
      </c>
      <c r="H189" s="1">
        <v>58900</v>
      </c>
      <c r="I189" s="1">
        <v>20240814</v>
      </c>
      <c r="J189" s="1" t="s">
        <v>76</v>
      </c>
      <c r="K189" s="1" t="s">
        <v>19</v>
      </c>
      <c r="L189" s="1">
        <v>300</v>
      </c>
      <c r="M189" s="1">
        <v>550</v>
      </c>
      <c r="N189" s="1" t="s">
        <v>75</v>
      </c>
      <c r="O189" s="1">
        <v>10</v>
      </c>
      <c r="P189" s="1">
        <v>8</v>
      </c>
      <c r="Q189" s="1">
        <v>2</v>
      </c>
      <c r="R189" s="1">
        <v>589000</v>
      </c>
      <c r="S189" s="1">
        <v>471200</v>
      </c>
      <c r="T189" s="1" t="s">
        <v>28</v>
      </c>
      <c r="U189" s="1">
        <v>10</v>
      </c>
      <c r="V189" s="1">
        <v>10</v>
      </c>
      <c r="W189" s="1">
        <v>10</v>
      </c>
      <c r="X189" s="1" t="s">
        <v>1</v>
      </c>
      <c r="Y189" s="1" t="s">
        <v>1</v>
      </c>
      <c r="Z189" s="1">
        <f>ABS(U189-P189)</f>
        <v>2</v>
      </c>
      <c r="AA189" s="1">
        <f>ABS(V189-P189)</f>
        <v>2</v>
      </c>
      <c r="AB189" s="1">
        <f>ROUND((Z189/P189)*100, 0)</f>
        <v>25</v>
      </c>
      <c r="AC189" s="1">
        <f>ROUND((AA189/P189)*100, 0)</f>
        <v>25</v>
      </c>
    </row>
    <row r="190" spans="1:29" s="1" customFormat="1" x14ac:dyDescent="0.3">
      <c r="A190" s="1" t="str">
        <f>_xlfn.CONCAT(J190, "-", L190, "/", M190)</f>
        <v>패트52-300/550</v>
      </c>
      <c r="B190" s="1" t="s">
        <v>79</v>
      </c>
      <c r="C190" s="1" t="s">
        <v>79</v>
      </c>
      <c r="D190" s="1" t="s">
        <v>78</v>
      </c>
      <c r="E190" s="1">
        <v>45566</v>
      </c>
      <c r="F190" s="1" t="s">
        <v>15</v>
      </c>
      <c r="G190" s="1" t="s">
        <v>77</v>
      </c>
      <c r="H190" s="1">
        <v>57600</v>
      </c>
      <c r="I190" s="1">
        <v>20240911</v>
      </c>
      <c r="J190" s="1" t="s">
        <v>76</v>
      </c>
      <c r="K190" s="1" t="s">
        <v>19</v>
      </c>
      <c r="L190" s="1">
        <v>300</v>
      </c>
      <c r="M190" s="1">
        <v>550</v>
      </c>
      <c r="N190" s="1" t="s">
        <v>75</v>
      </c>
      <c r="O190" s="1">
        <v>10</v>
      </c>
      <c r="P190" s="1">
        <v>8</v>
      </c>
      <c r="Q190" s="1">
        <v>2</v>
      </c>
      <c r="R190" s="1">
        <v>576000</v>
      </c>
      <c r="S190" s="1">
        <v>460800</v>
      </c>
      <c r="T190" s="1" t="s">
        <v>28</v>
      </c>
      <c r="U190" s="1">
        <v>10</v>
      </c>
      <c r="V190" s="1">
        <v>10</v>
      </c>
      <c r="W190" s="1">
        <v>10</v>
      </c>
      <c r="X190" s="1" t="s">
        <v>1</v>
      </c>
      <c r="Y190" s="1" t="s">
        <v>1</v>
      </c>
      <c r="Z190" s="1">
        <f>ABS(U190-P190)</f>
        <v>2</v>
      </c>
      <c r="AA190" s="1">
        <f>ABS(V190-P190)</f>
        <v>2</v>
      </c>
      <c r="AB190" s="1">
        <f>ROUND((Z190/P190)*100, 0)</f>
        <v>25</v>
      </c>
      <c r="AC190" s="1">
        <f>ROUND((AA190/P190)*100, 0)</f>
        <v>25</v>
      </c>
    </row>
    <row r="191" spans="1:29" s="1" customFormat="1" x14ac:dyDescent="0.3">
      <c r="A191" s="1" t="str">
        <f>_xlfn.CONCAT(J191, "-", L191, "/", M191)</f>
        <v>패트70-275/400</v>
      </c>
      <c r="B191" s="1" t="s">
        <v>74</v>
      </c>
      <c r="C191" s="1" t="s">
        <v>74</v>
      </c>
      <c r="D191" s="1" t="s">
        <v>73</v>
      </c>
      <c r="E191" s="1">
        <v>45536</v>
      </c>
      <c r="F191" s="1" t="s">
        <v>65</v>
      </c>
      <c r="G191" s="1" t="s">
        <v>72</v>
      </c>
      <c r="H191" s="1">
        <v>20650</v>
      </c>
      <c r="I191" s="1">
        <v>20240814</v>
      </c>
      <c r="J191" s="1" t="s">
        <v>63</v>
      </c>
      <c r="K191" s="1" t="s">
        <v>46</v>
      </c>
      <c r="L191" s="1">
        <v>275</v>
      </c>
      <c r="M191" s="1">
        <v>400</v>
      </c>
      <c r="N191" s="1" t="s">
        <v>62</v>
      </c>
      <c r="O191" s="1">
        <v>27.5</v>
      </c>
      <c r="P191" s="1">
        <v>27</v>
      </c>
      <c r="Q191" s="1">
        <v>0.5</v>
      </c>
      <c r="R191" s="1">
        <v>567875</v>
      </c>
      <c r="S191" s="1">
        <v>557550</v>
      </c>
      <c r="T191" s="1" t="s">
        <v>28</v>
      </c>
      <c r="U191" s="1">
        <v>27.5</v>
      </c>
      <c r="V191" s="1">
        <v>27.5</v>
      </c>
      <c r="W191" s="1">
        <v>27.5</v>
      </c>
      <c r="X191" s="1" t="s">
        <v>0</v>
      </c>
      <c r="Y191" s="1" t="s">
        <v>0</v>
      </c>
      <c r="Z191" s="1">
        <f>ABS(U191-P191)</f>
        <v>0.5</v>
      </c>
      <c r="AA191" s="1">
        <f>ABS(V191-P191)</f>
        <v>0.5</v>
      </c>
      <c r="AB191" s="1">
        <f>ROUND((Z191/P191)*100, 0)</f>
        <v>2</v>
      </c>
      <c r="AC191" s="1">
        <f>ROUND((AA191/P191)*100, 0)</f>
        <v>2</v>
      </c>
    </row>
    <row r="192" spans="1:29" s="1" customFormat="1" x14ac:dyDescent="0.3">
      <c r="A192" s="1" t="str">
        <f>_xlfn.CONCAT(J192, "-", L192, "/", M192)</f>
        <v>패트70-275/400</v>
      </c>
      <c r="B192" s="1" t="s">
        <v>70</v>
      </c>
      <c r="C192" s="1" t="s">
        <v>70</v>
      </c>
      <c r="D192" s="1" t="s">
        <v>71</v>
      </c>
      <c r="E192" s="1">
        <v>45566</v>
      </c>
      <c r="F192" s="1" t="s">
        <v>65</v>
      </c>
      <c r="G192" s="1" t="s">
        <v>68</v>
      </c>
      <c r="H192" s="1">
        <v>10300</v>
      </c>
      <c r="I192" s="1">
        <v>20241010</v>
      </c>
      <c r="J192" s="1" t="s">
        <v>63</v>
      </c>
      <c r="K192" s="1" t="s">
        <v>46</v>
      </c>
      <c r="L192" s="1">
        <v>275</v>
      </c>
      <c r="M192" s="1">
        <v>400</v>
      </c>
      <c r="N192" s="1" t="s">
        <v>62</v>
      </c>
      <c r="O192" s="1">
        <v>27.5</v>
      </c>
      <c r="P192" s="1">
        <v>27</v>
      </c>
      <c r="Q192" s="1">
        <v>0.5</v>
      </c>
      <c r="R192" s="1">
        <v>283250</v>
      </c>
      <c r="S192" s="1">
        <v>278100</v>
      </c>
      <c r="T192" s="1" t="s">
        <v>28</v>
      </c>
      <c r="U192" s="1">
        <v>27.5</v>
      </c>
      <c r="V192" s="1">
        <v>27.5</v>
      </c>
      <c r="W192" s="1">
        <v>27.5</v>
      </c>
      <c r="X192" s="1" t="s">
        <v>0</v>
      </c>
      <c r="Y192" s="1" t="s">
        <v>0</v>
      </c>
      <c r="Z192" s="1">
        <f>ABS(U192-P192)</f>
        <v>0.5</v>
      </c>
      <c r="AA192" s="1">
        <f>ABS(V192-P192)</f>
        <v>0.5</v>
      </c>
      <c r="AB192" s="1">
        <f>ROUND((Z192/P192)*100, 0)</f>
        <v>2</v>
      </c>
      <c r="AC192" s="1">
        <f>ROUND((AA192/P192)*100, 0)</f>
        <v>2</v>
      </c>
    </row>
    <row r="193" spans="1:29" s="1" customFormat="1" x14ac:dyDescent="0.3">
      <c r="A193" s="1" t="str">
        <f>_xlfn.CONCAT(J193, "-", L193, "/", M193)</f>
        <v>패트70-275/400</v>
      </c>
      <c r="B193" s="1" t="s">
        <v>70</v>
      </c>
      <c r="C193" s="1" t="s">
        <v>70</v>
      </c>
      <c r="D193" s="1" t="s">
        <v>69</v>
      </c>
      <c r="E193" s="1">
        <v>45566</v>
      </c>
      <c r="F193" s="1" t="s">
        <v>65</v>
      </c>
      <c r="G193" s="1" t="s">
        <v>68</v>
      </c>
      <c r="H193" s="1">
        <v>10650</v>
      </c>
      <c r="I193" s="1">
        <v>20241010</v>
      </c>
      <c r="J193" s="1" t="s">
        <v>63</v>
      </c>
      <c r="K193" s="1" t="s">
        <v>46</v>
      </c>
      <c r="L193" s="1">
        <v>275</v>
      </c>
      <c r="M193" s="1">
        <v>400</v>
      </c>
      <c r="N193" s="1" t="s">
        <v>62</v>
      </c>
      <c r="O193" s="1">
        <v>27.5</v>
      </c>
      <c r="P193" s="1">
        <v>27</v>
      </c>
      <c r="Q193" s="1">
        <v>0.5</v>
      </c>
      <c r="R193" s="1">
        <v>292875</v>
      </c>
      <c r="S193" s="1">
        <v>287550</v>
      </c>
      <c r="T193" s="1" t="s">
        <v>28</v>
      </c>
      <c r="U193" s="1">
        <v>27.5</v>
      </c>
      <c r="V193" s="1">
        <v>27.5</v>
      </c>
      <c r="W193" s="1">
        <v>27.5</v>
      </c>
      <c r="X193" s="1" t="s">
        <v>0</v>
      </c>
      <c r="Y193" s="1" t="s">
        <v>0</v>
      </c>
      <c r="Z193" s="1">
        <f>ABS(U193-P193)</f>
        <v>0.5</v>
      </c>
      <c r="AA193" s="1">
        <f>ABS(V193-P193)</f>
        <v>0.5</v>
      </c>
      <c r="AB193" s="1">
        <f>ROUND((Z193/P193)*100, 0)</f>
        <v>2</v>
      </c>
      <c r="AC193" s="1">
        <f>ROUND((AA193/P193)*100, 0)</f>
        <v>2</v>
      </c>
    </row>
    <row r="194" spans="1:29" s="1" customFormat="1" x14ac:dyDescent="0.3">
      <c r="A194" s="1" t="str">
        <f>_xlfn.CONCAT(J194, "-", L194, "/", M194)</f>
        <v>패트70-275/400</v>
      </c>
      <c r="B194" s="1" t="s">
        <v>67</v>
      </c>
      <c r="C194" s="1" t="s">
        <v>67</v>
      </c>
      <c r="D194" s="1" t="s">
        <v>66</v>
      </c>
      <c r="E194" s="1">
        <v>45566</v>
      </c>
      <c r="F194" s="1" t="s">
        <v>65</v>
      </c>
      <c r="G194" s="1" t="s">
        <v>64</v>
      </c>
      <c r="H194" s="1">
        <v>21500</v>
      </c>
      <c r="I194" s="1">
        <v>20241010</v>
      </c>
      <c r="J194" s="1" t="s">
        <v>63</v>
      </c>
      <c r="K194" s="1" t="s">
        <v>46</v>
      </c>
      <c r="L194" s="1">
        <v>275</v>
      </c>
      <c r="M194" s="1">
        <v>400</v>
      </c>
      <c r="N194" s="1" t="s">
        <v>62</v>
      </c>
      <c r="O194" s="1">
        <v>27.5</v>
      </c>
      <c r="P194" s="1">
        <v>27</v>
      </c>
      <c r="Q194" s="1">
        <v>0.5</v>
      </c>
      <c r="R194" s="1">
        <v>591250</v>
      </c>
      <c r="S194" s="1">
        <v>580500</v>
      </c>
      <c r="T194" s="1" t="s">
        <v>28</v>
      </c>
      <c r="U194" s="1">
        <v>27.5</v>
      </c>
      <c r="V194" s="1">
        <v>27.5</v>
      </c>
      <c r="W194" s="1">
        <v>27.5</v>
      </c>
      <c r="X194" s="1" t="s">
        <v>0</v>
      </c>
      <c r="Y194" s="1" t="s">
        <v>0</v>
      </c>
      <c r="Z194" s="1">
        <f>ABS(U194-P194)</f>
        <v>0.5</v>
      </c>
      <c r="AA194" s="1">
        <f>ABS(V194-P194)</f>
        <v>0.5</v>
      </c>
      <c r="AB194" s="1">
        <f>ROUND((Z194/P194)*100, 0)</f>
        <v>2</v>
      </c>
      <c r="AC194" s="1">
        <f>ROUND((AA194/P194)*100, 0)</f>
        <v>2</v>
      </c>
    </row>
    <row r="195" spans="1:29" s="1" customFormat="1" x14ac:dyDescent="0.3">
      <c r="A195" s="1" t="str">
        <f>_xlfn.CONCAT(J195, "-", L195, "/", M195)</f>
        <v>패트90-275/380</v>
      </c>
      <c r="B195" s="1" t="s">
        <v>61</v>
      </c>
      <c r="C195" s="1" t="s">
        <v>61</v>
      </c>
      <c r="D195" s="1" t="s">
        <v>60</v>
      </c>
      <c r="E195" s="1">
        <v>45566</v>
      </c>
      <c r="F195" s="1" t="s">
        <v>15</v>
      </c>
      <c r="G195" s="1" t="s">
        <v>59</v>
      </c>
      <c r="H195" s="1">
        <v>21150</v>
      </c>
      <c r="I195" s="1">
        <v>20240930</v>
      </c>
      <c r="J195" s="1" t="s">
        <v>58</v>
      </c>
      <c r="K195" s="1" t="s">
        <v>46</v>
      </c>
      <c r="L195" s="1">
        <v>275</v>
      </c>
      <c r="M195" s="1">
        <v>380</v>
      </c>
      <c r="N195" s="1" t="s">
        <v>57</v>
      </c>
      <c r="O195" s="1">
        <v>28</v>
      </c>
      <c r="P195" s="1">
        <v>27</v>
      </c>
      <c r="Q195" s="1">
        <v>1</v>
      </c>
      <c r="R195" s="1">
        <v>592200</v>
      </c>
      <c r="S195" s="1">
        <v>571050</v>
      </c>
      <c r="T195" s="1" t="s">
        <v>28</v>
      </c>
      <c r="U195" s="1">
        <v>28</v>
      </c>
      <c r="V195" s="1">
        <v>28</v>
      </c>
      <c r="W195" s="1">
        <v>28</v>
      </c>
      <c r="X195" s="1" t="s">
        <v>0</v>
      </c>
      <c r="Y195" s="1" t="s">
        <v>0</v>
      </c>
      <c r="Z195" s="1">
        <f>ABS(U195-P195)</f>
        <v>1</v>
      </c>
      <c r="AA195" s="1">
        <f>ABS(V195-P195)</f>
        <v>1</v>
      </c>
      <c r="AB195" s="1">
        <f>ROUND((Z195/P195)*100, 0)</f>
        <v>4</v>
      </c>
      <c r="AC195" s="1">
        <f>ROUND((AA195/P195)*100, 0)</f>
        <v>4</v>
      </c>
    </row>
    <row r="196" spans="1:29" s="1" customFormat="1" x14ac:dyDescent="0.3">
      <c r="A196" s="1" t="str">
        <f>_xlfn.CONCAT(J196, "-", L196, "/", M196)</f>
        <v>나이론(유백/유무광)115-250/300</v>
      </c>
      <c r="B196" s="1" t="s">
        <v>56</v>
      </c>
      <c r="C196" s="1" t="s">
        <v>56</v>
      </c>
      <c r="D196" s="1" t="s">
        <v>49</v>
      </c>
      <c r="E196" s="1">
        <v>45536</v>
      </c>
      <c r="F196" s="1" t="s">
        <v>15</v>
      </c>
      <c r="G196" s="1" t="s">
        <v>55</v>
      </c>
      <c r="H196" s="1">
        <v>21400</v>
      </c>
      <c r="I196" s="1">
        <v>20240820</v>
      </c>
      <c r="J196" s="1" t="s">
        <v>47</v>
      </c>
      <c r="K196" s="1" t="s">
        <v>46</v>
      </c>
      <c r="L196" s="1">
        <v>250</v>
      </c>
      <c r="M196" s="1">
        <v>300</v>
      </c>
      <c r="N196" s="1" t="s">
        <v>45</v>
      </c>
      <c r="O196" s="1">
        <v>25.5</v>
      </c>
      <c r="P196" s="1">
        <v>25</v>
      </c>
      <c r="Q196" s="1">
        <v>0.5</v>
      </c>
      <c r="R196" s="1">
        <v>545700</v>
      </c>
      <c r="S196" s="1">
        <v>535000</v>
      </c>
      <c r="T196" s="1" t="s">
        <v>28</v>
      </c>
      <c r="U196" s="1">
        <v>25.5</v>
      </c>
      <c r="V196" s="1">
        <v>25.5</v>
      </c>
      <c r="W196" s="1">
        <v>25.5</v>
      </c>
      <c r="X196" s="1" t="s">
        <v>0</v>
      </c>
      <c r="Y196" s="1" t="s">
        <v>0</v>
      </c>
      <c r="Z196" s="1">
        <f>ABS(U196-P196)</f>
        <v>0.5</v>
      </c>
      <c r="AA196" s="1">
        <f>ABS(V196-P196)</f>
        <v>0.5</v>
      </c>
      <c r="AB196" s="1">
        <f>ROUND((Z196/P196)*100, 0)</f>
        <v>2</v>
      </c>
      <c r="AC196" s="1">
        <f>ROUND((AA196/P196)*100, 0)</f>
        <v>2</v>
      </c>
    </row>
    <row r="197" spans="1:29" s="1" customFormat="1" x14ac:dyDescent="0.3">
      <c r="A197" s="1" t="str">
        <f>_xlfn.CONCAT(J197, "-", L197, "/", M197)</f>
        <v>나이론(유백/유무광)115-250/280</v>
      </c>
      <c r="B197" s="1" t="s">
        <v>53</v>
      </c>
      <c r="C197" s="1" t="s">
        <v>53</v>
      </c>
      <c r="D197" s="1" t="s">
        <v>54</v>
      </c>
      <c r="E197" s="1">
        <v>45566</v>
      </c>
      <c r="F197" s="1" t="s">
        <v>15</v>
      </c>
      <c r="G197" s="1" t="s">
        <v>51</v>
      </c>
      <c r="H197" s="1">
        <v>44750</v>
      </c>
      <c r="I197" s="1">
        <v>20240923</v>
      </c>
      <c r="J197" s="1" t="s">
        <v>47</v>
      </c>
      <c r="K197" s="1" t="s">
        <v>46</v>
      </c>
      <c r="L197" s="1">
        <v>250</v>
      </c>
      <c r="M197" s="1">
        <v>280</v>
      </c>
      <c r="N197" s="1" t="s">
        <v>45</v>
      </c>
      <c r="O197" s="1">
        <v>25.5</v>
      </c>
      <c r="P197" s="1">
        <v>25</v>
      </c>
      <c r="Q197" s="1">
        <v>0.5</v>
      </c>
      <c r="R197" s="1">
        <v>1141125</v>
      </c>
      <c r="S197" s="1">
        <v>1118750</v>
      </c>
      <c r="T197" s="1" t="s">
        <v>28</v>
      </c>
      <c r="U197" s="1">
        <v>25.5</v>
      </c>
      <c r="V197" s="1">
        <v>25.5</v>
      </c>
      <c r="W197" s="1">
        <v>25.5</v>
      </c>
      <c r="X197" s="1" t="s">
        <v>0</v>
      </c>
      <c r="Y197" s="1" t="s">
        <v>0</v>
      </c>
      <c r="Z197" s="1">
        <f>ABS(U197-P197)</f>
        <v>0.5</v>
      </c>
      <c r="AA197" s="1">
        <f>ABS(V197-P197)</f>
        <v>0.5</v>
      </c>
      <c r="AB197" s="1">
        <f>ROUND((Z197/P197)*100, 0)</f>
        <v>2</v>
      </c>
      <c r="AC197" s="1">
        <f>ROUND((AA197/P197)*100, 0)</f>
        <v>2</v>
      </c>
    </row>
    <row r="198" spans="1:29" s="1" customFormat="1" x14ac:dyDescent="0.3">
      <c r="A198" s="1" t="str">
        <f>_xlfn.CONCAT(J198, "-", L198, "/", M198)</f>
        <v>나이론(유백/유무광)115-250/280</v>
      </c>
      <c r="B198" s="1" t="s">
        <v>53</v>
      </c>
      <c r="C198" s="1" t="s">
        <v>53</v>
      </c>
      <c r="D198" s="1" t="s">
        <v>52</v>
      </c>
      <c r="E198" s="1">
        <v>45536</v>
      </c>
      <c r="F198" s="1" t="s">
        <v>15</v>
      </c>
      <c r="G198" s="1" t="s">
        <v>51</v>
      </c>
      <c r="H198" s="1">
        <v>44150</v>
      </c>
      <c r="I198" s="1">
        <v>20240828</v>
      </c>
      <c r="J198" s="1" t="s">
        <v>47</v>
      </c>
      <c r="K198" s="1" t="s">
        <v>46</v>
      </c>
      <c r="L198" s="1">
        <v>250</v>
      </c>
      <c r="M198" s="1">
        <v>280</v>
      </c>
      <c r="N198" s="1" t="s">
        <v>45</v>
      </c>
      <c r="O198" s="1">
        <v>25.5</v>
      </c>
      <c r="P198" s="1">
        <v>25</v>
      </c>
      <c r="Q198" s="1">
        <v>0.5</v>
      </c>
      <c r="R198" s="1">
        <v>1125825</v>
      </c>
      <c r="S198" s="1">
        <v>1103750</v>
      </c>
      <c r="T198" s="1" t="s">
        <v>28</v>
      </c>
      <c r="U198" s="1">
        <v>25.5</v>
      </c>
      <c r="V198" s="1">
        <v>25.5</v>
      </c>
      <c r="W198" s="1">
        <v>25.5</v>
      </c>
      <c r="X198" s="1" t="s">
        <v>0</v>
      </c>
      <c r="Y198" s="1" t="s">
        <v>0</v>
      </c>
      <c r="Z198" s="1">
        <f>ABS(U198-P198)</f>
        <v>0.5</v>
      </c>
      <c r="AA198" s="1">
        <f>ABS(V198-P198)</f>
        <v>0.5</v>
      </c>
      <c r="AB198" s="1">
        <f>ROUND((Z198/P198)*100, 0)</f>
        <v>2</v>
      </c>
      <c r="AC198" s="1">
        <f>ROUND((AA198/P198)*100, 0)</f>
        <v>2</v>
      </c>
    </row>
    <row r="199" spans="1:29" s="1" customFormat="1" x14ac:dyDescent="0.3">
      <c r="A199" s="1" t="str">
        <f>_xlfn.CONCAT(J199, "-", L199, "/", M199)</f>
        <v>나이론(유백/유무광)115-250/300</v>
      </c>
      <c r="B199" s="1" t="s">
        <v>50</v>
      </c>
      <c r="C199" s="1" t="s">
        <v>50</v>
      </c>
      <c r="D199" s="1" t="s">
        <v>49</v>
      </c>
      <c r="E199" s="1">
        <v>45536</v>
      </c>
      <c r="F199" s="1" t="s">
        <v>15</v>
      </c>
      <c r="G199" s="1" t="s">
        <v>48</v>
      </c>
      <c r="H199" s="1">
        <v>900</v>
      </c>
      <c r="I199" s="1">
        <v>20240820</v>
      </c>
      <c r="J199" s="1" t="s">
        <v>47</v>
      </c>
      <c r="K199" s="1" t="s">
        <v>46</v>
      </c>
      <c r="L199" s="1">
        <v>250</v>
      </c>
      <c r="M199" s="1">
        <v>300</v>
      </c>
      <c r="N199" s="1" t="s">
        <v>45</v>
      </c>
      <c r="O199" s="1">
        <v>25.5</v>
      </c>
      <c r="P199" s="1">
        <v>25</v>
      </c>
      <c r="Q199" s="1">
        <v>0.5</v>
      </c>
      <c r="R199" s="1">
        <v>22950</v>
      </c>
      <c r="S199" s="1">
        <v>22500</v>
      </c>
      <c r="T199" s="1" t="s">
        <v>28</v>
      </c>
      <c r="U199" s="1">
        <v>25.5</v>
      </c>
      <c r="V199" s="1">
        <v>25.5</v>
      </c>
      <c r="W199" s="1">
        <v>25.5</v>
      </c>
      <c r="X199" s="1" t="s">
        <v>0</v>
      </c>
      <c r="Y199" s="1" t="s">
        <v>0</v>
      </c>
      <c r="Z199" s="1">
        <f>ABS(U199-P199)</f>
        <v>0.5</v>
      </c>
      <c r="AA199" s="1">
        <f>ABS(V199-P199)</f>
        <v>0.5</v>
      </c>
      <c r="AB199" s="1">
        <f>ROUND((Z199/P199)*100, 0)</f>
        <v>2</v>
      </c>
      <c r="AC199" s="1">
        <f>ROUND((AA199/P199)*100, 0)</f>
        <v>2</v>
      </c>
    </row>
    <row r="200" spans="1:29" s="1" customFormat="1" x14ac:dyDescent="0.3">
      <c r="A200" s="1" t="str">
        <f>_xlfn.CONCAT(J200, "-", L200, "/", M200)</f>
        <v>나이론(투명)110-280/510</v>
      </c>
      <c r="B200" s="1" t="s">
        <v>43</v>
      </c>
      <c r="C200" s="1" t="s">
        <v>43</v>
      </c>
      <c r="D200" s="1" t="s">
        <v>44</v>
      </c>
      <c r="E200" s="1">
        <v>45566</v>
      </c>
      <c r="F200" s="1" t="s">
        <v>15</v>
      </c>
      <c r="G200" s="1" t="s">
        <v>41</v>
      </c>
      <c r="H200" s="1">
        <v>19370</v>
      </c>
      <c r="I200" s="1">
        <v>20240910</v>
      </c>
      <c r="J200" s="1" t="s">
        <v>40</v>
      </c>
      <c r="K200" s="1" t="s">
        <v>19</v>
      </c>
      <c r="L200" s="1">
        <v>280</v>
      </c>
      <c r="M200" s="1">
        <v>510</v>
      </c>
      <c r="N200" s="1" t="s">
        <v>39</v>
      </c>
      <c r="O200" s="1">
        <v>8</v>
      </c>
      <c r="P200" s="1">
        <v>7</v>
      </c>
      <c r="Q200" s="1">
        <v>1</v>
      </c>
      <c r="R200" s="1">
        <v>154960</v>
      </c>
      <c r="S200" s="1">
        <v>135590</v>
      </c>
      <c r="T200" s="1" t="s">
        <v>28</v>
      </c>
      <c r="U200" s="1">
        <v>8</v>
      </c>
      <c r="V200" s="1">
        <v>8</v>
      </c>
      <c r="W200" s="1">
        <v>8</v>
      </c>
      <c r="X200" s="1" t="s">
        <v>1</v>
      </c>
      <c r="Y200" s="1" t="s">
        <v>1</v>
      </c>
      <c r="Z200" s="1">
        <f>ABS(U200-P200)</f>
        <v>1</v>
      </c>
      <c r="AA200" s="1">
        <f>ABS(V200-P200)</f>
        <v>1</v>
      </c>
      <c r="AB200" s="1">
        <f>ROUND((Z200/P200)*100, 0)</f>
        <v>14</v>
      </c>
      <c r="AC200" s="1">
        <f>ROUND((AA200/P200)*100, 0)</f>
        <v>14</v>
      </c>
    </row>
    <row r="201" spans="1:29" s="1" customFormat="1" x14ac:dyDescent="0.3">
      <c r="A201" s="1" t="str">
        <f>_xlfn.CONCAT(J201, "-", L201, "/", M201)</f>
        <v>나이론(투명)110-280/510</v>
      </c>
      <c r="B201" s="1" t="s">
        <v>43</v>
      </c>
      <c r="C201" s="1" t="s">
        <v>43</v>
      </c>
      <c r="D201" s="1" t="s">
        <v>42</v>
      </c>
      <c r="E201" s="1">
        <v>45536</v>
      </c>
      <c r="F201" s="1" t="s">
        <v>15</v>
      </c>
      <c r="G201" s="1" t="s">
        <v>41</v>
      </c>
      <c r="H201" s="1">
        <v>19950</v>
      </c>
      <c r="I201" s="1">
        <v>20240828</v>
      </c>
      <c r="J201" s="1" t="s">
        <v>40</v>
      </c>
      <c r="K201" s="1" t="s">
        <v>19</v>
      </c>
      <c r="L201" s="1">
        <v>280</v>
      </c>
      <c r="M201" s="1">
        <v>510</v>
      </c>
      <c r="N201" s="1" t="s">
        <v>39</v>
      </c>
      <c r="O201" s="1">
        <v>8</v>
      </c>
      <c r="P201" s="1">
        <v>7</v>
      </c>
      <c r="Q201" s="1">
        <v>1</v>
      </c>
      <c r="R201" s="1">
        <v>159600</v>
      </c>
      <c r="S201" s="1">
        <v>139650</v>
      </c>
      <c r="T201" s="1" t="s">
        <v>28</v>
      </c>
      <c r="U201" s="1">
        <v>8</v>
      </c>
      <c r="V201" s="1">
        <v>8</v>
      </c>
      <c r="W201" s="1">
        <v>8</v>
      </c>
      <c r="X201" s="1" t="s">
        <v>1</v>
      </c>
      <c r="Y201" s="1" t="s">
        <v>1</v>
      </c>
      <c r="Z201" s="1">
        <f>ABS(U201-P201)</f>
        <v>1</v>
      </c>
      <c r="AA201" s="1">
        <f>ABS(V201-P201)</f>
        <v>1</v>
      </c>
      <c r="AB201" s="1">
        <f>ROUND((Z201/P201)*100, 0)</f>
        <v>14</v>
      </c>
      <c r="AC201" s="1">
        <f>ROUND((AA201/P201)*100, 0)</f>
        <v>14</v>
      </c>
    </row>
    <row r="202" spans="1:29" s="1" customFormat="1" x14ac:dyDescent="0.3">
      <c r="A202" s="1" t="str">
        <f>_xlfn.CONCAT(J202, "-", L202, "/", M202)</f>
        <v>패트(유무광)100-220/300</v>
      </c>
      <c r="B202" s="1" t="s">
        <v>38</v>
      </c>
      <c r="C202" s="1" t="s">
        <v>38</v>
      </c>
      <c r="D202" s="1" t="s">
        <v>37</v>
      </c>
      <c r="E202" s="1">
        <v>45536</v>
      </c>
      <c r="F202" s="1" t="s">
        <v>15</v>
      </c>
      <c r="G202" s="1" t="s">
        <v>36</v>
      </c>
      <c r="H202" s="1">
        <v>26600</v>
      </c>
      <c r="I202" s="1">
        <v>20240819</v>
      </c>
      <c r="J202" s="1" t="s">
        <v>30</v>
      </c>
      <c r="K202" s="1" t="s">
        <v>19</v>
      </c>
      <c r="L202" s="1">
        <v>220</v>
      </c>
      <c r="M202" s="1">
        <v>300</v>
      </c>
      <c r="N202" s="1" t="s">
        <v>35</v>
      </c>
      <c r="O202" s="1">
        <v>6.5</v>
      </c>
      <c r="P202" s="1">
        <v>6</v>
      </c>
      <c r="Q202" s="1">
        <v>0.5</v>
      </c>
      <c r="R202" s="1">
        <v>172900</v>
      </c>
      <c r="S202" s="1">
        <v>159600</v>
      </c>
      <c r="T202" s="1" t="s">
        <v>28</v>
      </c>
      <c r="U202" s="1">
        <v>6.5</v>
      </c>
      <c r="V202" s="1">
        <v>6.5</v>
      </c>
      <c r="W202" s="1">
        <v>6.5</v>
      </c>
      <c r="X202" s="1" t="s">
        <v>0</v>
      </c>
      <c r="Y202" s="1" t="s">
        <v>0</v>
      </c>
      <c r="Z202" s="1">
        <f>ABS(U202-P202)</f>
        <v>0.5</v>
      </c>
      <c r="AA202" s="1">
        <f>ABS(V202-P202)</f>
        <v>0.5</v>
      </c>
      <c r="AB202" s="1">
        <f>ROUND((Z202/P202)*100, 0)</f>
        <v>8</v>
      </c>
      <c r="AC202" s="1">
        <f>ROUND((AA202/P202)*100, 0)</f>
        <v>8</v>
      </c>
    </row>
    <row r="203" spans="1:29" s="1" customFormat="1" x14ac:dyDescent="0.3">
      <c r="A203" s="1" t="str">
        <f>_xlfn.CONCAT(J203, "-", L203, "/", M203)</f>
        <v>패트(유무광)100-300/410</v>
      </c>
      <c r="B203" s="1" t="s">
        <v>33</v>
      </c>
      <c r="C203" s="1" t="s">
        <v>33</v>
      </c>
      <c r="D203" s="1" t="s">
        <v>34</v>
      </c>
      <c r="E203" s="1">
        <v>45566</v>
      </c>
      <c r="F203" s="1" t="s">
        <v>15</v>
      </c>
      <c r="G203" s="1" t="s">
        <v>31</v>
      </c>
      <c r="H203" s="1">
        <v>19660</v>
      </c>
      <c r="I203" s="1">
        <v>20240919</v>
      </c>
      <c r="J203" s="1" t="s">
        <v>30</v>
      </c>
      <c r="K203" s="1" t="s">
        <v>19</v>
      </c>
      <c r="L203" s="1">
        <v>300</v>
      </c>
      <c r="M203" s="1">
        <v>410</v>
      </c>
      <c r="N203" s="1" t="s">
        <v>29</v>
      </c>
      <c r="O203" s="1">
        <v>8.5</v>
      </c>
      <c r="P203" s="1">
        <v>8</v>
      </c>
      <c r="Q203" s="1">
        <v>0.5</v>
      </c>
      <c r="R203" s="1">
        <v>167110</v>
      </c>
      <c r="S203" s="1">
        <v>157280</v>
      </c>
      <c r="T203" s="1" t="s">
        <v>28</v>
      </c>
      <c r="U203" s="1">
        <v>8.5</v>
      </c>
      <c r="V203" s="1">
        <v>8.5</v>
      </c>
      <c r="W203" s="1">
        <v>8.5</v>
      </c>
      <c r="X203" s="1" t="s">
        <v>0</v>
      </c>
      <c r="Y203" s="1" t="s">
        <v>0</v>
      </c>
      <c r="Z203" s="1">
        <f>ABS(U203-P203)</f>
        <v>0.5</v>
      </c>
      <c r="AA203" s="1">
        <f>ABS(V203-P203)</f>
        <v>0.5</v>
      </c>
      <c r="AB203" s="1">
        <f>ROUND((Z203/P203)*100, 0)</f>
        <v>6</v>
      </c>
      <c r="AC203" s="1">
        <f>ROUND((AA203/P203)*100, 0)</f>
        <v>6</v>
      </c>
    </row>
    <row r="204" spans="1:29" s="1" customFormat="1" x14ac:dyDescent="0.3">
      <c r="A204" s="1" t="str">
        <f>_xlfn.CONCAT(J204, "-", L204, "/", M204)</f>
        <v>패트(유무광)100-300/410</v>
      </c>
      <c r="B204" s="1" t="s">
        <v>33</v>
      </c>
      <c r="C204" s="1" t="s">
        <v>33</v>
      </c>
      <c r="D204" s="1" t="s">
        <v>32</v>
      </c>
      <c r="E204" s="1">
        <v>45566</v>
      </c>
      <c r="F204" s="1" t="s">
        <v>15</v>
      </c>
      <c r="G204" s="1" t="s">
        <v>31</v>
      </c>
      <c r="H204" s="1">
        <v>19500</v>
      </c>
      <c r="I204" s="1">
        <v>20241008</v>
      </c>
      <c r="J204" s="1" t="s">
        <v>30</v>
      </c>
      <c r="K204" s="1" t="s">
        <v>19</v>
      </c>
      <c r="L204" s="1">
        <v>300</v>
      </c>
      <c r="M204" s="1">
        <v>410</v>
      </c>
      <c r="N204" s="1" t="s">
        <v>29</v>
      </c>
      <c r="O204" s="1">
        <v>8.5</v>
      </c>
      <c r="P204" s="1">
        <v>8</v>
      </c>
      <c r="Q204" s="1">
        <v>0.5</v>
      </c>
      <c r="R204" s="1">
        <v>165750</v>
      </c>
      <c r="S204" s="1">
        <v>156000</v>
      </c>
      <c r="T204" s="1" t="s">
        <v>28</v>
      </c>
      <c r="U204" s="1">
        <v>8.5</v>
      </c>
      <c r="V204" s="1">
        <v>8.5</v>
      </c>
      <c r="W204" s="1">
        <v>8.5</v>
      </c>
      <c r="X204" s="1" t="s">
        <v>0</v>
      </c>
      <c r="Y204" s="1" t="s">
        <v>0</v>
      </c>
      <c r="Z204" s="1">
        <f>ABS(U204-P204)</f>
        <v>0.5</v>
      </c>
      <c r="AA204" s="1">
        <f>ABS(V204-P204)</f>
        <v>0.5</v>
      </c>
      <c r="AB204" s="1">
        <f>ROUND((Z204/P204)*100, 0)</f>
        <v>6</v>
      </c>
      <c r="AC204" s="1">
        <f>ROUND((AA204/P204)*100, 0)</f>
        <v>6</v>
      </c>
    </row>
    <row r="205" spans="1:29" s="1" customFormat="1" x14ac:dyDescent="0.3">
      <c r="A205" s="1" t="str">
        <f>_xlfn.CONCAT(J205, "-", L205, "/", M205)</f>
        <v>나이론60-250/450</v>
      </c>
      <c r="B205" s="1" t="s">
        <v>23</v>
      </c>
      <c r="C205" s="1" t="s">
        <v>23</v>
      </c>
      <c r="D205" s="1" t="s">
        <v>27</v>
      </c>
      <c r="E205" s="1">
        <v>45566</v>
      </c>
      <c r="F205" s="1" t="s">
        <v>6</v>
      </c>
      <c r="G205" s="1" t="s">
        <v>21</v>
      </c>
      <c r="H205" s="1">
        <v>47045</v>
      </c>
      <c r="I205" s="1">
        <v>20240920</v>
      </c>
      <c r="J205" s="1" t="s">
        <v>20</v>
      </c>
      <c r="K205" s="1" t="s">
        <v>19</v>
      </c>
      <c r="L205" s="1">
        <v>250</v>
      </c>
      <c r="M205" s="1">
        <v>450</v>
      </c>
      <c r="N205" s="1" t="s">
        <v>18</v>
      </c>
      <c r="O205" s="1">
        <v>7.5</v>
      </c>
      <c r="P205" s="1">
        <v>7</v>
      </c>
      <c r="Q205" s="1">
        <v>0.5</v>
      </c>
      <c r="R205" s="1">
        <v>352837.5</v>
      </c>
      <c r="S205" s="1">
        <v>329315</v>
      </c>
      <c r="T205" s="1" t="s">
        <v>2</v>
      </c>
      <c r="U205" s="1">
        <v>7.5</v>
      </c>
      <c r="V205" s="1">
        <v>7</v>
      </c>
      <c r="W205" s="1">
        <v>7.4</v>
      </c>
      <c r="X205" s="1" t="s">
        <v>0</v>
      </c>
      <c r="Y205" s="1" t="s">
        <v>0</v>
      </c>
      <c r="Z205" s="1">
        <f>ABS(U205-P205)</f>
        <v>0.5</v>
      </c>
      <c r="AA205" s="1">
        <f>ABS(V205-P205)</f>
        <v>0</v>
      </c>
      <c r="AB205" s="1">
        <f>ROUND((Z205/P205)*100, 0)</f>
        <v>7</v>
      </c>
      <c r="AC205" s="1">
        <f>ROUND((AA205/P205)*100, 0)</f>
        <v>0</v>
      </c>
    </row>
    <row r="206" spans="1:29" s="1" customFormat="1" x14ac:dyDescent="0.3">
      <c r="A206" s="1" t="str">
        <f>_xlfn.CONCAT(J206, "-", L206, "/", M206)</f>
        <v>나이론60-250/450</v>
      </c>
      <c r="B206" s="1" t="s">
        <v>23</v>
      </c>
      <c r="C206" s="1" t="s">
        <v>23</v>
      </c>
      <c r="D206" s="1" t="s">
        <v>26</v>
      </c>
      <c r="E206" s="1">
        <v>45566</v>
      </c>
      <c r="F206" s="1" t="s">
        <v>6</v>
      </c>
      <c r="G206" s="1" t="s">
        <v>21</v>
      </c>
      <c r="H206" s="1">
        <v>23300</v>
      </c>
      <c r="I206" s="1">
        <v>20240924</v>
      </c>
      <c r="J206" s="1" t="s">
        <v>20</v>
      </c>
      <c r="K206" s="1" t="s">
        <v>19</v>
      </c>
      <c r="L206" s="1">
        <v>250</v>
      </c>
      <c r="M206" s="1">
        <v>450</v>
      </c>
      <c r="N206" s="1" t="s">
        <v>18</v>
      </c>
      <c r="O206" s="1">
        <v>7.5</v>
      </c>
      <c r="P206" s="1">
        <v>7</v>
      </c>
      <c r="Q206" s="1">
        <v>0.5</v>
      </c>
      <c r="R206" s="1">
        <v>174750</v>
      </c>
      <c r="S206" s="1">
        <v>163100</v>
      </c>
      <c r="T206" s="1" t="s">
        <v>2</v>
      </c>
      <c r="U206" s="1">
        <v>7.5</v>
      </c>
      <c r="V206" s="1">
        <v>7</v>
      </c>
      <c r="W206" s="1">
        <v>7.4</v>
      </c>
      <c r="X206" s="1" t="s">
        <v>0</v>
      </c>
      <c r="Y206" s="1" t="s">
        <v>0</v>
      </c>
      <c r="Z206" s="1">
        <f>ABS(U206-P206)</f>
        <v>0.5</v>
      </c>
      <c r="AA206" s="1">
        <f>ABS(V206-P206)</f>
        <v>0</v>
      </c>
      <c r="AB206" s="1">
        <f>ROUND((Z206/P206)*100, 0)</f>
        <v>7</v>
      </c>
      <c r="AC206" s="1">
        <f>ROUND((AA206/P206)*100, 0)</f>
        <v>0</v>
      </c>
    </row>
    <row r="207" spans="1:29" s="1" customFormat="1" x14ac:dyDescent="0.3">
      <c r="A207" s="1" t="str">
        <f>_xlfn.CONCAT(J207, "-", L207, "/", M207)</f>
        <v>나이론60-250/450</v>
      </c>
      <c r="B207" s="1" t="s">
        <v>23</v>
      </c>
      <c r="C207" s="1" t="s">
        <v>23</v>
      </c>
      <c r="D207" s="1" t="s">
        <v>25</v>
      </c>
      <c r="E207" s="1">
        <v>45536</v>
      </c>
      <c r="F207" s="1" t="s">
        <v>6</v>
      </c>
      <c r="G207" s="1" t="s">
        <v>21</v>
      </c>
      <c r="H207" s="1">
        <v>46700</v>
      </c>
      <c r="I207" s="1">
        <v>20240828</v>
      </c>
      <c r="J207" s="1" t="s">
        <v>20</v>
      </c>
      <c r="K207" s="1" t="s">
        <v>19</v>
      </c>
      <c r="L207" s="1">
        <v>250</v>
      </c>
      <c r="M207" s="1">
        <v>450</v>
      </c>
      <c r="N207" s="1" t="s">
        <v>18</v>
      </c>
      <c r="O207" s="1">
        <v>7.5</v>
      </c>
      <c r="P207" s="1">
        <v>7</v>
      </c>
      <c r="Q207" s="1">
        <v>0.5</v>
      </c>
      <c r="R207" s="1">
        <v>350250</v>
      </c>
      <c r="S207" s="1">
        <v>326900</v>
      </c>
      <c r="T207" s="1" t="s">
        <v>2</v>
      </c>
      <c r="U207" s="1">
        <v>7.5</v>
      </c>
      <c r="V207" s="1">
        <v>7</v>
      </c>
      <c r="W207" s="1">
        <v>7.4</v>
      </c>
      <c r="X207" s="1" t="s">
        <v>0</v>
      </c>
      <c r="Y207" s="1" t="s">
        <v>0</v>
      </c>
      <c r="Z207" s="1">
        <f>ABS(U207-P207)</f>
        <v>0.5</v>
      </c>
      <c r="AA207" s="1">
        <f>ABS(V207-P207)</f>
        <v>0</v>
      </c>
      <c r="AB207" s="1">
        <f>ROUND((Z207/P207)*100, 0)</f>
        <v>7</v>
      </c>
      <c r="AC207" s="1">
        <f>ROUND((AA207/P207)*100, 0)</f>
        <v>0</v>
      </c>
    </row>
    <row r="208" spans="1:29" s="1" customFormat="1" x14ac:dyDescent="0.3">
      <c r="A208" s="1" t="str">
        <f>_xlfn.CONCAT(J208, "-", L208, "/", M208)</f>
        <v>나이론60-250/450</v>
      </c>
      <c r="B208" s="1" t="s">
        <v>23</v>
      </c>
      <c r="C208" s="1" t="s">
        <v>23</v>
      </c>
      <c r="D208" s="1" t="s">
        <v>24</v>
      </c>
      <c r="E208" s="1">
        <v>45536</v>
      </c>
      <c r="F208" s="1" t="s">
        <v>6</v>
      </c>
      <c r="G208" s="1" t="s">
        <v>21</v>
      </c>
      <c r="H208" s="1">
        <v>45500</v>
      </c>
      <c r="I208" s="1">
        <v>20240912</v>
      </c>
      <c r="J208" s="1" t="s">
        <v>20</v>
      </c>
      <c r="K208" s="1" t="s">
        <v>19</v>
      </c>
      <c r="L208" s="1">
        <v>250</v>
      </c>
      <c r="M208" s="1">
        <v>450</v>
      </c>
      <c r="N208" s="1" t="s">
        <v>18</v>
      </c>
      <c r="O208" s="1">
        <v>7.5</v>
      </c>
      <c r="P208" s="1">
        <v>7</v>
      </c>
      <c r="Q208" s="1">
        <v>0.5</v>
      </c>
      <c r="R208" s="1">
        <v>341250</v>
      </c>
      <c r="S208" s="1">
        <v>318500</v>
      </c>
      <c r="T208" s="1" t="s">
        <v>2</v>
      </c>
      <c r="U208" s="1">
        <v>7.5</v>
      </c>
      <c r="V208" s="1">
        <v>7</v>
      </c>
      <c r="W208" s="1">
        <v>7.4</v>
      </c>
      <c r="X208" s="1" t="s">
        <v>0</v>
      </c>
      <c r="Y208" s="1" t="s">
        <v>0</v>
      </c>
      <c r="Z208" s="1">
        <f>ABS(U208-P208)</f>
        <v>0.5</v>
      </c>
      <c r="AA208" s="1">
        <f>ABS(V208-P208)</f>
        <v>0</v>
      </c>
      <c r="AB208" s="1">
        <f>ROUND((Z208/P208)*100, 0)</f>
        <v>7</v>
      </c>
      <c r="AC208" s="1">
        <f>ROUND((AA208/P208)*100, 0)</f>
        <v>0</v>
      </c>
    </row>
    <row r="209" spans="1:29" s="1" customFormat="1" x14ac:dyDescent="0.3">
      <c r="A209" s="1" t="str">
        <f>_xlfn.CONCAT(J209, "-", L209, "/", M209)</f>
        <v>나이론60-250/450</v>
      </c>
      <c r="B209" s="1" t="s">
        <v>23</v>
      </c>
      <c r="C209" s="1" t="s">
        <v>23</v>
      </c>
      <c r="D209" s="1" t="s">
        <v>22</v>
      </c>
      <c r="E209" s="1">
        <v>45566</v>
      </c>
      <c r="F209" s="1" t="s">
        <v>6</v>
      </c>
      <c r="G209" s="1" t="s">
        <v>21</v>
      </c>
      <c r="H209" s="1">
        <v>23170</v>
      </c>
      <c r="I209" s="1">
        <v>20241010</v>
      </c>
      <c r="J209" s="1" t="s">
        <v>20</v>
      </c>
      <c r="K209" s="1" t="s">
        <v>19</v>
      </c>
      <c r="L209" s="1">
        <v>250</v>
      </c>
      <c r="M209" s="1">
        <v>450</v>
      </c>
      <c r="N209" s="1" t="s">
        <v>18</v>
      </c>
      <c r="O209" s="1">
        <v>7</v>
      </c>
      <c r="P209" s="1">
        <v>7</v>
      </c>
      <c r="Q209" s="1">
        <v>0</v>
      </c>
      <c r="R209" s="1">
        <v>162190</v>
      </c>
      <c r="S209" s="1">
        <v>162190</v>
      </c>
      <c r="T209" s="1" t="s">
        <v>2</v>
      </c>
      <c r="U209" s="1">
        <v>7.5</v>
      </c>
      <c r="V209" s="1">
        <v>7</v>
      </c>
      <c r="W209" s="1">
        <v>7.4</v>
      </c>
      <c r="X209" s="1" t="s">
        <v>0</v>
      </c>
      <c r="Y209" s="1" t="s">
        <v>0</v>
      </c>
      <c r="Z209" s="1">
        <f>ABS(U209-P209)</f>
        <v>0.5</v>
      </c>
      <c r="AA209" s="1">
        <f>ABS(V209-P209)</f>
        <v>0</v>
      </c>
      <c r="AB209" s="1">
        <f>ROUND((Z209/P209)*100, 0)</f>
        <v>7</v>
      </c>
      <c r="AC209" s="1">
        <f>ROUND((AA209/P209)*100, 0)</f>
        <v>0</v>
      </c>
    </row>
    <row r="210" spans="1:29" s="1" customFormat="1" x14ac:dyDescent="0.3">
      <c r="A210" s="1" t="str">
        <f>_xlfn.CONCAT(J210, "-", L210, "/", M210)</f>
        <v>나이론70=무지=무지-250/350</v>
      </c>
      <c r="B210" s="1" t="s">
        <v>17</v>
      </c>
      <c r="C210" s="1" t="s">
        <v>17</v>
      </c>
      <c r="D210" s="1" t="s">
        <v>16</v>
      </c>
      <c r="E210" s="1">
        <v>45566</v>
      </c>
      <c r="F210" s="1" t="s">
        <v>15</v>
      </c>
      <c r="G210" s="1" t="s">
        <v>14</v>
      </c>
      <c r="H210" s="1">
        <v>25300</v>
      </c>
      <c r="I210" s="1">
        <v>20240821</v>
      </c>
      <c r="J210" s="1" t="s">
        <v>13</v>
      </c>
      <c r="K210" s="1" t="s">
        <v>12</v>
      </c>
      <c r="L210" s="1">
        <v>250</v>
      </c>
      <c r="M210" s="1">
        <v>350</v>
      </c>
      <c r="N210" s="1" t="s">
        <v>11</v>
      </c>
      <c r="O210" s="1">
        <v>7</v>
      </c>
      <c r="P210" s="1">
        <v>7.5</v>
      </c>
      <c r="Q210" s="1">
        <v>0.5</v>
      </c>
      <c r="R210" s="1">
        <v>177100</v>
      </c>
      <c r="S210" s="1">
        <v>189750</v>
      </c>
      <c r="T210" s="1" t="s">
        <v>2</v>
      </c>
      <c r="U210" s="1">
        <v>7</v>
      </c>
      <c r="V210" s="1">
        <v>6.5</v>
      </c>
      <c r="W210" s="1">
        <v>6.75</v>
      </c>
      <c r="X210" s="1" t="s">
        <v>0</v>
      </c>
      <c r="Y210" s="1" t="s">
        <v>1</v>
      </c>
      <c r="Z210" s="1">
        <f>ABS(U210-P210)</f>
        <v>0.5</v>
      </c>
      <c r="AA210" s="1">
        <f>ABS(V210-P210)</f>
        <v>1</v>
      </c>
      <c r="AB210" s="1">
        <f>ROUND((Z210/P210)*100, 0)</f>
        <v>7</v>
      </c>
      <c r="AC210" s="1">
        <f>ROUND((AA210/P210)*100, 0)</f>
        <v>13</v>
      </c>
    </row>
    <row r="211" spans="1:29" s="1" customFormat="1" x14ac:dyDescent="0.3">
      <c r="A211" s="1" t="str">
        <f>_xlfn.CONCAT(J211, "-", L211, "/", M211)</f>
        <v>나이론70=무지=무지-250/350</v>
      </c>
      <c r="B211" s="1" t="s">
        <v>17</v>
      </c>
      <c r="C211" s="1" t="s">
        <v>17</v>
      </c>
      <c r="D211" s="1" t="s">
        <v>16</v>
      </c>
      <c r="E211" s="1">
        <v>45536</v>
      </c>
      <c r="F211" s="1" t="s">
        <v>15</v>
      </c>
      <c r="G211" s="1" t="s">
        <v>14</v>
      </c>
      <c r="H211" s="1">
        <v>140600</v>
      </c>
      <c r="I211" s="1">
        <v>20240821</v>
      </c>
      <c r="J211" s="1" t="s">
        <v>13</v>
      </c>
      <c r="K211" s="1" t="s">
        <v>12</v>
      </c>
      <c r="L211" s="1">
        <v>250</v>
      </c>
      <c r="M211" s="1">
        <v>350</v>
      </c>
      <c r="N211" s="1" t="s">
        <v>11</v>
      </c>
      <c r="O211" s="1">
        <v>6.5</v>
      </c>
      <c r="P211" s="1">
        <v>7.5</v>
      </c>
      <c r="Q211" s="1">
        <v>1</v>
      </c>
      <c r="R211" s="1">
        <v>913900</v>
      </c>
      <c r="S211" s="1">
        <v>1054500</v>
      </c>
      <c r="T211" s="1" t="s">
        <v>2</v>
      </c>
      <c r="U211" s="1">
        <v>7</v>
      </c>
      <c r="V211" s="1">
        <v>6.5</v>
      </c>
      <c r="W211" s="1">
        <v>6.75</v>
      </c>
      <c r="X211" s="1" t="s">
        <v>0</v>
      </c>
      <c r="Y211" s="1" t="s">
        <v>1</v>
      </c>
      <c r="Z211" s="1">
        <f>ABS(U211-P211)</f>
        <v>0.5</v>
      </c>
      <c r="AA211" s="1">
        <f>ABS(V211-P211)</f>
        <v>1</v>
      </c>
      <c r="AB211" s="1">
        <f>ROUND((Z211/P211)*100, 0)</f>
        <v>7</v>
      </c>
      <c r="AC211" s="1">
        <f>ROUND((AA211/P211)*100, 0)</f>
        <v>13</v>
      </c>
    </row>
    <row r="212" spans="1:29" s="1" customFormat="1" x14ac:dyDescent="0.3">
      <c r="A212" s="1" t="str">
        <f>_xlfn.CONCAT(J212, "-", L212, "/", M212)</f>
        <v>은지스120=무지-150/220</v>
      </c>
      <c r="B212" s="1" t="s">
        <v>8</v>
      </c>
      <c r="C212" s="1" t="s">
        <v>8</v>
      </c>
      <c r="D212" s="1" t="s">
        <v>10</v>
      </c>
      <c r="E212" s="1">
        <v>45566</v>
      </c>
      <c r="F212" s="1" t="s">
        <v>6</v>
      </c>
      <c r="G212" s="1" t="s">
        <v>5</v>
      </c>
      <c r="H212" s="1">
        <v>75370</v>
      </c>
      <c r="I212" s="1">
        <v>20240913</v>
      </c>
      <c r="J212" s="1" t="s">
        <v>4</v>
      </c>
      <c r="K212" s="1" t="s">
        <v>3</v>
      </c>
      <c r="L212" s="1">
        <v>150</v>
      </c>
      <c r="M212" s="1">
        <v>220</v>
      </c>
      <c r="O212" s="1">
        <v>21</v>
      </c>
      <c r="P212" s="1">
        <v>21</v>
      </c>
      <c r="Q212" s="1">
        <v>0</v>
      </c>
      <c r="R212" s="1">
        <v>1582770</v>
      </c>
      <c r="S212" s="1">
        <v>1582770</v>
      </c>
      <c r="T212" s="1" t="s">
        <v>2</v>
      </c>
      <c r="U212" s="1">
        <v>28</v>
      </c>
      <c r="V212" s="1">
        <v>21</v>
      </c>
      <c r="W212" s="1">
        <v>24.733333333333331</v>
      </c>
      <c r="X212" s="1" t="s">
        <v>1</v>
      </c>
      <c r="Y212" s="1" t="s">
        <v>0</v>
      </c>
      <c r="Z212" s="1">
        <f>ABS(U212-P212)</f>
        <v>7</v>
      </c>
      <c r="AA212" s="1">
        <f>ABS(V212-P212)</f>
        <v>0</v>
      </c>
      <c r="AB212" s="1">
        <f>ROUND((Z212/P212)*100, 0)</f>
        <v>33</v>
      </c>
      <c r="AC212" s="1">
        <f>ROUND((AA212/P212)*100, 0)</f>
        <v>0</v>
      </c>
    </row>
    <row r="213" spans="1:29" s="1" customFormat="1" x14ac:dyDescent="0.3">
      <c r="A213" s="1" t="str">
        <f>_xlfn.CONCAT(J213, "-", L213, "/", M213)</f>
        <v>은지스120=무지-150/220</v>
      </c>
      <c r="B213" s="1" t="s">
        <v>8</v>
      </c>
      <c r="C213" s="1" t="s">
        <v>8</v>
      </c>
      <c r="D213" s="1" t="s">
        <v>9</v>
      </c>
      <c r="E213" s="1">
        <v>45566</v>
      </c>
      <c r="F213" s="1" t="s">
        <v>6</v>
      </c>
      <c r="G213" s="1" t="s">
        <v>5</v>
      </c>
      <c r="H213" s="1">
        <v>63800</v>
      </c>
      <c r="I213" s="1">
        <v>20240913</v>
      </c>
      <c r="J213" s="1" t="s">
        <v>4</v>
      </c>
      <c r="K213" s="1" t="s">
        <v>3</v>
      </c>
      <c r="L213" s="1">
        <v>150</v>
      </c>
      <c r="M213" s="1">
        <v>220</v>
      </c>
      <c r="O213" s="1">
        <v>25.2</v>
      </c>
      <c r="P213" s="1">
        <v>21</v>
      </c>
      <c r="Q213" s="1">
        <v>4.1999999999999993</v>
      </c>
      <c r="R213" s="1">
        <v>1607760</v>
      </c>
      <c r="S213" s="1">
        <v>1339800</v>
      </c>
      <c r="T213" s="1" t="s">
        <v>2</v>
      </c>
      <c r="U213" s="1">
        <v>28</v>
      </c>
      <c r="V213" s="1">
        <v>21</v>
      </c>
      <c r="W213" s="1">
        <v>24.733333333333331</v>
      </c>
      <c r="X213" s="1" t="s">
        <v>1</v>
      </c>
      <c r="Y213" s="1" t="s">
        <v>0</v>
      </c>
      <c r="Z213" s="1">
        <f>ABS(U213-P213)</f>
        <v>7</v>
      </c>
      <c r="AA213" s="1">
        <f>ABS(V213-P213)</f>
        <v>0</v>
      </c>
      <c r="AB213" s="1">
        <f>ROUND((Z213/P213)*100, 0)</f>
        <v>33</v>
      </c>
      <c r="AC213" s="1">
        <f>ROUND((AA213/P213)*100, 0)</f>
        <v>0</v>
      </c>
    </row>
    <row r="214" spans="1:29" s="1" customFormat="1" x14ac:dyDescent="0.3">
      <c r="A214" s="1" t="str">
        <f>_xlfn.CONCAT(J214, "-", L214, "/", M214)</f>
        <v>은지스120=무지-150/220</v>
      </c>
      <c r="B214" s="1" t="s">
        <v>8</v>
      </c>
      <c r="C214" s="1" t="s">
        <v>8</v>
      </c>
      <c r="D214" s="1" t="s">
        <v>7</v>
      </c>
      <c r="E214" s="1">
        <v>45566</v>
      </c>
      <c r="F214" s="1" t="s">
        <v>6</v>
      </c>
      <c r="G214" s="1" t="s">
        <v>5</v>
      </c>
      <c r="H214" s="1">
        <v>57000</v>
      </c>
      <c r="I214" s="1">
        <v>20240913</v>
      </c>
      <c r="J214" s="1" t="s">
        <v>4</v>
      </c>
      <c r="K214" s="1" t="s">
        <v>3</v>
      </c>
      <c r="L214" s="1">
        <v>150</v>
      </c>
      <c r="M214" s="1">
        <v>220</v>
      </c>
      <c r="O214" s="1">
        <v>28</v>
      </c>
      <c r="P214" s="1">
        <v>21</v>
      </c>
      <c r="Q214" s="1">
        <v>7</v>
      </c>
      <c r="R214" s="1">
        <v>1596000</v>
      </c>
      <c r="S214" s="1">
        <v>1197000</v>
      </c>
      <c r="T214" s="1" t="s">
        <v>2</v>
      </c>
      <c r="U214" s="1">
        <v>28</v>
      </c>
      <c r="V214" s="1">
        <v>21</v>
      </c>
      <c r="W214" s="1">
        <v>24.733333333333331</v>
      </c>
      <c r="X214" s="1" t="s">
        <v>1</v>
      </c>
      <c r="Y214" s="1" t="s">
        <v>0</v>
      </c>
      <c r="Z214" s="1">
        <f>ABS(U214-P214)</f>
        <v>7</v>
      </c>
      <c r="AA214" s="1">
        <f>ABS(V214-P214)</f>
        <v>0</v>
      </c>
      <c r="AB214" s="1">
        <f>ROUND((Z214/P214)*100, 0)</f>
        <v>33</v>
      </c>
      <c r="AC214" s="1">
        <f>ROUND((AA214/P214)*100, 0)</f>
        <v>0</v>
      </c>
    </row>
  </sheetData>
  <autoFilter ref="A1:AC214" xr:uid="{0A8E76DE-32A1-4633-92B7-52C8712F4023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단가_오차범위_계산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HongKyu Ryu</dc:creator>
  <cp:lastModifiedBy>HongKyu Ryu</cp:lastModifiedBy>
  <dcterms:created xsi:type="dcterms:W3CDTF">2024-11-15T04:37:06Z</dcterms:created>
  <dcterms:modified xsi:type="dcterms:W3CDTF">2024-11-15T04:38:07Z</dcterms:modified>
</cp:coreProperties>
</file>