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i\Desktop\UT Data Analysis Bootcamp\Excel Homework\"/>
    </mc:Choice>
  </mc:AlternateContent>
  <xr:revisionPtr revIDLastSave="0" documentId="13_ncr:1_{E3CF58D2-2034-4B74-A1AF-6F28BC85B7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7" r:id="rId5"/>
    <sheet name="Sheet6" sheetId="8" r:id="rId6"/>
    <sheet name="Sheet7" sheetId="9" r:id="rId7"/>
  </sheets>
  <definedNames>
    <definedName name="_xlnm._FilterDatabase" localSheetId="0" hidden="1">Sheet1!$Q$1:$Q$4115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C13" i="8"/>
  <c r="E13" i="8" s="1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B16" i="8" s="1"/>
  <c r="E2" i="8" l="1"/>
  <c r="B17" i="8"/>
  <c r="E5" i="8"/>
  <c r="J5" i="8" s="1"/>
  <c r="E9" i="8"/>
  <c r="E6" i="8"/>
  <c r="F2" i="8"/>
  <c r="H2" i="8" s="1"/>
  <c r="F5" i="8"/>
  <c r="I5" i="8" s="1"/>
  <c r="F11" i="8"/>
  <c r="G11" i="8" s="1"/>
  <c r="E12" i="8"/>
  <c r="F9" i="8"/>
  <c r="I9" i="8" s="1"/>
  <c r="B18" i="8"/>
  <c r="F3" i="8"/>
  <c r="G3" i="8" s="1"/>
  <c r="E4" i="8"/>
  <c r="H9" i="8"/>
  <c r="E10" i="8"/>
  <c r="I11" i="8"/>
  <c r="F13" i="8"/>
  <c r="I13" i="8" s="1"/>
  <c r="F7" i="8"/>
  <c r="G7" i="8" s="1"/>
  <c r="E8" i="8"/>
  <c r="H13" i="8"/>
  <c r="H7" i="8"/>
  <c r="E3" i="8"/>
  <c r="J3" i="8" s="1"/>
  <c r="F6" i="8"/>
  <c r="H6" i="8" s="1"/>
  <c r="E7" i="8"/>
  <c r="J7" i="8" s="1"/>
  <c r="F10" i="8"/>
  <c r="H10" i="8" s="1"/>
  <c r="E11" i="8"/>
  <c r="F4" i="8"/>
  <c r="F8" i="8"/>
  <c r="F12" i="8"/>
  <c r="I12" i="8" s="1"/>
  <c r="D10" i="7"/>
  <c r="D13" i="7"/>
  <c r="D12" i="7"/>
  <c r="D11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1" i="7"/>
  <c r="B13" i="7"/>
  <c r="B12" i="7"/>
  <c r="B10" i="7"/>
  <c r="B9" i="7"/>
  <c r="B8" i="7"/>
  <c r="B7" i="7"/>
  <c r="B6" i="7"/>
  <c r="B5" i="7"/>
  <c r="B4" i="7"/>
  <c r="B3" i="7"/>
  <c r="D2" i="7"/>
  <c r="C2" i="7"/>
  <c r="B2" i="7"/>
  <c r="J8" i="8" l="1"/>
  <c r="H11" i="8"/>
  <c r="I3" i="8"/>
  <c r="E6" i="7"/>
  <c r="H6" i="7" s="1"/>
  <c r="I7" i="8"/>
  <c r="H3" i="8"/>
  <c r="J11" i="8"/>
  <c r="G5" i="8"/>
  <c r="H5" i="8"/>
  <c r="J12" i="8"/>
  <c r="C17" i="8"/>
  <c r="G12" i="8"/>
  <c r="G2" i="8"/>
  <c r="G9" i="8"/>
  <c r="C16" i="8"/>
  <c r="E10" i="7"/>
  <c r="G10" i="7" s="1"/>
  <c r="J4" i="8"/>
  <c r="G13" i="8"/>
  <c r="C18" i="8"/>
  <c r="J13" i="8"/>
  <c r="I6" i="8"/>
  <c r="J9" i="8"/>
  <c r="D17" i="8"/>
  <c r="E2" i="7"/>
  <c r="F2" i="7" s="1"/>
  <c r="G4" i="8"/>
  <c r="I10" i="8"/>
  <c r="J10" i="8"/>
  <c r="I2" i="8"/>
  <c r="I4" i="8"/>
  <c r="G8" i="8"/>
  <c r="G10" i="8"/>
  <c r="G6" i="8"/>
  <c r="H12" i="8"/>
  <c r="H8" i="8"/>
  <c r="H4" i="8"/>
  <c r="J6" i="8"/>
  <c r="I8" i="8"/>
  <c r="J2" i="8"/>
  <c r="F6" i="7"/>
  <c r="F11" i="7"/>
  <c r="H10" i="7"/>
  <c r="E13" i="7"/>
  <c r="E9" i="7"/>
  <c r="E5" i="7"/>
  <c r="G5" i="7" s="1"/>
  <c r="E12" i="7"/>
  <c r="E8" i="7"/>
  <c r="E4" i="7"/>
  <c r="G4" i="7" s="1"/>
  <c r="E11" i="7"/>
  <c r="E7" i="7"/>
  <c r="G7" i="7" s="1"/>
  <c r="E3" i="7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55" i="1"/>
  <c r="L2756" i="1"/>
  <c r="L2757" i="1"/>
  <c r="L2758" i="1"/>
  <c r="L2759" i="1"/>
  <c r="L2760" i="1"/>
  <c r="L2761" i="1"/>
  <c r="L2762" i="1"/>
  <c r="L2763" i="1"/>
  <c r="L2764" i="1"/>
  <c r="L2765" i="1"/>
  <c r="L2746" i="1"/>
  <c r="L2747" i="1"/>
  <c r="L2748" i="1"/>
  <c r="L2749" i="1"/>
  <c r="L2750" i="1"/>
  <c r="L2751" i="1"/>
  <c r="L2752" i="1"/>
  <c r="L2753" i="1"/>
  <c r="L2754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6" i="7" l="1"/>
  <c r="F10" i="7"/>
  <c r="G2" i="7"/>
  <c r="D16" i="8"/>
  <c r="D18" i="8" s="1"/>
  <c r="E17" i="8" s="1"/>
  <c r="H3" i="7"/>
  <c r="F8" i="7"/>
  <c r="G9" i="7"/>
  <c r="H7" i="7"/>
  <c r="F12" i="7"/>
  <c r="G13" i="7"/>
  <c r="G12" i="7"/>
  <c r="G11" i="7"/>
  <c r="H11" i="7"/>
  <c r="F4" i="7"/>
  <c r="H5" i="7"/>
  <c r="H13" i="7"/>
  <c r="H2" i="7"/>
  <c r="G8" i="7"/>
  <c r="H8" i="7"/>
  <c r="G3" i="7"/>
  <c r="H12" i="7"/>
  <c r="F9" i="7"/>
  <c r="F13" i="7"/>
  <c r="H9" i="7"/>
  <c r="F7" i="7"/>
  <c r="H4" i="7"/>
  <c r="F5" i="7"/>
  <c r="F3" i="7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" i="1"/>
  <c r="F17" i="8" l="1"/>
  <c r="F16" i="8"/>
  <c r="E18" i="8"/>
  <c r="E16" i="8"/>
  <c r="F18" i="8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3" i="1"/>
  <c r="S4" i="1"/>
  <c r="S5" i="1"/>
  <c r="S6" i="1"/>
  <c r="S7" i="1"/>
  <c r="S8" i="1"/>
  <c r="S9" i="1"/>
  <c r="S10" i="1"/>
  <c r="S11" i="1"/>
  <c r="S2" i="1"/>
</calcChain>
</file>

<file path=xl/sharedStrings.xml><?xml version="1.0" encoding="utf-8"?>
<sst xmlns="http://schemas.openxmlformats.org/spreadsheetml/2006/main" count="33108" uniqueCount="8424">
  <si>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</si>
  <si>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</si>
  <si>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</si>
  <si>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</si>
  <si>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</si>
  <si>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</si>
  <si>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</si>
  <si>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</si>
  <si>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</si>
  <si>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</si>
  <si>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</si>
  <si>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</si>
  <si>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</si>
  <si>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</si>
  <si>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</si>
  <si>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</si>
  <si>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</si>
  <si>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</si>
  <si>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</si>
  <si>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</si>
  <si>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</si>
  <si>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</si>
  <si>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</si>
  <si>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</si>
  <si>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</si>
  <si>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</si>
  <si>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</si>
  <si>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</si>
  <si>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</si>
  <si>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</si>
  <si>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</si>
  <si>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</si>
  <si>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</si>
  <si>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</si>
  <si>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</si>
  <si>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</si>
  <si>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</si>
  <si>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</si>
  <si>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</si>
  <si>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</si>
  <si>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</si>
  <si>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</si>
  <si>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</si>
  <si>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</si>
  <si>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</si>
  <si>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</si>
  <si>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</si>
  <si>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</si>
  <si>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</si>
  <si>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</si>
  <si>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</si>
  <si>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</si>
  <si>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</si>
  <si>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</si>
  <si>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</si>
  <si>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</si>
  <si>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</si>
  <si>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</si>
  <si>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</si>
  <si>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</si>
  <si>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</si>
  <si>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</si>
  <si>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</si>
  <si>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</si>
  <si>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</si>
  <si>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</si>
  <si>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</si>
  <si>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</si>
  <si>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</si>
  <si>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</si>
  <si>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</si>
  <si>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</si>
  <si>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</si>
  <si>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</si>
  <si>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</si>
  <si>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</si>
  <si>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</si>
  <si>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</si>
  <si>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</si>
  <si>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</si>
  <si>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</si>
  <si>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</si>
  <si>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</si>
  <si>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</si>
  <si>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</si>
  <si>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</si>
  <si>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</si>
  <si>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</si>
  <si>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</si>
  <si>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</si>
  <si>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</si>
  <si>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</si>
  <si>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</si>
  <si>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</si>
  <si>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</si>
  <si>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</si>
  <si>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</si>
  <si>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</si>
  <si>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</si>
  <si>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</si>
  <si>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</si>
  <si>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</si>
  <si>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</si>
  <si>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</si>
  <si>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</si>
  <si>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</si>
  <si>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</si>
  <si>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</si>
  <si>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</si>
  <si>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</si>
  <si>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</si>
  <si>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</si>
  <si>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</si>
  <si>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</si>
  <si>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</si>
  <si>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</si>
  <si>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</si>
  <si>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</si>
  <si>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</si>
  <si>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</si>
  <si>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</si>
  <si>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</si>
  <si>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</si>
  <si>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</si>
  <si>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</si>
  <si>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</si>
  <si>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</si>
  <si>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</si>
  <si>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</si>
  <si>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</si>
  <si>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</si>
  <si>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</si>
  <si>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</si>
  <si>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</si>
  <si>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</si>
  <si>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</si>
  <si>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</si>
  <si>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</si>
  <si>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</si>
  <si>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</si>
  <si>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</si>
  <si>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</si>
  <si>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</si>
  <si>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</si>
  <si>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</si>
  <si>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</si>
  <si>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</si>
  <si>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</si>
  <si>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</si>
  <si>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</si>
  <si>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</si>
  <si>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</si>
  <si>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</si>
  <si>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</si>
  <si>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</si>
  <si>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</si>
  <si>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</si>
  <si>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</si>
  <si>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</si>
  <si>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</si>
  <si>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</si>
  <si>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</si>
  <si>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</si>
  <si>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</si>
  <si>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</si>
  <si>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</si>
  <si>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</si>
  <si>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</si>
  <si>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</si>
  <si>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</si>
  <si>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</si>
  <si>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</si>
  <si>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</si>
  <si>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</si>
  <si>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</si>
  <si>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</si>
  <si>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</si>
  <si>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</si>
  <si>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</si>
  <si>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</si>
  <si>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</si>
  <si>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</si>
  <si>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</si>
  <si>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</si>
  <si>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</si>
  <si>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</si>
  <si>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</si>
  <si>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</si>
  <si>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</si>
  <si>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</si>
  <si>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</si>
  <si>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</si>
  <si>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</si>
  <si>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</si>
  <si>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</si>
  <si>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</si>
  <si>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</si>
  <si>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</si>
  <si>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</si>
  <si>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</si>
  <si>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</si>
  <si>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</si>
  <si>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</si>
  <si>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</si>
  <si>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</si>
  <si>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</si>
  <si>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</si>
  <si>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</si>
  <si>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</si>
  <si>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</si>
  <si>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</si>
  <si>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</si>
  <si>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</si>
  <si>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</si>
  <si>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</si>
  <si>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</si>
  <si>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</si>
  <si>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</si>
  <si>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</si>
  <si>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</si>
  <si>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</si>
  <si>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</si>
  <si>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</si>
  <si>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</si>
  <si>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</si>
  <si>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</si>
  <si>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</si>
  <si>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</si>
  <si>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</si>
  <si>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</si>
  <si>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</si>
  <si>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</si>
  <si>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</si>
  <si>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</si>
  <si>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</si>
  <si>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</si>
  <si>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</si>
  <si>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</si>
  <si>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</si>
  <si>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</si>
  <si>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</si>
  <si>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</si>
  <si>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</si>
  <si>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</si>
  <si>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</si>
  <si>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</si>
  <si>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</si>
  <si>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</si>
  <si>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</si>
  <si>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</si>
  <si>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</si>
  <si>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</si>
  <si>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</si>
  <si>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</si>
  <si>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</si>
  <si>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</si>
  <si>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</si>
  <si>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</si>
  <si>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</si>
  <si>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</si>
  <si>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</si>
  <si>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</si>
  <si>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</si>
  <si>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</si>
  <si>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</si>
  <si>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</si>
  <si>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</si>
  <si>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</si>
  <si>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</si>
  <si>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</si>
  <si>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</si>
  <si>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</si>
  <si>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</si>
  <si>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</si>
  <si>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</si>
  <si>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</si>
  <si>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</si>
  <si>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</si>
  <si>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</si>
  <si>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</si>
  <si>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</si>
  <si>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</si>
  <si>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</si>
  <si>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</si>
  <si>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</si>
  <si>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</si>
  <si>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</si>
  <si>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</si>
  <si>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</si>
  <si>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</si>
  <si>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</si>
  <si>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</si>
  <si>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</si>
  <si>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</si>
  <si>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</si>
  <si>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</si>
  <si>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</si>
  <si>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</si>
  <si>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</si>
  <si>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</si>
  <si>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</si>
  <si>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</si>
  <si>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</si>
  <si>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</si>
  <si>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</si>
  <si>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</si>
  <si>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</si>
  <si>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</si>
  <si>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</si>
  <si>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</si>
  <si>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</si>
  <si>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</si>
  <si>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</si>
  <si>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</si>
  <si>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</si>
  <si>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</si>
  <si>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</si>
  <si>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</si>
  <si>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</si>
  <si>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</si>
  <si>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</si>
  <si>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</si>
  <si>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</si>
  <si>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</si>
  <si>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</si>
  <si>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</si>
  <si>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</si>
  <si>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</si>
  <si>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</si>
  <si>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</si>
  <si>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</si>
  <si>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</si>
  <si>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</si>
  <si>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</si>
  <si>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</si>
  <si>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</si>
  <si>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</si>
  <si>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</si>
  <si>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</si>
  <si>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</si>
  <si>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</si>
  <si>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</si>
  <si>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</si>
  <si>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</si>
  <si>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</si>
  <si>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</si>
  <si>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</si>
  <si>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</si>
  <si>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</si>
  <si>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</si>
  <si>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</si>
  <si>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</si>
  <si>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</si>
  <si>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</si>
  <si>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</si>
  <si>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</si>
  <si>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</si>
  <si>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</si>
  <si>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</si>
  <si>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</si>
  <si>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</si>
  <si>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</si>
  <si>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</si>
  <si>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</si>
  <si>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</si>
  <si>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</si>
  <si>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</si>
  <si>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</si>
  <si>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</si>
  <si>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</si>
  <si>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</si>
  <si>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</si>
  <si>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</si>
  <si>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</si>
  <si>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</si>
  <si>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</si>
  <si>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</si>
  <si>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</si>
  <si>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</si>
  <si>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</si>
  <si>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</si>
  <si>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</si>
  <si>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</si>
  <si>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</si>
  <si>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</si>
  <si>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</si>
  <si>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</si>
  <si>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</si>
  <si>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</si>
  <si>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</si>
  <si>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</si>
  <si>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</si>
  <si>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</si>
  <si>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</si>
  <si>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</si>
  <si>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</si>
  <si>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</si>
  <si>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</si>
  <si>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</si>
  <si>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</si>
  <si>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</si>
  <si>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</si>
  <si>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</si>
  <si>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</si>
  <si>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</si>
  <si>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</si>
  <si>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</si>
  <si>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</si>
  <si>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</si>
  <si>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</si>
  <si>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</si>
  <si>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</si>
  <si>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</si>
  <si>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</si>
  <si>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</si>
  <si>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</si>
  <si>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</si>
  <si>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</si>
  <si>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</si>
  <si>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</si>
  <si>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</si>
  <si>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</si>
  <si>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</si>
  <si>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</si>
  <si>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</si>
  <si>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</si>
  <si>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</si>
  <si>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</si>
  <si>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</si>
  <si>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</si>
  <si>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</si>
  <si>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</si>
  <si>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</si>
  <si>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</si>
  <si>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</si>
  <si>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</si>
  <si>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</si>
  <si>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</si>
  <si>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</si>
  <si>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</si>
  <si>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</si>
  <si>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</si>
  <si>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</si>
  <si>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</si>
  <si>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</si>
  <si>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</si>
  <si>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</si>
  <si>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</si>
  <si>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</si>
  <si>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</si>
  <si>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</si>
  <si>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</si>
  <si>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</si>
  <si>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</si>
  <si>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</si>
  <si>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</si>
  <si>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</si>
  <si>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</si>
  <si>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</si>
  <si>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</si>
  <si>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</si>
  <si>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</si>
  <si>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</si>
  <si>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</si>
  <si>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</si>
  <si>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</si>
  <si>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</si>
  <si>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</si>
  <si>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</si>
  <si>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</si>
  <si>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</si>
  <si>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</si>
  <si>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</si>
  <si>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</si>
  <si>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</si>
  <si>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</si>
  <si>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</si>
  <si>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</si>
  <si>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</si>
  <si>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</si>
  <si>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</si>
  <si>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</si>
  <si>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</si>
  <si>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</si>
  <si>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</si>
  <si>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</si>
  <si>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</si>
  <si>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</si>
  <si>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</si>
  <si>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</si>
  <si>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</si>
  <si>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</si>
  <si>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</si>
  <si>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</si>
  <si>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</si>
  <si>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</si>
  <si>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</si>
  <si>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</si>
  <si>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</si>
  <si>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</si>
  <si>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</si>
  <si>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</si>
  <si>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</si>
  <si>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</si>
  <si>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</si>
  <si>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</si>
  <si>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</si>
  <si>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</si>
  <si>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</si>
  <si>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</si>
  <si>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</si>
  <si>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</si>
  <si>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</si>
  <si>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</si>
  <si>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</si>
  <si>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</si>
  <si>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</si>
  <si>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</si>
  <si>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</si>
  <si>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</si>
  <si>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</si>
  <si>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</si>
  <si>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</si>
  <si>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</si>
  <si>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</si>
  <si>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</si>
  <si>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</si>
  <si>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</si>
  <si>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</si>
  <si>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</si>
  <si>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</si>
  <si>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</si>
  <si>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</si>
  <si>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</si>
  <si>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</si>
  <si>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</si>
  <si>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</si>
  <si>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</si>
  <si>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</si>
  <si>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</si>
  <si>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</si>
  <si>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</si>
  <si>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</si>
  <si>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</si>
  <si>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</si>
  <si>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</si>
  <si>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</si>
  <si>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</si>
  <si>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</si>
  <si>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</si>
  <si>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</si>
  <si>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</si>
  <si>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</si>
  <si>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</si>
  <si>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</si>
  <si>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</si>
  <si>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</si>
  <si>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</si>
  <si>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</si>
  <si>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</si>
  <si>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</si>
  <si>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</si>
  <si>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</si>
  <si>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</si>
  <si>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</si>
  <si>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</si>
  <si>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</si>
  <si>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</si>
  <si>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</si>
  <si>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</si>
  <si>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</si>
  <si>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</si>
  <si>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</si>
  <si>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</si>
  <si>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</si>
  <si>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</si>
  <si>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</si>
  <si>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</si>
  <si>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</si>
  <si>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</si>
  <si>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</si>
  <si>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</si>
  <si>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</si>
  <si>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</si>
  <si>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</si>
  <si>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</si>
  <si>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</si>
  <si>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</si>
  <si>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</si>
  <si>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</si>
  <si>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</si>
  <si>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</si>
  <si>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</si>
  <si>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</si>
  <si>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</si>
  <si>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</si>
  <si>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</si>
  <si>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</si>
  <si>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</si>
  <si>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</si>
  <si>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</si>
  <si>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</si>
  <si>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</si>
  <si>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</si>
  <si>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</si>
  <si>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</si>
  <si>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</si>
  <si>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</si>
  <si>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</si>
  <si>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</si>
  <si>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</si>
  <si>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</si>
  <si>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</si>
  <si>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</si>
  <si>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</si>
  <si>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</si>
  <si>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</si>
  <si>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</si>
  <si>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</si>
  <si>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</si>
  <si>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</si>
  <si>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</si>
  <si>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</si>
  <si>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</si>
  <si>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</si>
  <si>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</si>
  <si>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</si>
  <si>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</si>
  <si>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</si>
  <si>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</si>
  <si>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</si>
  <si>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</si>
  <si>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</si>
  <si>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</si>
  <si>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</si>
  <si>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</si>
  <si>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</si>
  <si>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</si>
  <si>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</si>
  <si>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</si>
  <si>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</si>
  <si>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</si>
  <si>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</si>
  <si>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</si>
  <si>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</si>
  <si>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</si>
  <si>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</si>
  <si>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</si>
  <si>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</si>
  <si>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</si>
  <si>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</si>
  <si>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</si>
  <si>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</si>
  <si>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</si>
  <si>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</si>
  <si>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</si>
  <si>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</si>
  <si>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</si>
  <si>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</si>
  <si>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</si>
  <si>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</si>
  <si>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</si>
  <si>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</si>
  <si>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</si>
  <si>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</si>
  <si>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</si>
  <si>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</si>
  <si>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</si>
  <si>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</si>
  <si>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</si>
  <si>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</si>
  <si>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</si>
  <si>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</si>
  <si>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</si>
  <si>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</si>
  <si>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</si>
  <si>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</si>
  <si>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</si>
  <si>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</si>
  <si>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</si>
  <si>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</si>
  <si>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</si>
  <si>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</si>
  <si>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</si>
  <si>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</si>
  <si>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</si>
  <si>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</si>
  <si>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</si>
  <si>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</si>
  <si>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</si>
  <si>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</si>
  <si>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</si>
  <si>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</si>
  <si>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</si>
  <si>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</si>
  <si>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</si>
  <si>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</si>
  <si>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</si>
  <si>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</si>
  <si>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</si>
  <si>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</si>
  <si>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</si>
  <si>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</si>
  <si>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</si>
  <si>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</si>
  <si>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</si>
  <si>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</si>
  <si>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</si>
  <si>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</si>
  <si>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</si>
  <si>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</si>
  <si>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</si>
  <si>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</si>
  <si>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</si>
  <si>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</si>
  <si>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</si>
  <si>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</si>
  <si>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</si>
  <si>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</si>
  <si>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</si>
  <si>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</si>
  <si>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</si>
  <si>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</si>
  <si>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</si>
  <si>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</si>
  <si>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</si>
  <si>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</si>
  <si>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</si>
  <si>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</si>
  <si>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</si>
  <si>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</si>
  <si>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</si>
  <si>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</si>
  <si>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</si>
  <si>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</si>
  <si>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</si>
  <si>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</si>
  <si>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</si>
  <si>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</si>
  <si>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</si>
  <si>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</si>
  <si>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</si>
  <si>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</si>
  <si>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</si>
  <si>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</si>
  <si>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</si>
  <si>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</si>
  <si>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</si>
  <si>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</si>
  <si>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</si>
  <si>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</si>
  <si>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</si>
  <si>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</si>
  <si>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</si>
  <si>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</si>
  <si>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</si>
  <si>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</si>
  <si>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</si>
  <si>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</si>
  <si>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</si>
  <si>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</si>
  <si>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</si>
  <si>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</si>
  <si>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</si>
  <si>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</si>
  <si>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</si>
  <si>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</si>
  <si>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</si>
  <si>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</si>
  <si>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</si>
  <si>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</si>
  <si>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</si>
  <si>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</si>
  <si>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</si>
  <si>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</si>
  <si>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</si>
  <si>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</si>
  <si>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</si>
  <si>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</si>
  <si>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</si>
  <si>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</si>
  <si>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</si>
  <si>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</si>
  <si>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</si>
  <si>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</si>
  <si>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</si>
  <si>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</si>
  <si>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</si>
  <si>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</si>
  <si>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</si>
  <si>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</si>
  <si>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</si>
  <si>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</si>
  <si>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</si>
  <si>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</si>
  <si>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</si>
  <si>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</si>
  <si>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</si>
  <si>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</si>
  <si>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</si>
  <si>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</si>
  <si>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</si>
  <si>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</si>
  <si>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</si>
  <si>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</si>
  <si>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</si>
  <si>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</si>
  <si>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</si>
  <si>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</si>
  <si>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</si>
  <si>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</si>
  <si>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</si>
  <si>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</si>
  <si>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</si>
  <si>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</si>
  <si>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</si>
  <si>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</si>
  <si>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</si>
  <si>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</si>
  <si>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</si>
  <si>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</si>
  <si>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</si>
  <si>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</si>
  <si>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</si>
  <si>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</si>
  <si>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</si>
  <si>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</si>
  <si>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</si>
  <si>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</si>
  <si>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</si>
  <si>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</si>
  <si>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</si>
  <si>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</si>
  <si>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</si>
  <si>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</si>
  <si>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</si>
  <si>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</si>
  <si>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</si>
  <si>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</si>
  <si>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</si>
  <si>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</si>
  <si>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</si>
  <si>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</si>
  <si>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</si>
  <si>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</si>
  <si>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</si>
  <si>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</si>
  <si>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</si>
  <si>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</si>
  <si>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</si>
  <si>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</si>
  <si>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</si>
  <si>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</si>
  <si>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</si>
  <si>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</si>
  <si>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</si>
  <si>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</si>
  <si>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</si>
  <si>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</si>
  <si>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</si>
  <si>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</si>
  <si>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</si>
  <si>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</si>
  <si>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</si>
  <si>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</si>
  <si>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</si>
  <si>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</si>
  <si>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</si>
  <si>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</si>
  <si>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</si>
  <si>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</si>
  <si>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</si>
  <si>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</si>
  <si>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</si>
  <si>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</si>
  <si>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</si>
  <si>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</si>
  <si>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</si>
  <si>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</si>
  <si>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</si>
  <si>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</si>
  <si>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</si>
  <si>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</si>
  <si>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</si>
  <si>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</si>
  <si>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</si>
  <si>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</si>
  <si>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</si>
  <si>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</si>
  <si>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</si>
  <si>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</si>
  <si>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</si>
  <si>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</si>
  <si>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</si>
  <si>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</si>
  <si>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</si>
  <si>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</si>
  <si>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</si>
  <si>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</si>
  <si>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</si>
  <si>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</si>
  <si>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</si>
  <si>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</si>
  <si>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</si>
  <si>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</si>
  <si>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</si>
  <si>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</si>
  <si>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</si>
  <si>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</si>
  <si>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</si>
  <si>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</si>
  <si>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</si>
  <si>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</si>
  <si>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</si>
  <si>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</si>
  <si>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</si>
  <si>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</si>
  <si>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</si>
  <si>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</si>
  <si>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</si>
  <si>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</si>
  <si>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</si>
  <si>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</si>
  <si>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</si>
  <si>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</si>
  <si>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</si>
  <si>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</si>
  <si>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</si>
  <si>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</si>
  <si>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</si>
  <si>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</si>
  <si>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</si>
  <si>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</si>
  <si>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</si>
  <si>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</si>
  <si>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</si>
  <si>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</si>
  <si>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</si>
  <si>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</si>
  <si>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</si>
  <si>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</si>
  <si>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</si>
  <si>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</si>
  <si>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</si>
  <si>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</si>
  <si>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</si>
  <si>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</si>
  <si>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</si>
  <si>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</si>
  <si>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</si>
  <si>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</si>
  <si>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</si>
  <si>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</si>
  <si>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</si>
  <si>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</si>
  <si>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</si>
  <si>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</si>
  <si>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</si>
  <si>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</si>
  <si>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</si>
  <si>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</si>
  <si>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</si>
  <si>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</si>
  <si>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</si>
  <si>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</si>
  <si>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</si>
  <si>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</si>
  <si>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</si>
  <si>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</si>
  <si>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</si>
  <si>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</si>
  <si>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</si>
  <si>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</si>
  <si>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</si>
  <si>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</si>
  <si>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</si>
  <si>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</si>
  <si>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</si>
  <si>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</si>
  <si>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</si>
  <si>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</si>
  <si>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</si>
  <si>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</si>
  <si>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</si>
  <si>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</si>
  <si>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</si>
  <si>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</si>
  <si>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</si>
  <si>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</si>
  <si>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</si>
  <si>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</si>
  <si>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</si>
  <si>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</si>
  <si>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</si>
  <si>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</si>
  <si>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</si>
  <si>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</si>
  <si>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</si>
  <si>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</si>
  <si>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</si>
  <si>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</si>
  <si>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</si>
  <si>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</si>
  <si>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</si>
  <si>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</si>
  <si>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</si>
  <si>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</si>
  <si>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</si>
  <si>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</si>
  <si>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</si>
  <si>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</si>
  <si>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</si>
  <si>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</si>
  <si>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</si>
  <si>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</si>
  <si>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</si>
  <si>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</si>
  <si>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</si>
  <si>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</si>
  <si>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</si>
  <si>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</si>
  <si>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</si>
  <si>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</si>
  <si>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</si>
  <si>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</si>
  <si>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</si>
  <si>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</si>
  <si>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</si>
  <si>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</si>
  <si>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</si>
  <si>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</si>
  <si>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</si>
  <si>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</si>
  <si>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</si>
  <si>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</si>
  <si>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</si>
  <si>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</si>
  <si>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</si>
  <si>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</si>
  <si>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</si>
  <si>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</si>
  <si>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</si>
  <si>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</si>
  <si>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</si>
  <si>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</si>
  <si>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</si>
  <si>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</si>
  <si>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</si>
  <si>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</si>
  <si>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</si>
  <si>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</si>
  <si>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</si>
  <si>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</si>
  <si>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</si>
  <si>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</si>
  <si>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</si>
  <si>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</si>
  <si>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</si>
  <si>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</si>
  <si>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</si>
  <si>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</si>
  <si>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</si>
  <si>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</si>
  <si>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</si>
  <si>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</si>
  <si>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</si>
  <si>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</si>
  <si>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</si>
  <si>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</si>
  <si>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</si>
  <si>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</si>
  <si>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</si>
  <si>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</si>
  <si>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</si>
  <si>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</si>
  <si>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</si>
  <si>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</si>
  <si>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</si>
  <si>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</si>
  <si>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</si>
  <si>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</si>
  <si>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</si>
  <si>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</si>
  <si>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</si>
  <si>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</si>
  <si>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</si>
  <si>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</si>
  <si>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</si>
  <si>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</si>
  <si>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</si>
  <si>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</si>
  <si>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</si>
  <si>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</si>
  <si>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</si>
  <si>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</si>
  <si>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</si>
  <si>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</si>
  <si>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</si>
  <si>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</si>
  <si>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</si>
  <si>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</si>
  <si>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</si>
  <si>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</si>
  <si>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</si>
  <si>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</si>
  <si>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</si>
  <si>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</si>
  <si>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</si>
  <si>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</si>
  <si>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</si>
  <si>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</si>
  <si>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</si>
  <si>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</si>
  <si>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</si>
  <si>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</si>
  <si>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</si>
  <si>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</si>
  <si>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</si>
  <si>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</si>
  <si>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</si>
  <si>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</si>
  <si>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</si>
  <si>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</si>
  <si>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</si>
  <si>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</si>
  <si>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</si>
  <si>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</si>
  <si>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</si>
  <si>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</si>
  <si>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</si>
  <si>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</si>
  <si>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</si>
  <si>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</si>
  <si>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</si>
  <si>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</si>
  <si>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</si>
  <si>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</si>
  <si>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</si>
  <si>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</si>
  <si>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</si>
  <si>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</si>
  <si>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</si>
  <si>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</si>
  <si>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</si>
  <si>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</si>
  <si>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</si>
  <si>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</si>
  <si>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</si>
  <si>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</si>
  <si>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</si>
  <si>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</si>
  <si>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</si>
  <si>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</si>
  <si>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</si>
  <si>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</si>
  <si>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</si>
  <si>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</si>
  <si>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</si>
  <si>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</si>
  <si>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</si>
  <si>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</si>
  <si>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</si>
  <si>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</si>
  <si>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</si>
  <si>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</si>
  <si>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</si>
  <si>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</si>
  <si>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</si>
  <si>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</si>
  <si>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</si>
  <si>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</si>
  <si>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</si>
  <si>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</si>
  <si>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</si>
  <si>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</si>
  <si>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</si>
  <si>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</si>
  <si>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</si>
  <si>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</si>
  <si>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</si>
  <si>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</si>
  <si>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</si>
  <si>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</si>
  <si>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</si>
  <si>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</si>
  <si>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</si>
  <si>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</si>
  <si>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</si>
  <si>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</si>
  <si>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</si>
  <si>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</si>
  <si>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</si>
  <si>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</si>
  <si>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</si>
  <si>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</si>
  <si>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</si>
  <si>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</si>
  <si>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</si>
  <si>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</si>
  <si>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</si>
  <si>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</si>
  <si>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</si>
  <si>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</si>
  <si>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</si>
  <si>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</si>
  <si>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</si>
  <si>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</si>
  <si>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</si>
  <si>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</si>
  <si>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</si>
  <si>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</si>
  <si>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</si>
  <si>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</si>
  <si>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</si>
  <si>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</si>
  <si>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</si>
  <si>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</si>
  <si>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</si>
  <si>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</si>
  <si>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</si>
  <si>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</si>
  <si>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</si>
  <si>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</si>
  <si>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</si>
  <si>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</si>
  <si>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</si>
  <si>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</si>
  <si>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</si>
  <si>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</si>
  <si>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</si>
  <si>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</si>
  <si>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</si>
  <si>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</si>
  <si>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</si>
  <si>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</si>
  <si>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</si>
  <si>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</si>
  <si>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</si>
  <si>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</si>
  <si>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</si>
  <si>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</si>
  <si>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</si>
  <si>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</si>
  <si>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</si>
  <si>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</si>
  <si>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</si>
  <si>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</si>
  <si>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</si>
  <si>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</si>
  <si>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</si>
  <si>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</si>
  <si>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</si>
  <si>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</si>
  <si>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</si>
  <si>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</si>
  <si>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</si>
  <si>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</si>
  <si>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</si>
  <si>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</si>
  <si>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</si>
  <si>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</si>
  <si>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</si>
  <si>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</si>
  <si>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</si>
  <si>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</si>
  <si>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</si>
  <si>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</si>
  <si>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</si>
  <si>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</si>
  <si>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</si>
  <si>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</si>
  <si>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</si>
  <si>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</si>
  <si>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</si>
  <si>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</si>
  <si>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</si>
  <si>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</si>
  <si>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</si>
  <si>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</si>
  <si>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</si>
  <si>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</si>
  <si>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</si>
  <si>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</si>
  <si>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</si>
  <si>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</si>
  <si>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</si>
  <si>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</si>
  <si>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</si>
  <si>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</si>
  <si>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</si>
  <si>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</si>
  <si>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</si>
  <si>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</si>
  <si>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</si>
  <si>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</si>
  <si>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</si>
  <si>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</si>
  <si>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</si>
  <si>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</si>
  <si>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</si>
  <si>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</si>
  <si>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</si>
  <si>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</si>
  <si>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</si>
  <si>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</si>
  <si>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</si>
  <si>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</si>
  <si>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</si>
  <si>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</si>
  <si>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</si>
  <si>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</si>
  <si>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</si>
  <si>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</si>
  <si>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</si>
  <si>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</si>
  <si>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</si>
  <si>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</si>
  <si>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</si>
  <si>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</si>
  <si>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</si>
  <si>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</si>
  <si>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</si>
  <si>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</si>
  <si>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</si>
  <si>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</si>
  <si>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</si>
  <si>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</si>
  <si>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</si>
  <si>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</si>
  <si>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</si>
  <si>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</si>
  <si>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</si>
  <si>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</si>
  <si>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</si>
  <si>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</si>
  <si>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</si>
  <si>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</si>
  <si>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</si>
  <si>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</si>
  <si>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</si>
  <si>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</si>
  <si>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</si>
  <si>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</si>
  <si>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</si>
  <si>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</si>
  <si>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</si>
  <si>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</si>
  <si>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</si>
  <si>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</si>
  <si>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</si>
  <si>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</si>
  <si>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</si>
  <si>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</si>
  <si>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</si>
  <si>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</si>
  <si>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</si>
  <si>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</si>
  <si>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</si>
  <si>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</si>
  <si>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</si>
  <si>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</si>
  <si>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</si>
  <si>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</si>
  <si>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</si>
  <si>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</si>
  <si>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</si>
  <si>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</si>
  <si>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</si>
  <si>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</si>
  <si>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</si>
  <si>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</si>
  <si>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</si>
  <si>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</si>
  <si>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</si>
  <si>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</si>
  <si>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</si>
  <si>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</si>
  <si>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</si>
  <si>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</si>
  <si>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</si>
  <si>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</si>
  <si>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</si>
  <si>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</si>
  <si>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</si>
  <si>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</si>
  <si>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</si>
  <si>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</si>
  <si>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</si>
  <si>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</si>
  <si>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</si>
  <si>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</si>
  <si>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</si>
  <si>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</si>
  <si>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</si>
  <si>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</si>
  <si>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</si>
  <si>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</si>
  <si>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</si>
  <si>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</si>
  <si>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</si>
  <si>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</si>
  <si>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</si>
  <si>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</si>
  <si>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</si>
  <si>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</si>
  <si>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</si>
  <si>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</si>
  <si>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</si>
  <si>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</si>
  <si>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</si>
  <si>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</si>
  <si>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</si>
  <si>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</si>
  <si>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</si>
  <si>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</si>
  <si>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</si>
  <si>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</si>
  <si>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</si>
  <si>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</si>
  <si>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</si>
  <si>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</si>
  <si>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</si>
  <si>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</si>
  <si>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</si>
  <si>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</si>
  <si>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</si>
  <si>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</si>
  <si>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</si>
  <si>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</si>
  <si>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</si>
  <si>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</si>
  <si>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</si>
  <si>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</si>
  <si>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</si>
  <si>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</si>
  <si>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</si>
  <si>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</si>
  <si>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</si>
  <si>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</si>
  <si>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</si>
  <si>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</si>
  <si>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</si>
  <si>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</si>
  <si>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</si>
  <si>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</si>
  <si>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</si>
  <si>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</si>
  <si>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</si>
  <si>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</si>
  <si>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</si>
  <si>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</si>
  <si>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</si>
  <si>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</si>
  <si>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</si>
  <si>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</si>
  <si>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</si>
  <si>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</si>
  <si>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</si>
  <si>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</si>
  <si>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</si>
  <si>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</si>
  <si>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</si>
  <si>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</si>
  <si>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</si>
  <si>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</si>
  <si>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</si>
  <si>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</si>
  <si>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</si>
  <si>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</si>
  <si>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</si>
  <si>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</si>
  <si>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</si>
  <si>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</si>
  <si>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</si>
  <si>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</si>
  <si>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</si>
  <si>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</si>
  <si>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</si>
  <si>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</si>
  <si>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</si>
  <si>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</si>
  <si>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</si>
  <si>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</si>
  <si>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</si>
  <si>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</si>
  <si>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</si>
  <si>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</si>
  <si>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</si>
  <si>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</si>
  <si>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</si>
  <si>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</si>
  <si>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</si>
  <si>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</si>
  <si>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</si>
  <si>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</si>
  <si>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</si>
  <si>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</si>
  <si>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</si>
  <si>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</si>
  <si>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</si>
  <si>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</si>
  <si>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</si>
  <si>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</si>
  <si>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</si>
  <si>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</si>
  <si>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</si>
  <si>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</si>
  <si>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</si>
  <si>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</si>
  <si>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</si>
  <si>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</si>
  <si>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</si>
  <si>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</si>
  <si>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</si>
  <si>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</si>
  <si>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</si>
  <si>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</si>
  <si>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</si>
  <si>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</si>
  <si>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</si>
  <si>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</si>
  <si>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</si>
  <si>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</si>
  <si>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</si>
  <si>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</si>
  <si>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</si>
  <si>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</si>
  <si>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</si>
  <si>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</si>
  <si>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</si>
  <si>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</si>
  <si>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</si>
  <si>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</si>
  <si>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</si>
  <si>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</si>
  <si>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</si>
  <si>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</si>
  <si>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</si>
  <si>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</si>
  <si>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</si>
  <si>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</si>
  <si>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</si>
  <si>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</si>
  <si>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</si>
  <si>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</si>
  <si>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</si>
  <si>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</si>
  <si>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</si>
  <si>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</si>
  <si>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</si>
  <si>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</si>
  <si>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</si>
  <si>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</si>
  <si>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</si>
  <si>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</si>
  <si>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</si>
  <si>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</si>
  <si>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</si>
  <si>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</si>
  <si>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</si>
  <si>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</si>
  <si>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</si>
  <si>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</si>
  <si>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</si>
  <si>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</si>
  <si>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</si>
  <si>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</si>
  <si>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</si>
  <si>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</si>
  <si>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</si>
  <si>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</si>
  <si>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</si>
  <si>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</si>
  <si>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</si>
  <si>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</si>
  <si>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</si>
  <si>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</si>
  <si>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</si>
  <si>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</si>
  <si>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</si>
  <si>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</si>
  <si>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</si>
  <si>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</si>
  <si>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</si>
  <si>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</si>
  <si>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</si>
  <si>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</si>
  <si>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</si>
  <si>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</si>
  <si>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</si>
  <si>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</si>
  <si>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</si>
  <si>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</si>
  <si>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</si>
  <si>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</si>
  <si>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</si>
  <si>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</si>
  <si>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</si>
  <si>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</si>
  <si>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</si>
  <si>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</si>
  <si>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</si>
  <si>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</si>
  <si>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</si>
  <si>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</si>
  <si>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</si>
  <si>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</si>
  <si>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</si>
  <si>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</si>
  <si>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</si>
  <si>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</si>
  <si>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</si>
  <si>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</si>
  <si>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</si>
  <si>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</si>
  <si>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</si>
  <si>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</si>
  <si>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</si>
  <si>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</si>
  <si>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</si>
  <si>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</si>
  <si>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</si>
  <si>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</si>
  <si>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</si>
  <si>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</si>
  <si>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</si>
  <si>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</si>
  <si>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</si>
  <si>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</si>
  <si>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</si>
  <si>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</si>
  <si>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</si>
  <si>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</si>
  <si>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</si>
  <si>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</si>
  <si>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</si>
  <si>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</si>
  <si>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</si>
  <si>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</si>
  <si>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</si>
  <si>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</si>
  <si>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</si>
  <si>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</si>
  <si>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</si>
  <si>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</si>
  <si>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</si>
  <si>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</si>
  <si>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</si>
  <si>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</si>
  <si>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</si>
  <si>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</si>
  <si>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</si>
  <si>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</si>
  <si>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</si>
  <si>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</si>
  <si>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</si>
  <si>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</si>
  <si>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</si>
  <si>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</si>
  <si>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</si>
  <si>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</si>
  <si>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</si>
  <si>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</si>
  <si>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</si>
  <si>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</si>
  <si>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</si>
  <si>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</si>
  <si>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</si>
  <si>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</si>
  <si>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</si>
  <si>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</si>
  <si>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</si>
  <si>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</si>
  <si>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</si>
  <si>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</si>
  <si>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</si>
  <si>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</si>
  <si>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</si>
  <si>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</si>
  <si>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</si>
  <si>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</si>
  <si>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</si>
  <si>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</si>
  <si>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</si>
  <si>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</si>
  <si>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</si>
  <si>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</si>
  <si>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</si>
  <si>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</si>
  <si>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</si>
  <si>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</si>
  <si>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</si>
  <si>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</si>
  <si>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</si>
  <si>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</si>
  <si>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</si>
  <si>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</si>
  <si>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</si>
  <si>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</si>
  <si>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</si>
  <si>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</si>
  <si>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</si>
  <si>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</si>
  <si>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</si>
  <si>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</si>
  <si>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</si>
  <si>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</si>
  <si>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</si>
  <si>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</si>
  <si>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</si>
  <si>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</si>
  <si>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</si>
  <si>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</si>
  <si>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</si>
  <si>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</si>
  <si>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</si>
  <si>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</si>
  <si>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</si>
  <si>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</si>
  <si>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</si>
  <si>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</si>
  <si>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</si>
  <si>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</si>
  <si>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</si>
  <si>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</si>
  <si>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</si>
  <si>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</si>
  <si>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</si>
  <si>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</si>
  <si>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</si>
  <si>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</si>
  <si>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</si>
  <si>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</si>
  <si>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</si>
  <si>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</si>
  <si>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</si>
  <si>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</si>
  <si>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</si>
  <si>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</si>
  <si>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</si>
  <si>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</si>
  <si>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</si>
  <si>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</si>
  <si>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</si>
  <si>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</si>
  <si>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</si>
  <si>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</si>
  <si>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</si>
  <si>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</si>
  <si>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</si>
  <si>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</si>
  <si>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</si>
  <si>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</si>
  <si>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</si>
  <si>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</si>
  <si>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</si>
  <si>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</si>
  <si>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</si>
  <si>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</si>
  <si>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</si>
  <si>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</si>
  <si>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</si>
  <si>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</si>
  <si>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</si>
  <si>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</si>
  <si>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</si>
  <si>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</si>
  <si>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</si>
  <si>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</si>
  <si>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</si>
  <si>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</si>
  <si>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</si>
  <si>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</si>
  <si>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</si>
  <si>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</si>
  <si>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</si>
  <si>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</si>
  <si>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</si>
  <si>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</si>
  <si>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</si>
  <si>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</si>
  <si>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</si>
  <si>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</si>
  <si>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</si>
  <si>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</si>
  <si>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</si>
  <si>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</si>
  <si>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</si>
  <si>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</si>
  <si>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</si>
  <si>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</si>
  <si>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</si>
  <si>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</si>
  <si>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</si>
  <si>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</si>
  <si>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</si>
  <si>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</si>
  <si>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</si>
  <si>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</si>
  <si>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</si>
  <si>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</si>
  <si>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</si>
  <si>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</si>
  <si>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</si>
  <si>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</si>
  <si>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</si>
  <si>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</si>
  <si>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</si>
  <si>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</si>
  <si>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</si>
  <si>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</si>
  <si>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</si>
  <si>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</si>
  <si>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</si>
  <si>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</si>
  <si>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</si>
  <si>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</si>
  <si>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</si>
  <si>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</si>
  <si>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</si>
  <si>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</si>
  <si>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</si>
  <si>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</si>
  <si>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</si>
  <si>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</si>
  <si>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</si>
  <si>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</si>
  <si>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</si>
  <si>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</si>
  <si>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</si>
  <si>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</si>
  <si>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</si>
  <si>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</si>
  <si>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</si>
  <si>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</si>
  <si>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</si>
  <si>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</si>
  <si>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</si>
  <si>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</si>
  <si>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</si>
  <si>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</si>
  <si>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</si>
  <si>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</si>
  <si>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</si>
  <si>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</si>
  <si>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</si>
  <si>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</si>
  <si>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</si>
  <si>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</si>
  <si>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</si>
  <si>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</si>
  <si>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</si>
  <si>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</si>
  <si>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</si>
  <si>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</si>
  <si>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</si>
  <si>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</si>
  <si>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</si>
  <si>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</si>
  <si>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</si>
  <si>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</si>
  <si>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</si>
  <si>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</si>
  <si>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</si>
  <si>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</si>
  <si>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</si>
  <si>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</si>
  <si>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</si>
  <si>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</si>
  <si>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</si>
  <si>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</si>
  <si>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</si>
  <si>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</si>
  <si>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</si>
  <si>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</si>
  <si>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</si>
  <si>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</si>
  <si>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</si>
  <si>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</si>
  <si>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</si>
  <si>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</si>
  <si>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</si>
  <si>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</si>
  <si>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</si>
  <si>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</si>
  <si>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</si>
  <si>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</si>
  <si>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</si>
  <si>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</si>
  <si>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</si>
  <si>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</si>
  <si>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</si>
  <si>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</si>
  <si>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</si>
  <si>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</si>
  <si>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</si>
  <si>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</si>
  <si>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</si>
  <si>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</si>
  <si>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</si>
  <si>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</si>
  <si>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</si>
  <si>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</si>
  <si>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</si>
  <si>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</si>
  <si>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</si>
  <si>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</si>
  <si>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</si>
  <si>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</si>
  <si>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</si>
  <si>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</si>
  <si>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</si>
  <si>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</si>
  <si>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</si>
  <si>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</si>
  <si>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</si>
  <si>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</si>
  <si>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</si>
  <si>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</si>
  <si>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</si>
  <si>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</si>
  <si>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</si>
  <si>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</si>
  <si>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</si>
  <si>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</si>
  <si>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</si>
  <si>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</si>
  <si>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</si>
  <si>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</si>
  <si>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</si>
  <si>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</si>
  <si>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</si>
  <si>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</si>
  <si>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</si>
  <si>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</si>
  <si>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</si>
  <si>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</si>
  <si>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</si>
  <si>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</si>
  <si>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</si>
  <si>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</si>
  <si>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</si>
  <si>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</si>
  <si>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</si>
  <si>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</si>
  <si>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</si>
  <si>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</si>
  <si>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</si>
  <si>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</si>
  <si>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</si>
  <si>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</si>
  <si>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</si>
  <si>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</si>
  <si>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</si>
  <si>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</si>
  <si>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</si>
  <si>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</si>
  <si>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</si>
  <si>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</si>
  <si>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</si>
  <si>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</si>
  <si>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</si>
  <si>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</si>
  <si>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</si>
  <si>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</si>
  <si>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</si>
  <si>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</si>
  <si>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</si>
  <si>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</si>
  <si>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</si>
  <si>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</si>
  <si>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</si>
  <si>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</si>
  <si>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</si>
  <si>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</si>
  <si>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</si>
  <si>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</si>
  <si>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</si>
  <si>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</si>
  <si>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</si>
  <si>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</si>
  <si>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</si>
  <si>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</si>
  <si>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</si>
  <si>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</si>
  <si>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</si>
  <si>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</si>
  <si>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</si>
  <si>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</si>
  <si>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</si>
  <si>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</si>
  <si>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</si>
  <si>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</si>
  <si>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</si>
  <si>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</si>
  <si>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</si>
  <si>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</si>
  <si>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</si>
  <si>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</si>
  <si>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</si>
  <si>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</si>
  <si>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</si>
  <si>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</si>
  <si>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</si>
  <si>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</si>
  <si>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</si>
  <si>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</si>
  <si>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</si>
  <si>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</si>
  <si>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</si>
  <si>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</si>
  <si>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</si>
  <si>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</si>
  <si>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</si>
  <si>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</si>
  <si>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</si>
  <si>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</si>
  <si>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</si>
  <si>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</si>
  <si>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</si>
  <si>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</si>
  <si>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</si>
  <si>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</si>
  <si>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</si>
  <si>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</si>
  <si>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</si>
  <si>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</si>
  <si>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</si>
  <si>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</si>
  <si>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</si>
  <si>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</si>
  <si>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</si>
  <si>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</si>
  <si>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</si>
  <si>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</si>
  <si>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</si>
  <si>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</si>
  <si>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</si>
  <si>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</si>
  <si>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</si>
  <si>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</si>
  <si>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</si>
  <si>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</si>
  <si>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</si>
  <si>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</si>
  <si>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</si>
  <si>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</si>
  <si>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</si>
  <si>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</si>
  <si>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</si>
  <si>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</si>
  <si>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</si>
  <si>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</si>
  <si>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</si>
  <si>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</si>
  <si>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</si>
  <si>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</si>
  <si>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</si>
  <si>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</si>
  <si>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</si>
  <si>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</si>
  <si>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</si>
  <si>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</si>
  <si>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</si>
  <si>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</si>
  <si>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</si>
  <si>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</si>
  <si>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</si>
  <si>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</si>
  <si>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</si>
  <si>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</si>
  <si>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</si>
  <si>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</si>
  <si>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</si>
  <si>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</si>
  <si>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</si>
  <si>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</si>
  <si>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</si>
  <si>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</si>
  <si>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</si>
  <si>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</si>
  <si>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</si>
  <si>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</si>
  <si>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</si>
  <si>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</si>
  <si>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</si>
  <si>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</si>
  <si>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</si>
  <si>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</si>
  <si>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</si>
  <si>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</si>
  <si>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</si>
  <si>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</si>
  <si>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</si>
  <si>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</si>
  <si>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</si>
  <si>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</si>
  <si>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</si>
  <si>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</si>
  <si>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</si>
  <si>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</si>
  <si>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</si>
  <si>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</si>
  <si>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</si>
  <si>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</si>
  <si>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</si>
  <si>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</si>
  <si>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</si>
  <si>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</si>
  <si>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</si>
  <si>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</si>
  <si>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</si>
  <si>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</si>
  <si>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</si>
  <si>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</si>
  <si>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</si>
  <si>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</si>
  <si>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</si>
  <si>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</si>
  <si>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</si>
  <si>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</si>
  <si>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</si>
  <si>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</si>
  <si>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</si>
  <si>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</si>
  <si>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</si>
  <si>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</si>
  <si>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</si>
  <si>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</si>
  <si>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</si>
  <si>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</si>
  <si>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</si>
  <si>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</si>
  <si>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</si>
  <si>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</si>
  <si>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</si>
  <si>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</si>
  <si>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</si>
  <si>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</si>
  <si>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</si>
  <si>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</si>
  <si>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</si>
  <si>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</si>
  <si>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</si>
  <si>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</si>
  <si>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</si>
  <si>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</si>
  <si>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</si>
  <si>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</si>
  <si>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</si>
  <si>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</si>
  <si>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</si>
  <si>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</si>
  <si>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</si>
  <si>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</si>
  <si>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</si>
  <si>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</si>
  <si>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</si>
  <si>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</si>
  <si>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</si>
  <si>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</si>
  <si>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</si>
  <si>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</si>
  <si>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</si>
  <si>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</si>
  <si>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</si>
  <si>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</si>
  <si>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</si>
  <si>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</si>
  <si>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</si>
  <si>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</si>
  <si>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</si>
  <si>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</si>
  <si>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</si>
  <si>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</si>
  <si>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</si>
  <si>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</si>
  <si>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</si>
  <si>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</si>
  <si>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</si>
  <si>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</si>
  <si>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</si>
  <si>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</si>
  <si>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</si>
  <si>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</si>
  <si>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</si>
  <si>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</si>
  <si>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</si>
  <si>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</si>
  <si>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</si>
  <si>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</si>
  <si>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</si>
  <si>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</si>
  <si>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</si>
  <si>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</si>
  <si>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</si>
  <si>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</si>
  <si>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</si>
  <si>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</si>
  <si>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</si>
  <si>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</si>
  <si>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</si>
  <si>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</si>
  <si>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</si>
  <si>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</si>
  <si>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</si>
  <si>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</si>
  <si>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</si>
  <si>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</si>
  <si>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</si>
  <si>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</si>
  <si>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</si>
  <si>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</si>
  <si>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</si>
  <si>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</si>
  <si>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</si>
  <si>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</si>
  <si>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</si>
  <si>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</si>
  <si>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</si>
  <si>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</si>
  <si>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</si>
  <si>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</si>
  <si>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</si>
  <si>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</si>
  <si>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</si>
  <si>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</si>
  <si>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</si>
  <si>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</si>
  <si>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</si>
  <si>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</si>
  <si>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</si>
  <si>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</si>
  <si>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</si>
  <si>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</si>
  <si>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</si>
  <si>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</si>
  <si>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</si>
  <si>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</si>
  <si>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</si>
  <si>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</si>
  <si>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</si>
  <si>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</si>
  <si>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</si>
  <si>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</si>
  <si>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</si>
  <si>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</si>
  <si>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</si>
  <si>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</si>
  <si>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</si>
  <si>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</si>
  <si>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</si>
  <si>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</si>
  <si>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</si>
  <si>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</si>
  <si>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</si>
  <si>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</si>
  <si>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</si>
  <si>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</si>
  <si>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</si>
  <si>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</si>
  <si>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</si>
  <si>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</si>
  <si>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</si>
  <si>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</si>
  <si>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</si>
  <si>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</si>
  <si>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</si>
  <si>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</si>
  <si>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</si>
  <si>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</si>
  <si>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</si>
  <si>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</si>
  <si>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</si>
  <si>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</si>
  <si>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</si>
  <si>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</si>
  <si>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</si>
  <si>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</si>
  <si>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</si>
  <si>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</si>
  <si>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</si>
  <si>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</si>
  <si>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</si>
  <si>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</si>
  <si>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</si>
  <si>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</si>
  <si>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</si>
  <si>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</si>
  <si>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</si>
  <si>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</si>
  <si>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</si>
  <si>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</si>
  <si>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</si>
  <si>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</si>
  <si>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</si>
  <si>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</si>
  <si>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</si>
  <si>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</si>
  <si>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</si>
  <si>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</si>
  <si>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</si>
  <si>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</si>
  <si>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</si>
  <si>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</si>
  <si>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</si>
  <si>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</si>
  <si>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</si>
  <si>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</si>
  <si>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</si>
  <si>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</si>
  <si>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</si>
  <si>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</si>
  <si>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</si>
  <si>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</si>
  <si>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</si>
  <si>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</si>
  <si>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</si>
  <si>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</si>
  <si>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</si>
  <si>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</si>
  <si>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</si>
  <si>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</si>
  <si>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</si>
  <si>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</si>
  <si>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</si>
  <si>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</si>
  <si>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</si>
  <si>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</si>
  <si>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</si>
  <si>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</si>
  <si>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</si>
  <si>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</si>
  <si>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</si>
  <si>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</si>
  <si>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</si>
  <si>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</si>
  <si>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</si>
  <si>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</si>
  <si>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</si>
  <si>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</si>
  <si>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</si>
  <si>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</si>
  <si>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</si>
  <si>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</si>
  <si>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</si>
  <si>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</si>
  <si>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</si>
  <si>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</si>
  <si>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</si>
  <si>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</si>
  <si>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</si>
  <si>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</si>
  <si>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</si>
  <si>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</si>
  <si>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</si>
  <si>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</si>
  <si>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</si>
  <si>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</si>
  <si>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</si>
  <si>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</si>
  <si>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</si>
  <si>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</si>
  <si>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</si>
  <si>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</si>
  <si>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</si>
  <si>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</si>
  <si>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</si>
  <si>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</si>
  <si>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</si>
  <si>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</si>
  <si>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</si>
  <si>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</si>
  <si>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</si>
  <si>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</si>
  <si>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</si>
  <si>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</si>
  <si>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</si>
  <si>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</si>
  <si>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</si>
  <si>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</si>
  <si>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</si>
  <si>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</si>
  <si>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</si>
  <si>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</si>
  <si>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</si>
  <si>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</si>
  <si>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</si>
  <si>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</si>
  <si>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</si>
  <si>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</si>
  <si>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</si>
  <si>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</si>
  <si>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</si>
  <si>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</si>
  <si>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</si>
  <si>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</si>
  <si>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</si>
  <si>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</si>
  <si>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</si>
  <si>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</si>
  <si>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</si>
  <si>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</si>
  <si>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</si>
  <si>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</si>
  <si>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</si>
  <si>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</si>
  <si>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</si>
  <si>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</si>
  <si>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</si>
  <si>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</si>
  <si>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</si>
  <si>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</si>
  <si>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</si>
  <si>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</si>
  <si>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</si>
  <si>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</si>
  <si>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</si>
  <si>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</si>
  <si>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</si>
  <si>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</si>
  <si>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</si>
  <si>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</si>
  <si>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</si>
  <si>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</si>
  <si>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</si>
  <si>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</si>
  <si>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</si>
  <si>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</si>
  <si>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</si>
  <si>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</si>
  <si>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</si>
  <si>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</si>
  <si>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</si>
  <si>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</si>
  <si>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</si>
  <si>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</si>
  <si>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</si>
  <si>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</si>
  <si>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</si>
  <si>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</si>
  <si>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</si>
  <si>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</si>
  <si>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</si>
  <si>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</si>
  <si>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</si>
  <si>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</si>
  <si>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</si>
  <si>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</si>
  <si>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</si>
  <si>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</si>
  <si>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</si>
  <si>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</si>
  <si>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</si>
  <si>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</si>
  <si>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</si>
  <si>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</si>
  <si>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</si>
  <si>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</si>
  <si>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</si>
  <si>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</si>
  <si>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</si>
  <si>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</si>
  <si>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</si>
  <si>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</si>
  <si>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</si>
  <si>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</si>
  <si>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</si>
  <si>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</si>
  <si>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</si>
  <si>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</si>
  <si>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</si>
  <si>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</si>
  <si>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</si>
  <si>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</si>
  <si>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</si>
  <si>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</si>
  <si>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</si>
  <si>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</si>
  <si>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</si>
  <si>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</si>
  <si>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</si>
  <si>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</si>
  <si>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</si>
  <si>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</si>
  <si>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</si>
  <si>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</si>
  <si>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</si>
  <si>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</si>
  <si>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</si>
  <si>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</si>
  <si>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</si>
  <si>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</si>
  <si>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</si>
  <si>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</si>
  <si>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</si>
  <si>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</si>
  <si>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</si>
  <si>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</si>
  <si>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</si>
  <si>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</si>
  <si>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</si>
  <si>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</si>
  <si>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</si>
  <si>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</si>
  <si>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</si>
  <si>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</si>
  <si>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</si>
  <si>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</si>
  <si>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</si>
  <si>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</si>
  <si>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</si>
  <si>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</si>
  <si>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</si>
  <si>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</si>
  <si>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</si>
  <si>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</si>
  <si>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</si>
  <si>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</si>
  <si>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</si>
  <si>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</si>
  <si>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</si>
  <si>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</si>
  <si>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</si>
  <si>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</si>
  <si>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</si>
  <si>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</si>
  <si>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</si>
  <si>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</si>
  <si>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</si>
  <si>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</si>
  <si>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</si>
  <si>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</si>
  <si>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</si>
  <si>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</si>
  <si>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</si>
  <si>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</si>
  <si>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</si>
  <si>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</si>
  <si>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</si>
  <si>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</si>
  <si>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</si>
  <si>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</si>
  <si>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</si>
  <si>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</si>
  <si>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</si>
  <si>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</si>
  <si>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</si>
  <si>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</si>
  <si>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</si>
  <si>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</si>
  <si>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</si>
  <si>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</si>
  <si>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</si>
  <si>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</si>
  <si>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</si>
  <si>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</si>
  <si>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</si>
  <si>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</si>
  <si>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</si>
  <si>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</si>
  <si>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</si>
  <si>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</si>
  <si>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</si>
  <si>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</si>
  <si>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</si>
  <si>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</si>
  <si>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</si>
  <si>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</si>
  <si>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</si>
  <si>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</si>
  <si>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</si>
  <si>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</si>
  <si>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</si>
  <si>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</si>
  <si>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</si>
  <si>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</si>
  <si>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</si>
  <si>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</si>
  <si>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</si>
  <si>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</si>
  <si>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</si>
  <si>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</si>
  <si>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</si>
  <si>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</si>
  <si>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</si>
  <si>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</si>
  <si>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</si>
  <si>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</si>
  <si>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</si>
  <si>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</si>
  <si>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</si>
  <si>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</si>
  <si>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</si>
  <si>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</si>
  <si>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</si>
  <si>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</si>
  <si>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</si>
  <si>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</si>
  <si>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</si>
  <si>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</si>
  <si>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</si>
  <si>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</si>
  <si>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</si>
  <si>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</si>
  <si>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</si>
  <si>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</si>
  <si>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</si>
  <si>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</si>
  <si>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</si>
  <si>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</si>
  <si>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</si>
  <si>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</si>
  <si>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</si>
  <si>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</si>
  <si>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</si>
  <si>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</si>
  <si>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</si>
  <si>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</si>
  <si>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</si>
  <si>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</si>
  <si>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</si>
  <si>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</si>
  <si>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</si>
  <si>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</si>
  <si>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</si>
  <si>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</si>
  <si>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</si>
  <si>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</si>
  <si>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</si>
  <si>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</si>
  <si>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</si>
  <si>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</si>
  <si>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</si>
  <si>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</si>
  <si>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</si>
  <si>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</si>
  <si>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</si>
  <si>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</si>
  <si>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</si>
  <si>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</si>
  <si>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</si>
  <si>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</si>
  <si>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</si>
  <si>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</si>
  <si>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</si>
  <si>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</si>
  <si>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</si>
  <si>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</si>
  <si>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</si>
  <si>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</si>
  <si>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</si>
  <si>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</si>
  <si>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</si>
  <si>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</si>
  <si>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</si>
  <si>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</si>
  <si>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</si>
  <si>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</si>
  <si>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</si>
  <si>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</si>
  <si>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</si>
  <si>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</si>
  <si>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</si>
  <si>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</si>
  <si>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</si>
  <si>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</si>
  <si>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</si>
  <si>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</si>
  <si>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</si>
  <si>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</si>
  <si>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</si>
  <si>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</si>
  <si>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</si>
  <si>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</si>
  <si>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</si>
  <si>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</si>
  <si>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</si>
  <si>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</si>
  <si>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</si>
  <si>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</si>
  <si>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</si>
  <si>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</si>
  <si>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</si>
  <si>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</si>
  <si>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</si>
  <si>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</si>
  <si>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</si>
  <si>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</si>
  <si>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</si>
  <si>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</si>
  <si>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</si>
  <si>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</si>
  <si>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</si>
  <si>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</si>
  <si>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</si>
  <si>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</si>
  <si>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</si>
  <si>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</si>
  <si>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</si>
  <si>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</si>
  <si>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</si>
  <si>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</si>
  <si>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</si>
  <si>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</si>
  <si>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</si>
  <si>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</si>
  <si>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</si>
  <si>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</si>
  <si>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</si>
  <si>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</si>
  <si>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</si>
  <si>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</si>
  <si>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</si>
  <si>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</si>
  <si>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</si>
  <si>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</si>
  <si>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</si>
  <si>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</si>
  <si>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</si>
  <si>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</si>
  <si>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</si>
  <si>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</si>
  <si>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</si>
  <si>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</si>
  <si>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</si>
  <si>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</si>
  <si>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</si>
  <si>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</si>
  <si>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</si>
  <si>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</si>
  <si>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</si>
  <si>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</si>
  <si>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</si>
  <si>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</si>
  <si>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</si>
  <si>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</si>
  <si>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</si>
  <si>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</si>
  <si>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</si>
  <si>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</si>
  <si>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</si>
  <si>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</si>
  <si>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</si>
  <si>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</si>
  <si>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</si>
  <si>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</si>
  <si>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</si>
  <si>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</si>
  <si>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</si>
  <si>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</si>
  <si>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</si>
  <si>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</si>
  <si>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</si>
  <si>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</si>
  <si>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</si>
  <si>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</si>
  <si>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</si>
  <si>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</si>
  <si>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</si>
  <si>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</si>
  <si>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</si>
  <si>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</si>
  <si>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</si>
  <si>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</si>
  <si>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</si>
  <si>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</si>
  <si>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</si>
  <si>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</si>
  <si>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</si>
  <si>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</si>
  <si>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</si>
  <si>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</si>
  <si>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</si>
  <si>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</si>
  <si>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</si>
  <si>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</si>
  <si>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</si>
  <si>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</si>
  <si>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</si>
  <si>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</si>
  <si>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</si>
  <si>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</si>
  <si>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</si>
  <si>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</si>
  <si>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</si>
  <si>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</si>
  <si>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</si>
  <si>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</si>
  <si>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</si>
  <si>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</si>
  <si>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</si>
  <si>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</si>
  <si>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</si>
  <si>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</si>
  <si>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</si>
  <si>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</si>
  <si>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</si>
  <si>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</si>
  <si>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</si>
  <si>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</si>
  <si>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</si>
  <si>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</si>
  <si>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</si>
  <si>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</si>
  <si>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</si>
  <si>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</si>
  <si>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</si>
  <si>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</si>
  <si>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</si>
  <si>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</si>
  <si>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</si>
  <si>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</si>
  <si>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</si>
  <si>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</si>
  <si>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</si>
  <si>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</si>
  <si>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</si>
  <si>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</si>
  <si>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</si>
  <si>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</si>
  <si>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</si>
  <si>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</si>
  <si>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</si>
  <si>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</si>
  <si>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</si>
  <si>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</si>
  <si>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</si>
  <si>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</si>
  <si>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</si>
  <si>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</si>
  <si>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</si>
  <si>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</si>
  <si>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</si>
  <si>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</si>
  <si>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</si>
  <si>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</si>
  <si>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</si>
  <si>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</si>
  <si>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</si>
  <si>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</si>
  <si>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</si>
  <si>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</si>
  <si>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</si>
  <si>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</si>
  <si>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</si>
  <si>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</si>
  <si>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</si>
  <si>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</si>
  <si>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</si>
  <si>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</si>
  <si>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</si>
  <si>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</si>
  <si>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</si>
  <si>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</si>
  <si>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</si>
  <si>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</si>
  <si>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</si>
  <si>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</si>
  <si>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</si>
  <si>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</si>
  <si>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</si>
  <si>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</si>
  <si>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</si>
  <si>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</si>
  <si>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</si>
  <si>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</si>
  <si>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</si>
  <si>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</si>
  <si>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</si>
  <si>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</si>
  <si>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</si>
  <si>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</si>
  <si>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</si>
  <si>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</si>
  <si>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</si>
  <si>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</si>
  <si>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</si>
  <si>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</si>
  <si>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</si>
  <si>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</si>
  <si>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</si>
  <si>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</si>
  <si>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</si>
  <si>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</si>
  <si>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</si>
  <si>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</si>
  <si>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</si>
  <si>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</si>
  <si>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</si>
  <si>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</si>
  <si>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</si>
  <si>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</si>
  <si>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</si>
  <si>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</si>
  <si>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</si>
  <si>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</si>
  <si>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</si>
  <si>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</si>
  <si>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</si>
  <si>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</si>
  <si>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</si>
  <si>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</si>
  <si>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</si>
  <si>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</si>
  <si>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</si>
  <si>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</si>
  <si>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</si>
  <si>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</si>
  <si>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</si>
  <si>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</si>
  <si>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</si>
  <si>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</si>
  <si>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</si>
  <si>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</si>
  <si>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</si>
  <si>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</si>
  <si>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</si>
  <si>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</si>
  <si>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</si>
  <si>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</si>
  <si>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</si>
  <si>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</si>
  <si>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</si>
  <si>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</si>
  <si>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</si>
  <si>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</si>
  <si>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</si>
  <si>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</si>
  <si>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</si>
  <si>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</si>
  <si>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</si>
  <si>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</si>
  <si>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</si>
  <si>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</si>
  <si>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</si>
  <si>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</si>
  <si>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</si>
  <si>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</si>
  <si>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</si>
  <si>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</si>
  <si>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</si>
  <si>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</si>
  <si>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</si>
  <si>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</si>
  <si>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</si>
  <si>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</si>
  <si>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</si>
  <si>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</si>
  <si>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</si>
  <si>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</si>
  <si>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</si>
  <si>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</si>
  <si>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</si>
  <si>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</si>
  <si>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</si>
  <si>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</si>
  <si>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</si>
  <si>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</si>
  <si>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</si>
  <si>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</si>
  <si>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</si>
  <si>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</si>
  <si>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</si>
  <si>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</si>
  <si>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</si>
  <si>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</si>
  <si>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</si>
  <si>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</si>
  <si>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</si>
  <si>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</si>
  <si>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</si>
  <si>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</si>
  <si>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</si>
  <si>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</si>
  <si>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</si>
  <si>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</si>
  <si>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</si>
  <si>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</si>
  <si>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</si>
  <si>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</si>
  <si>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</si>
  <si>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</si>
  <si>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</si>
  <si>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</si>
  <si>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</si>
  <si>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</si>
  <si>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</si>
  <si>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</si>
  <si>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</si>
  <si>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</si>
  <si>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</si>
  <si>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</si>
  <si>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</si>
  <si>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</si>
  <si>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</si>
  <si>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</si>
  <si>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</si>
  <si>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</si>
  <si>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</si>
  <si>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</si>
  <si>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</si>
  <si>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</si>
  <si>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</si>
  <si>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</si>
  <si>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</si>
  <si>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</si>
  <si>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</si>
  <si>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</si>
  <si>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</si>
  <si>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</si>
  <si>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</si>
  <si>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</si>
  <si>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</si>
  <si>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</si>
  <si>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</si>
  <si>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</si>
  <si>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</si>
  <si>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</si>
  <si>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</si>
  <si>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</si>
  <si>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</si>
  <si>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</si>
  <si>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</si>
  <si>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</si>
  <si>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</si>
  <si>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</si>
  <si>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</si>
  <si>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</si>
  <si>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</si>
  <si>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</si>
  <si>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</si>
  <si>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</si>
  <si>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</si>
  <si>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</si>
  <si>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</si>
  <si>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</si>
  <si>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</si>
  <si>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</si>
  <si>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</si>
  <si>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</si>
  <si>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</si>
  <si>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</si>
  <si>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</si>
  <si>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</si>
  <si>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</si>
  <si>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</si>
  <si>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</si>
  <si>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</si>
  <si>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</si>
  <si>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</si>
  <si>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</si>
  <si>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</si>
  <si>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</si>
  <si>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</si>
  <si>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</si>
  <si>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</si>
  <si>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</si>
  <si>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</si>
  <si>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</si>
  <si>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</si>
  <si>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</si>
  <si>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</si>
  <si>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</si>
  <si>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</si>
  <si>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</si>
  <si>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</si>
  <si>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</si>
  <si>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</si>
  <si>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</si>
  <si>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</si>
  <si>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</si>
  <si>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</si>
  <si>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</si>
  <si>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</si>
  <si>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</si>
  <si>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</si>
  <si>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</si>
  <si>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</si>
  <si>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</si>
  <si>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</si>
  <si>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</si>
  <si>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</si>
  <si>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</si>
  <si>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</si>
  <si>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</si>
  <si>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</si>
  <si>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</si>
  <si>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</si>
  <si>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</si>
  <si>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</si>
  <si>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</si>
  <si>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</si>
  <si>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</si>
  <si>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</si>
  <si>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</si>
  <si>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</si>
  <si>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</si>
  <si>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</si>
  <si>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</si>
  <si>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</si>
  <si>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</si>
  <si>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</si>
  <si>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</si>
  <si>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</si>
  <si>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</si>
  <si>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</si>
  <si>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</si>
  <si>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</si>
  <si>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</si>
  <si>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</si>
  <si>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</si>
  <si>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</si>
  <si>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</si>
  <si>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</si>
  <si>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</si>
  <si>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</si>
  <si>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</si>
  <si>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</si>
  <si>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</si>
  <si>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</si>
  <si>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</si>
  <si>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</si>
  <si>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</si>
  <si>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</si>
  <si>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</si>
  <si>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</si>
  <si>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</si>
  <si>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</si>
  <si>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</si>
  <si>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</si>
  <si>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</si>
  <si>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</si>
  <si>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</si>
  <si>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</si>
  <si>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</si>
  <si>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</si>
  <si>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</si>
  <si>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</si>
  <si>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</si>
  <si>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</si>
  <si>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</si>
  <si>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</si>
  <si>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</si>
  <si>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</si>
  <si>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</si>
  <si>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</si>
  <si>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</si>
  <si>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</si>
  <si>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</si>
  <si>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</si>
  <si>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</si>
  <si>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</si>
  <si>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</si>
  <si>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</si>
  <si>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</si>
  <si>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</si>
  <si>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</si>
  <si>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</si>
  <si>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</si>
  <si>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</si>
  <si>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</si>
  <si>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</si>
  <si>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</si>
  <si>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</si>
  <si>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</si>
  <si>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</si>
  <si>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</si>
  <si>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</si>
  <si>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</si>
  <si>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</si>
  <si>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</si>
  <si>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</si>
  <si>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</si>
  <si>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</si>
  <si>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</si>
  <si>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</si>
  <si>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</si>
  <si>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</si>
  <si>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</si>
  <si>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</si>
  <si>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</si>
  <si>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</si>
  <si>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</si>
  <si>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</si>
  <si>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</si>
  <si>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</si>
  <si>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</si>
  <si>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</si>
  <si>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</si>
  <si>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</si>
  <si>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</si>
  <si>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</si>
  <si>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</si>
  <si>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</si>
  <si>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</si>
  <si>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</si>
  <si>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</si>
  <si>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</si>
  <si>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</si>
  <si>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</si>
  <si>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</si>
  <si>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</si>
  <si>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</si>
  <si>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</si>
  <si>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</si>
  <si>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</si>
  <si>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</si>
  <si>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</si>
  <si>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</si>
  <si>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</si>
  <si>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</si>
  <si>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</si>
  <si>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</si>
  <si>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</si>
  <si>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</si>
  <si>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</si>
  <si>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</si>
  <si>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</si>
  <si>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</si>
  <si>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</si>
  <si>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</si>
  <si>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</si>
  <si>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</si>
  <si>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</si>
  <si>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</si>
  <si>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</si>
  <si>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</si>
  <si>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</si>
  <si>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</si>
  <si>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</si>
  <si>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</si>
  <si>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</si>
  <si>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</si>
  <si>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</si>
  <si>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</si>
  <si>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</si>
  <si>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</si>
  <si>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</si>
  <si>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</si>
  <si>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</si>
  <si>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</si>
  <si>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</si>
  <si>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</si>
  <si>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</si>
  <si>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</si>
  <si>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</si>
  <si>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</si>
  <si>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</si>
  <si>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</si>
  <si>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</si>
  <si>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</si>
  <si>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</si>
  <si>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</si>
  <si>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</si>
  <si>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</si>
  <si>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</si>
  <si>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</si>
  <si>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</si>
  <si>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</si>
  <si>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</si>
  <si>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</si>
  <si>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</si>
  <si>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</si>
  <si>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</si>
  <si>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</si>
  <si>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</si>
  <si>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</si>
  <si>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</si>
  <si>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</si>
  <si>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</si>
  <si>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</si>
  <si>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</si>
  <si>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</si>
  <si>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</si>
  <si>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</si>
  <si>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</si>
  <si>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</si>
  <si>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</si>
  <si>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</si>
  <si>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</si>
  <si>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</si>
  <si>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</si>
  <si>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</si>
  <si>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</si>
  <si>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</si>
  <si>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</si>
  <si>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</si>
  <si>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</si>
  <si>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</si>
  <si>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</si>
  <si>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</si>
  <si>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</si>
  <si>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</si>
  <si>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</si>
  <si>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</si>
  <si>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</si>
  <si>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</si>
  <si>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</si>
  <si>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</si>
  <si>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</si>
  <si>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</si>
  <si>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</si>
  <si>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</si>
  <si>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</si>
  <si>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</si>
  <si>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</si>
  <si>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</si>
  <si>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</si>
  <si>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</si>
  <si>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</si>
  <si>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</si>
  <si>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</si>
  <si>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</si>
  <si>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</si>
  <si>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</si>
  <si>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</si>
  <si>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</si>
  <si>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</si>
  <si>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</si>
  <si>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</si>
  <si>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</si>
  <si>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</si>
  <si>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</si>
  <si>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</si>
  <si>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</si>
  <si>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</si>
  <si>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</si>
  <si>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</si>
  <si>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</si>
  <si>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</si>
  <si>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</si>
  <si>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</si>
  <si>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</si>
  <si>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</si>
  <si>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</si>
  <si>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</si>
  <si>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</si>
  <si>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</si>
  <si>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</si>
  <si>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</si>
  <si>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</si>
  <si>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</si>
  <si>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</si>
  <si>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</si>
  <si>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</si>
  <si>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</si>
  <si>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</si>
  <si>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</si>
  <si>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</si>
  <si>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</si>
  <si>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</si>
  <si>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</si>
  <si>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</si>
  <si>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</si>
  <si>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</si>
  <si>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</si>
  <si>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</si>
  <si>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</si>
  <si>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</si>
  <si>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</si>
  <si>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</si>
  <si>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</si>
  <si>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</si>
  <si>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</si>
  <si>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</si>
  <si>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</si>
  <si>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</si>
  <si>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</si>
  <si>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</si>
  <si>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</si>
  <si>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</si>
  <si>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</si>
  <si>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</si>
  <si>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</si>
  <si>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</si>
  <si>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</si>
  <si>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</si>
  <si>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</si>
  <si>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</si>
  <si>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</si>
  <si>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</si>
  <si>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</si>
  <si>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</si>
  <si>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</si>
  <si>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</si>
  <si>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</si>
  <si>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</si>
  <si>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</si>
  <si>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</si>
  <si>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</si>
  <si>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</si>
  <si>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</si>
  <si>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</si>
  <si>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</si>
  <si>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</si>
  <si>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</si>
  <si>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</si>
  <si>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</si>
  <si>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</si>
  <si>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</si>
  <si>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</si>
  <si>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</si>
  <si>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</si>
  <si>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</si>
  <si>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</si>
  <si>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</si>
  <si>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</si>
  <si>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</si>
  <si>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</si>
  <si>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</si>
  <si>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</si>
  <si>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</si>
  <si>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</si>
  <si>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</si>
  <si>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</si>
  <si>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</si>
  <si>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</si>
  <si>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</si>
  <si>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</si>
  <si>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</si>
  <si>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</si>
  <si>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</si>
  <si>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</si>
  <si>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</si>
  <si>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</si>
  <si>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</si>
  <si>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</si>
  <si>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</si>
  <si>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</si>
  <si>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</si>
  <si>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</si>
  <si>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</si>
  <si>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</si>
  <si>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</si>
  <si>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</si>
  <si>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</si>
  <si>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</si>
  <si>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</si>
  <si>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</si>
  <si>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</si>
  <si>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</si>
  <si>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</si>
  <si>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</si>
  <si>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</si>
  <si>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</si>
  <si>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</si>
  <si>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</si>
  <si>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</si>
  <si>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</si>
  <si>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</si>
  <si>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</si>
  <si>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</si>
  <si>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</si>
  <si>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</si>
  <si>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</si>
  <si>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</si>
  <si>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</si>
  <si>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</si>
  <si>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</si>
  <si>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</si>
  <si>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</si>
  <si>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</si>
  <si>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</si>
  <si>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</si>
  <si>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</si>
  <si>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</si>
  <si>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</si>
  <si>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</si>
  <si>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</si>
  <si>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</si>
  <si>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</si>
  <si>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</si>
  <si>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</si>
  <si>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</si>
  <si>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</si>
  <si>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</si>
  <si>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</si>
  <si>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</si>
  <si>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</si>
  <si>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</si>
  <si>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</si>
  <si>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</si>
  <si>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</si>
  <si>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</si>
  <si>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</si>
  <si>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</si>
  <si>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</si>
  <si>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</si>
  <si>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</si>
  <si>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</si>
  <si>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</si>
  <si>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</si>
  <si>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</si>
  <si>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</si>
  <si>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</si>
  <si>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</si>
  <si>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</si>
  <si>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</si>
  <si>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</si>
  <si>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</si>
  <si>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</si>
  <si>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</si>
  <si>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</si>
  <si>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</si>
  <si>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</si>
  <si>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</si>
  <si>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</si>
  <si>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</si>
  <si>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</si>
  <si>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</si>
  <si>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</si>
  <si>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</si>
  <si>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</si>
  <si>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</si>
  <si>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</si>
  <si>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</si>
  <si>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</si>
  <si>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</si>
  <si>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</si>
  <si>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</si>
  <si>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</si>
  <si>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</si>
  <si>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</si>
  <si>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</si>
  <si>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</si>
  <si>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</si>
  <si>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</si>
  <si>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</si>
  <si>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</si>
  <si>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</si>
  <si>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</si>
  <si>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</si>
  <si>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</si>
  <si>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</si>
  <si>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</si>
  <si>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</si>
  <si>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</si>
  <si>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</si>
  <si>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</si>
  <si>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</si>
  <si>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</si>
  <si>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</si>
  <si>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</si>
  <si>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</si>
  <si>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</si>
  <si>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</si>
  <si>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</si>
  <si>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</si>
  <si>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</si>
  <si>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</si>
  <si>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</si>
  <si>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</si>
  <si>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</si>
  <si>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</si>
  <si>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</si>
  <si>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</si>
  <si>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</si>
  <si>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</si>
  <si>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</si>
  <si>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</si>
  <si>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</si>
  <si>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</si>
  <si>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</si>
  <si>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</si>
  <si>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</si>
  <si>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</si>
  <si>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</si>
  <si>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</si>
  <si>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</si>
  <si>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</si>
  <si>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</si>
  <si>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</si>
  <si>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</si>
  <si>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</si>
  <si>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</si>
  <si>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</si>
  <si>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</si>
  <si>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</si>
  <si>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</si>
  <si>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</si>
  <si>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</si>
  <si>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</si>
  <si>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</si>
  <si>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</si>
  <si>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</si>
  <si>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</si>
  <si>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</si>
  <si>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</si>
  <si>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</si>
  <si>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</si>
  <si>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</si>
  <si>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</si>
  <si>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</si>
  <si>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</si>
  <si>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</si>
  <si>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</si>
  <si>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</si>
  <si>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</si>
  <si>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</si>
  <si>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</si>
  <si>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</si>
  <si>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</si>
  <si>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</si>
  <si>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</si>
  <si>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</si>
  <si>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</si>
  <si>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</si>
  <si>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</si>
  <si>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</si>
  <si>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</si>
  <si>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</si>
  <si>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</si>
  <si>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</si>
  <si>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</si>
  <si>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</si>
  <si>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</si>
  <si>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</si>
  <si>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</si>
  <si>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</si>
  <si>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</si>
  <si>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</si>
  <si>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</si>
  <si>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</si>
  <si>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</si>
  <si>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</si>
  <si>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</si>
  <si>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</si>
  <si>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</si>
  <si>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</si>
  <si>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</si>
  <si>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</si>
  <si>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</si>
  <si>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</si>
  <si>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</si>
  <si>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</si>
  <si>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</si>
  <si>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</si>
  <si>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</si>
  <si>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</si>
  <si>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</si>
  <si>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</si>
  <si>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</si>
  <si>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</si>
  <si>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</si>
  <si>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</si>
  <si>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</si>
  <si>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</si>
  <si>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</si>
  <si>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</si>
  <si>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</si>
  <si>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</si>
  <si>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</si>
  <si>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</si>
  <si>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</si>
  <si>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</si>
  <si>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</si>
  <si>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</si>
  <si>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</si>
  <si>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</si>
  <si>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</si>
  <si>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</si>
  <si>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</si>
  <si>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</si>
  <si>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</si>
  <si>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</si>
  <si>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</si>
  <si>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</si>
  <si>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</si>
  <si>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</si>
  <si>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</si>
  <si>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</si>
  <si>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</si>
  <si>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</si>
  <si>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</si>
  <si>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</si>
  <si>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</si>
  <si>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</si>
  <si>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</si>
  <si>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</si>
  <si>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</si>
  <si>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</si>
  <si>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</si>
  <si>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</si>
  <si>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</si>
  <si>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</si>
  <si>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</si>
  <si>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</si>
  <si>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</si>
  <si>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</si>
  <si>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</si>
  <si>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</si>
  <si>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</si>
  <si>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</si>
  <si>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</si>
  <si>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</si>
  <si>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</si>
  <si>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</si>
  <si>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</si>
  <si>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</si>
  <si>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</si>
  <si>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</si>
  <si>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</si>
  <si>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</si>
  <si>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</si>
  <si>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</si>
  <si>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</si>
  <si>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</si>
  <si>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</si>
  <si>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</si>
  <si>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</si>
  <si>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</si>
  <si>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</si>
  <si>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</si>
  <si>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</si>
  <si>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</si>
  <si>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</si>
  <si>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</si>
  <si>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</si>
  <si>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</si>
  <si>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</si>
  <si>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</si>
  <si>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</si>
  <si>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</si>
  <si>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</si>
  <si>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</si>
  <si>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</si>
  <si>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</si>
  <si>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</si>
  <si>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</si>
  <si>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</si>
  <si>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</si>
  <si>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</si>
  <si>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</si>
  <si>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</si>
  <si>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</si>
  <si>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</si>
  <si>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</si>
  <si>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</si>
  <si>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</si>
  <si>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</si>
  <si>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</si>
  <si>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</si>
  <si>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</si>
  <si>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</si>
  <si>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</si>
  <si>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</si>
  <si>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</si>
  <si>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</si>
  <si>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</si>
  <si>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</si>
  <si>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</si>
  <si>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</si>
  <si>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</si>
  <si>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</si>
  <si>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</si>
  <si>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</si>
  <si>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</si>
  <si>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</si>
  <si>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</si>
  <si>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</si>
  <si>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</si>
  <si>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</si>
  <si>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</si>
  <si>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</si>
  <si>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</si>
  <si>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</si>
  <si>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</si>
  <si>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</si>
  <si>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</si>
  <si>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</si>
  <si>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</si>
  <si>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</si>
  <si>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</si>
  <si>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</si>
  <si>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</si>
  <si>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</si>
  <si>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</si>
  <si>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</si>
  <si>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</si>
  <si>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</si>
  <si>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</si>
  <si>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</si>
  <si>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</si>
  <si>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</si>
  <si>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</si>
  <si>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</si>
  <si>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</si>
  <si>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</si>
  <si>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</si>
  <si>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</si>
  <si>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</si>
  <si>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</si>
  <si>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</si>
  <si>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</si>
  <si>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</si>
  <si>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</si>
  <si>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</si>
  <si>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</si>
  <si>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</si>
  <si>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</si>
  <si>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</si>
  <si>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</si>
  <si>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</si>
  <si>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</si>
  <si>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</si>
  <si>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</si>
  <si>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</si>
  <si>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</si>
  <si>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</si>
  <si>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</si>
  <si>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</si>
  <si>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</si>
  <si>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</si>
  <si>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</si>
  <si>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</si>
  <si>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</si>
  <si>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</si>
  <si>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</si>
  <si>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</si>
  <si>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</si>
  <si>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</si>
  <si>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</si>
  <si>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</si>
  <si>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</si>
  <si>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</si>
  <si>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</si>
  <si>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</si>
  <si>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</si>
  <si>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</si>
  <si>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</si>
  <si>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</si>
  <si>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</si>
  <si>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</si>
  <si>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</si>
  <si>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</si>
  <si>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</si>
  <si>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</si>
  <si>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</si>
  <si>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</si>
  <si>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</si>
  <si>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</si>
  <si>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</si>
  <si>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</si>
  <si>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</si>
  <si>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</si>
  <si>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</si>
  <si>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</si>
  <si>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</si>
  <si>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</si>
  <si>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</si>
  <si>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</si>
  <si>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</si>
  <si>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</si>
  <si>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</si>
  <si>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</si>
  <si>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</si>
  <si>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</si>
  <si>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</si>
  <si>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</si>
  <si>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</si>
  <si>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</si>
  <si>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</si>
  <si>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</si>
  <si>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</si>
  <si>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</si>
  <si>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</si>
  <si>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</si>
  <si>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</si>
  <si>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</si>
  <si>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</si>
  <si>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</si>
  <si>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</si>
  <si>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</si>
  <si>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</si>
  <si>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</si>
  <si>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</si>
  <si>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</si>
  <si>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</si>
  <si>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</si>
  <si>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</si>
  <si>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</si>
  <si>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</si>
  <si>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</si>
  <si>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</si>
  <si>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</si>
  <si>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</si>
  <si>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</si>
  <si>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</si>
  <si>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</si>
  <si>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</si>
  <si>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</si>
  <si>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</si>
  <si>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</si>
  <si>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</si>
  <si>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</si>
  <si>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</si>
  <si>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</si>
  <si>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</si>
  <si>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</si>
  <si>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</si>
  <si>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</si>
  <si>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</si>
  <si>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</si>
  <si>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</si>
  <si>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</si>
  <si>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</si>
  <si>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</si>
  <si>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</si>
  <si>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</si>
  <si>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</si>
  <si>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</si>
  <si>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</si>
  <si>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</si>
  <si>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</si>
  <si>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</si>
  <si>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</si>
  <si>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</si>
  <si>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</si>
  <si>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</si>
  <si>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</si>
  <si>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</si>
  <si>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</si>
  <si>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</si>
  <si>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</si>
  <si>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</si>
  <si>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</si>
  <si>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</si>
  <si>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</si>
  <si>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</si>
  <si>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</si>
  <si>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</si>
  <si>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</si>
  <si>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</si>
  <si>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</si>
  <si>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</si>
  <si>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</si>
  <si>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</si>
  <si>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</si>
  <si>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</si>
  <si>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</si>
  <si>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</si>
  <si>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</si>
  <si>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</si>
  <si>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</si>
  <si>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</si>
  <si>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</si>
  <si>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</si>
  <si>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</si>
  <si>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</si>
  <si>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</si>
  <si>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</si>
  <si>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</si>
  <si>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</si>
  <si>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</si>
  <si>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</si>
  <si>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</si>
  <si>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</si>
  <si>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</si>
  <si>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</si>
  <si>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</si>
  <si>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</si>
  <si>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</si>
  <si>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</si>
  <si>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</si>
  <si>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</si>
  <si>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</si>
  <si>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</si>
  <si>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</si>
  <si>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</si>
  <si>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</si>
  <si>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</si>
  <si>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</si>
  <si>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</si>
  <si>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</si>
  <si>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</si>
  <si>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</si>
  <si>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</si>
  <si>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</si>
  <si>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</si>
  <si>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</si>
  <si>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</si>
  <si>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</si>
  <si>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</si>
  <si>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</si>
  <si>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</si>
  <si>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</si>
  <si>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</si>
  <si>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</si>
  <si>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</si>
  <si>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</si>
  <si>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</si>
  <si>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</si>
  <si>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</si>
  <si>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</si>
  <si>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</si>
  <si>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</si>
  <si>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</si>
  <si>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</si>
  <si>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</si>
  <si>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</si>
  <si>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</si>
  <si>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</si>
  <si>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</si>
  <si>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</si>
  <si>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</si>
  <si>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</si>
  <si>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</si>
  <si>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</si>
  <si>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</si>
  <si>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</si>
  <si>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</si>
  <si>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</si>
  <si>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</si>
  <si>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</si>
  <si>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</si>
  <si>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</si>
  <si>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</si>
  <si>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</si>
  <si>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</si>
  <si>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</si>
  <si>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</si>
  <si>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</si>
  <si>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</si>
  <si>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</si>
  <si>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</si>
  <si>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</si>
  <si>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</si>
  <si>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</si>
  <si>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</si>
  <si>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</si>
  <si>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</si>
  <si>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</si>
  <si>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</si>
  <si>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</si>
  <si>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</si>
  <si>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</si>
  <si>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</si>
  <si>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</si>
  <si>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</si>
  <si>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</si>
  <si>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</si>
  <si>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</si>
  <si>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</si>
  <si>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</si>
  <si>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</si>
  <si>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</si>
  <si>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</si>
  <si>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</si>
  <si>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</si>
  <si>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</si>
  <si>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</si>
  <si>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</si>
  <si>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</si>
  <si>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</si>
  <si>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</si>
  <si>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</si>
  <si>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</si>
  <si>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</si>
  <si>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</si>
  <si>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</si>
  <si>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</si>
  <si>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</si>
  <si>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</si>
  <si>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</si>
  <si>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</si>
  <si>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</si>
  <si>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</si>
  <si>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</si>
  <si>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</si>
  <si>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</si>
  <si>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</si>
  <si>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</si>
  <si>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</si>
  <si>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</si>
  <si>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</si>
  <si>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</si>
  <si>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</si>
  <si>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</si>
  <si>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</si>
  <si>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</si>
  <si>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</si>
  <si>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</si>
  <si>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</si>
  <si>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</si>
  <si>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</si>
  <si>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</si>
  <si>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</si>
  <si>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</si>
  <si>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</si>
  <si>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</si>
  <si>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</si>
  <si>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</si>
  <si>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</si>
  <si>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</si>
  <si>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</si>
  <si>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</si>
  <si>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</si>
  <si>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</si>
  <si>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</si>
  <si>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</si>
  <si>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</si>
  <si>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</si>
  <si>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</si>
  <si>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</si>
  <si>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</si>
  <si>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</si>
  <si>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</si>
  <si>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</si>
  <si>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</si>
  <si>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</si>
  <si>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</si>
  <si>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</si>
  <si>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</si>
  <si>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</si>
  <si>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</si>
  <si>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</si>
  <si>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</si>
  <si>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</si>
  <si>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</si>
  <si>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</si>
  <si>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</si>
  <si>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</si>
  <si>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</si>
  <si>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</si>
  <si>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</si>
  <si>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</si>
  <si>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</si>
  <si>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</si>
  <si>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</si>
  <si>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</si>
  <si>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</si>
  <si>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</si>
  <si>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</si>
  <si>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</si>
  <si>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</si>
  <si>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</si>
  <si>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</si>
  <si>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</si>
  <si>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</si>
  <si>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</si>
  <si>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</si>
  <si>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</si>
  <si>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</si>
  <si>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</si>
  <si>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</si>
  <si>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</si>
  <si>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</si>
  <si>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</si>
  <si>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</si>
  <si>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</si>
  <si>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</si>
  <si>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</si>
  <si>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</si>
  <si>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</si>
  <si>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</si>
  <si>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</si>
  <si>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</si>
  <si>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</si>
  <si>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</si>
  <si>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</si>
  <si>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</si>
  <si>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</si>
  <si>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</si>
  <si>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</si>
  <si>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</si>
  <si>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</si>
  <si>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</si>
  <si>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</si>
  <si>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</si>
  <si>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</si>
  <si>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</si>
  <si>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</si>
  <si>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</si>
  <si>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</si>
  <si>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</si>
  <si>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</si>
  <si>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</si>
  <si>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</si>
  <si>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</si>
  <si>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</si>
  <si>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</si>
  <si>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</si>
  <si>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</si>
  <si>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</si>
  <si>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</si>
  <si>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</si>
  <si>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</si>
  <si>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</si>
  <si>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</si>
  <si>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</si>
  <si>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</si>
  <si>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</si>
  <si>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</si>
  <si>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</si>
  <si>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</si>
  <si>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</si>
  <si>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</si>
  <si>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</si>
  <si>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</si>
  <si>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</si>
  <si>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</si>
  <si>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</si>
  <si>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</si>
  <si>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</si>
  <si>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</si>
  <si>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</si>
  <si>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</si>
  <si>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</si>
  <si>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</si>
  <si>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</si>
  <si>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</si>
  <si>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</si>
  <si>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</si>
  <si>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</si>
  <si>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</si>
  <si>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</si>
  <si>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</si>
  <si>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</si>
  <si>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</si>
  <si>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</si>
  <si>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</si>
  <si>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</si>
  <si>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</si>
  <si>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</si>
  <si>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</si>
  <si>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</si>
  <si>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</si>
  <si>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</si>
  <si>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</si>
  <si>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</si>
  <si>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</si>
  <si>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</si>
  <si>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</si>
  <si>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</si>
  <si>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</si>
  <si>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</si>
  <si>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</si>
  <si>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</si>
  <si>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</si>
  <si>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</si>
  <si>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</si>
  <si>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</si>
  <si>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</si>
  <si>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</si>
  <si>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</si>
  <si>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</si>
  <si>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</si>
  <si>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</si>
  <si>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</si>
  <si>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</si>
  <si>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</si>
  <si>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</si>
  <si>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</si>
  <si>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</si>
  <si>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</si>
  <si>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</si>
  <si>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</si>
  <si>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</si>
  <si>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</si>
  <si>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</si>
  <si>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</si>
  <si>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</si>
  <si>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</si>
  <si>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</si>
  <si>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</si>
  <si>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</si>
  <si>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</si>
  <si>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</si>
  <si>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</si>
  <si>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</si>
  <si>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</si>
  <si>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</si>
  <si>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</si>
  <si>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</si>
  <si>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</si>
  <si>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</si>
  <si>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</si>
  <si>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</si>
  <si>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</si>
  <si>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</si>
  <si>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</si>
  <si>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</si>
  <si>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</si>
  <si>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</si>
  <si>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</si>
  <si>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</si>
  <si>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</si>
  <si>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</si>
  <si>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</si>
  <si>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</si>
  <si>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</si>
  <si>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</si>
  <si>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</si>
  <si>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</si>
  <si>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</si>
  <si>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</si>
  <si>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</si>
  <si>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</si>
  <si>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</si>
  <si>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</si>
  <si>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</si>
  <si>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</si>
  <si>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</si>
  <si>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</si>
  <si>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</si>
  <si>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</si>
  <si>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</si>
  <si>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</si>
  <si>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</si>
  <si>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</si>
  <si>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</si>
  <si>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</si>
  <si>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</si>
  <si>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</si>
  <si>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</si>
  <si>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</si>
  <si>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</si>
  <si>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</si>
  <si>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</si>
  <si>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</si>
  <si>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</si>
  <si>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</si>
  <si>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</si>
  <si>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</si>
  <si>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</si>
  <si>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</si>
  <si>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</si>
  <si>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</si>
  <si>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</si>
  <si>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</si>
  <si>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</si>
  <si>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</si>
  <si>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</si>
  <si>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</si>
  <si>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</si>
  <si>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</si>
  <si>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</si>
  <si>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</si>
  <si>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</si>
  <si>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</si>
  <si>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</si>
  <si>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</si>
  <si>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</si>
  <si>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</si>
  <si>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</si>
  <si>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</si>
  <si>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</si>
  <si>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</si>
  <si>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</si>
  <si>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</si>
  <si>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</si>
  <si>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</si>
  <si>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</si>
  <si>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</si>
  <si>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</si>
  <si>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</si>
  <si>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</si>
  <si>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</si>
  <si>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</si>
  <si>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</si>
  <si>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</si>
  <si>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</si>
  <si>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</si>
  <si>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</si>
  <si>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</si>
  <si>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</si>
  <si>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</si>
  <si>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</si>
  <si>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</si>
  <si>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</si>
  <si>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</si>
  <si>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</si>
  <si>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</si>
  <si>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</si>
  <si>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</si>
  <si>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</si>
  <si>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</si>
  <si>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</si>
  <si>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</si>
  <si>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</si>
  <si>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</si>
  <si>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</si>
  <si>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</si>
  <si>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</si>
  <si>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</si>
  <si>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</si>
  <si>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</si>
  <si>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</si>
  <si>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</si>
  <si>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</si>
  <si>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</si>
  <si>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</si>
  <si>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</si>
  <si>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</si>
  <si>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</si>
  <si>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</si>
  <si>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</si>
  <si>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</si>
  <si>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</si>
  <si>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</si>
  <si>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</si>
  <si>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</si>
  <si>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</si>
  <si>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</si>
  <si>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</si>
  <si>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</si>
  <si>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</si>
  <si>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</si>
  <si>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</si>
  <si>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</si>
  <si>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</si>
  <si>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</si>
  <si>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</si>
  <si>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</si>
  <si>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</si>
  <si>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</si>
  <si>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</si>
  <si>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</si>
  <si>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</si>
  <si>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</si>
  <si>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</si>
  <si>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</si>
  <si>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</si>
  <si>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</si>
  <si>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</si>
  <si>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</si>
  <si>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</si>
  <si>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</si>
  <si>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</si>
  <si>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</si>
  <si>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</si>
  <si>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</si>
  <si>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</si>
  <si>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</si>
  <si>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</si>
  <si>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</si>
  <si>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</si>
  <si>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</si>
  <si>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</si>
  <si>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</si>
  <si>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</si>
  <si>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</si>
  <si>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</si>
  <si>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</si>
  <si>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</si>
  <si>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</si>
  <si>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</si>
  <si>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</si>
  <si>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</si>
  <si>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</si>
  <si>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</si>
  <si>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</si>
  <si>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</si>
  <si>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</si>
  <si>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</si>
  <si>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</si>
  <si>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</si>
  <si>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</si>
  <si>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</si>
  <si>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</si>
  <si>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</si>
  <si>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</si>
  <si>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</si>
  <si>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</si>
  <si>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</si>
  <si>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</si>
  <si>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</si>
  <si>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</si>
  <si>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</si>
  <si>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</si>
  <si>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</si>
  <si>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</si>
  <si>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</si>
  <si>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</si>
  <si>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</si>
  <si>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</si>
  <si>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</si>
  <si>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</si>
  <si>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</si>
  <si>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</si>
  <si>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</si>
  <si>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</si>
  <si>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</si>
  <si>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</si>
  <si>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</si>
  <si>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</si>
  <si>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</si>
  <si>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</si>
  <si>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</si>
  <si>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</si>
  <si>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</si>
  <si>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</si>
  <si>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</si>
  <si>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</si>
  <si>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</si>
  <si>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</si>
  <si>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</si>
  <si>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</si>
  <si>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</si>
  <si>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</si>
  <si>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</si>
  <si>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</si>
  <si>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</si>
  <si>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</si>
  <si>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</si>
  <si>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</si>
  <si>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</si>
  <si>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</si>
  <si>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</si>
  <si>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</si>
  <si>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</si>
  <si>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</si>
  <si>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</si>
  <si>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</si>
  <si>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</si>
  <si>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</si>
  <si>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</si>
  <si>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</si>
  <si>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</si>
  <si>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</si>
  <si>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</si>
  <si>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</si>
  <si>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</si>
  <si>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</si>
  <si>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</si>
  <si>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</si>
  <si>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</si>
  <si>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</si>
  <si>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</si>
  <si>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</si>
  <si>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</si>
  <si>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</si>
  <si>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</si>
  <si>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</si>
  <si>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</si>
  <si>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</si>
  <si>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</si>
  <si>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</si>
  <si>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</si>
  <si>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</si>
  <si>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</si>
  <si>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</si>
  <si>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</si>
  <si>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</si>
  <si>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</si>
  <si>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</si>
  <si>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</si>
  <si>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</si>
  <si>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</si>
  <si>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</si>
  <si>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</si>
  <si>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</si>
  <si>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</si>
  <si>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</si>
  <si>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</si>
  <si>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</si>
  <si>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</si>
  <si>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</si>
  <si>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</si>
  <si>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</si>
  <si>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</si>
  <si>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</si>
  <si>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</si>
  <si>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</si>
  <si>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</si>
  <si>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</si>
  <si>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</si>
  <si>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</si>
  <si>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</si>
  <si>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</si>
  <si>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</si>
  <si>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</si>
  <si>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</si>
  <si>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</si>
  <si>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</si>
  <si>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</si>
  <si>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</si>
  <si>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</si>
  <si>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</si>
  <si>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</si>
  <si>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</si>
  <si>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</si>
  <si>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</si>
  <si>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</si>
  <si>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</si>
  <si>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</si>
  <si>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</si>
  <si>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</si>
  <si>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</si>
  <si>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</si>
  <si>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</si>
  <si>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</si>
  <si>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</si>
  <si>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</si>
  <si>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</si>
  <si>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</si>
  <si>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</si>
  <si>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</si>
  <si>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</si>
  <si>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</si>
  <si>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</si>
  <si>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</si>
  <si>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</si>
  <si>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</si>
  <si>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</si>
  <si>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</si>
  <si>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</si>
  <si>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</si>
  <si>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</si>
  <si>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</si>
  <si>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</si>
  <si>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</si>
  <si>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</si>
  <si>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</si>
  <si>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</si>
  <si>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</si>
  <si>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</si>
  <si>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</si>
  <si>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</si>
  <si>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</si>
  <si>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</si>
  <si>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</si>
  <si>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</si>
  <si>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</si>
  <si>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</si>
  <si>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</si>
  <si>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</si>
  <si>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</si>
  <si>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</si>
  <si>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</si>
  <si>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</si>
  <si>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</si>
  <si>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</si>
  <si>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</si>
  <si>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</si>
  <si>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</si>
  <si>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</si>
  <si>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</si>
  <si>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</si>
  <si>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</si>
  <si>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</si>
  <si>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</si>
  <si>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</si>
  <si>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</si>
  <si>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</si>
  <si>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</si>
  <si>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</si>
  <si>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</si>
  <si>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</si>
  <si>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</si>
  <si>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</si>
  <si>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</si>
  <si>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</si>
  <si>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</si>
  <si>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</si>
  <si>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</si>
  <si>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</si>
  <si>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</si>
  <si>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</si>
  <si>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</si>
  <si>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</si>
  <si>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</si>
  <si>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</si>
  <si>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</si>
  <si>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</si>
  <si>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</si>
  <si>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</si>
  <si>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</si>
  <si>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</si>
  <si>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</si>
  <si>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</si>
  <si>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</si>
  <si>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</si>
  <si>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</si>
  <si>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</si>
  <si>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</si>
  <si>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</si>
  <si>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</si>
  <si>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</si>
  <si>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</si>
  <si>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</si>
  <si>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</si>
  <si>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</si>
  <si>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</si>
  <si>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</si>
  <si>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</si>
  <si>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</si>
  <si>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</si>
  <si>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</si>
  <si>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</si>
  <si>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</si>
  <si>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</si>
  <si>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</si>
  <si>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</si>
  <si>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</si>
  <si>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</si>
  <si>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</si>
  <si>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</si>
  <si>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</si>
  <si>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</si>
  <si>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</si>
  <si>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</si>
  <si>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</si>
  <si>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</si>
  <si>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</si>
  <si>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</si>
  <si>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</si>
  <si>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</si>
  <si>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</si>
  <si>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</si>
  <si>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</si>
  <si>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</si>
  <si>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</si>
  <si>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</si>
  <si>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</si>
  <si>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</si>
  <si>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</si>
  <si>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</si>
  <si>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</si>
  <si>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</si>
  <si>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</si>
  <si>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</si>
  <si>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</si>
  <si>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</si>
  <si>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</si>
  <si>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</si>
  <si>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</si>
  <si>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</si>
  <si>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</si>
  <si>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</si>
  <si>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</si>
  <si>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</si>
  <si>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</si>
  <si>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</si>
  <si>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</si>
  <si>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</si>
  <si>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</si>
  <si>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</si>
  <si>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</si>
  <si>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</si>
  <si>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</si>
  <si>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</si>
  <si>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</si>
  <si>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</si>
  <si>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</si>
  <si>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</si>
  <si>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</si>
  <si>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</si>
  <si>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</si>
  <si>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</si>
  <si>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</si>
  <si>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</si>
  <si>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</si>
  <si>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</si>
  <si>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</si>
  <si>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</si>
  <si>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</si>
  <si>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</si>
  <si>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</si>
  <si>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</si>
  <si>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</si>
  <si>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</si>
  <si>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</si>
  <si>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</si>
  <si>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</si>
  <si>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</si>
  <si>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</si>
  <si>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</si>
  <si>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</si>
  <si>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</si>
  <si>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</si>
  <si>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</si>
  <si>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</si>
  <si>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</si>
  <si>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</si>
  <si>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</si>
  <si>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</si>
  <si>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</si>
  <si>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</si>
  <si>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</si>
  <si>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</si>
  <si>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</si>
  <si>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</si>
  <si>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</si>
  <si>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</si>
  <si>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</si>
  <si>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</si>
  <si>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</si>
  <si>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</si>
  <si>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</si>
  <si>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</si>
  <si>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</si>
  <si>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</si>
  <si>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</si>
  <si>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</si>
  <si>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</si>
  <si>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</si>
  <si>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</si>
  <si>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</si>
  <si>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</si>
  <si>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</si>
  <si>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</si>
  <si>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</si>
  <si>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</si>
  <si>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</si>
  <si>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</si>
  <si>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</si>
  <si>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</si>
  <si>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</si>
  <si>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</si>
  <si>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</si>
  <si>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</si>
  <si>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</si>
  <si>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</si>
  <si>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</si>
  <si>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</si>
  <si>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</si>
  <si>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</si>
  <si>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</si>
  <si>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</si>
  <si>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</si>
  <si>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</si>
  <si>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</si>
  <si>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</si>
  <si>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</si>
  <si>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</si>
  <si>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</si>
  <si>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</si>
  <si>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</si>
  <si>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</si>
  <si>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</si>
  <si>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</si>
  <si>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</si>
  <si>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</si>
  <si>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</si>
  <si>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</si>
  <si>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</si>
  <si>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</si>
  <si>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</si>
  <si>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</si>
  <si>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</si>
  <si>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</si>
  <si>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</si>
  <si>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</si>
  <si>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</si>
  <si>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</si>
  <si>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</si>
  <si>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</si>
  <si>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</si>
  <si>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</si>
  <si>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</si>
  <si>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</si>
  <si>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</si>
  <si>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</si>
  <si>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</si>
  <si>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</si>
  <si>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</si>
  <si>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</si>
  <si>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</si>
  <si>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</si>
  <si>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</si>
  <si>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</si>
  <si>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</si>
  <si>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</si>
  <si>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</si>
  <si>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</si>
  <si>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</si>
  <si>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</si>
  <si>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</si>
  <si>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</si>
  <si>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</si>
  <si>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</si>
  <si>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</si>
  <si>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</si>
  <si>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</si>
  <si>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</si>
  <si>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</si>
  <si>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</si>
  <si>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</si>
  <si>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</si>
  <si>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</si>
  <si>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</si>
  <si>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</si>
  <si>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</si>
  <si>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</si>
  <si>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</si>
  <si>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</si>
  <si>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</si>
  <si>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</si>
  <si>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</si>
  <si>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</si>
  <si>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</si>
  <si>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</si>
  <si>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</si>
  <si>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</si>
  <si>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</si>
  <si>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</si>
  <si>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</si>
  <si>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</si>
  <si>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</si>
  <si>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</si>
  <si>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</si>
  <si>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</si>
  <si>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</si>
  <si>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</si>
  <si>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</si>
  <si>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</si>
  <si>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</si>
  <si>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</si>
  <si>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</si>
  <si>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</si>
  <si>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</si>
  <si>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</si>
  <si>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</si>
  <si>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</si>
  <si>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</si>
  <si>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</si>
  <si>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</si>
  <si>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</si>
  <si>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</si>
  <si>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</si>
  <si>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</si>
  <si>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</si>
  <si>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</si>
  <si>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</si>
  <si>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</si>
  <si>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</si>
  <si>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</si>
  <si>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</si>
  <si>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</si>
  <si>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</si>
  <si>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</si>
  <si>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</si>
  <si>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</si>
  <si>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</si>
  <si>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</si>
  <si>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</si>
  <si>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</si>
  <si>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</si>
  <si>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</si>
  <si>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</si>
  <si>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</si>
  <si>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</si>
  <si>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</si>
  <si>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</si>
  <si>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</si>
  <si>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</si>
  <si>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</si>
  <si>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</si>
  <si>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</si>
  <si>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</si>
  <si>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</si>
  <si>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</si>
  <si>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</si>
  <si>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</si>
  <si>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</si>
  <si>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</si>
  <si>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</si>
  <si>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</si>
  <si>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</si>
  <si>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</si>
  <si>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</si>
  <si>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</si>
  <si>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</si>
  <si>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</si>
  <si>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</si>
  <si>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</si>
  <si>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</si>
  <si>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</si>
  <si>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</si>
  <si>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</si>
  <si>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</si>
  <si>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</si>
  <si>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</si>
  <si>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</si>
  <si>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</si>
  <si>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</si>
  <si>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</si>
  <si>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</si>
  <si>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</si>
  <si>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</si>
  <si>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</si>
  <si>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</si>
  <si>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</si>
  <si>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</si>
  <si>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</si>
  <si>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</si>
  <si>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</si>
  <si>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</si>
  <si>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</si>
  <si>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</si>
  <si>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</si>
  <si>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</si>
  <si>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</si>
  <si>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</si>
  <si>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</si>
  <si>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</si>
  <si>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</si>
  <si>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</si>
  <si>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</si>
  <si>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</si>
  <si>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</si>
  <si>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</si>
  <si>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</si>
  <si>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</si>
  <si>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</si>
  <si>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</si>
  <si>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</si>
  <si>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</si>
  <si>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</si>
  <si>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</si>
  <si>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</si>
  <si>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</si>
  <si>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</si>
  <si>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</si>
  <si>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</si>
  <si>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</si>
  <si>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</si>
  <si>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</si>
  <si>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</si>
  <si>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</si>
  <si>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</si>
  <si>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</si>
  <si>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</si>
  <si>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</si>
  <si>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</si>
  <si>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</si>
  <si>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</si>
  <si>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</si>
  <si>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</si>
  <si>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</si>
  <si>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</si>
  <si>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</si>
  <si>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</si>
  <si>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</si>
  <si>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</si>
  <si>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</si>
  <si>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</si>
  <si>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</si>
  <si>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</si>
  <si>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</si>
  <si>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</si>
  <si>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</si>
  <si>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</si>
  <si>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</si>
  <si>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</si>
  <si>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</si>
  <si>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</si>
  <si>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</si>
  <si>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</si>
  <si>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</si>
  <si>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</si>
  <si>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</si>
  <si>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</si>
  <si>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</si>
  <si>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</si>
  <si>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</si>
  <si>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</si>
  <si>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</si>
  <si>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</si>
  <si>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</si>
  <si>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</si>
  <si>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</si>
  <si>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</si>
  <si>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</si>
  <si>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</si>
  <si>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</si>
  <si>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</si>
  <si>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</si>
  <si>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</si>
  <si>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</si>
  <si>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</si>
  <si>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</si>
  <si>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</si>
  <si>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</si>
  <si>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</si>
  <si>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</si>
  <si>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</si>
  <si>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</si>
  <si>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</si>
  <si>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</si>
  <si>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</si>
  <si>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</si>
  <si>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</si>
  <si>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</si>
  <si>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</si>
  <si>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</si>
  <si>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</si>
  <si>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</si>
  <si>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</si>
  <si>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</si>
  <si>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</si>
  <si>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</si>
  <si>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</si>
  <si>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</si>
  <si>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</si>
  <si>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</si>
  <si>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</si>
  <si>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</si>
  <si>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</si>
  <si>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</si>
  <si>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</si>
  <si>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</si>
  <si>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</si>
  <si>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</si>
  <si>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</si>
  <si>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</si>
  <si>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</si>
  <si>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</si>
  <si>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</si>
  <si>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</si>
  <si>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</si>
  <si>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</si>
  <si>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</si>
  <si>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</si>
  <si>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</si>
  <si>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</si>
  <si>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</si>
  <si>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</si>
  <si>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</si>
  <si>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</si>
  <si>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</si>
  <si>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</si>
  <si>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</si>
  <si>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</si>
  <si>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</si>
  <si>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</si>
  <si>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</si>
  <si>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</si>
  <si>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</si>
  <si>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</si>
  <si>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</si>
  <si>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</si>
  <si>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</si>
  <si>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</si>
  <si>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</si>
  <si>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</si>
  <si>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</si>
  <si>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</si>
  <si>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</si>
  <si>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</si>
  <si>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</si>
  <si>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</si>
  <si>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</si>
  <si>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</si>
  <si>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</si>
  <si>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</si>
  <si>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</si>
  <si>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</si>
  <si>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</si>
  <si>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</si>
  <si>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</si>
  <si>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</si>
  <si>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</si>
  <si>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</si>
  <si>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</si>
  <si>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</si>
  <si>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</si>
  <si>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</si>
  <si>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</si>
  <si>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</si>
  <si>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</si>
  <si>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</si>
  <si>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</si>
  <si>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</si>
  <si>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</si>
  <si>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</si>
  <si>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</si>
  <si>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</si>
  <si>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</si>
  <si>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</si>
  <si>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</si>
  <si>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</si>
  <si>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</si>
  <si>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</si>
  <si>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</si>
  <si>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</si>
  <si>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</si>
  <si>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</si>
  <si>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</si>
  <si>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</si>
  <si>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</si>
  <si>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</si>
  <si>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</si>
  <si>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</si>
  <si>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</si>
  <si>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</si>
  <si>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</si>
  <si>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</si>
  <si>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</si>
  <si>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</si>
  <si>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</si>
  <si>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</si>
  <si>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</si>
  <si>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</si>
  <si>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</si>
  <si>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</si>
  <si>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</si>
  <si>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</si>
  <si>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</si>
  <si>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</si>
  <si>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</si>
  <si>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</si>
  <si>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</si>
  <si>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</si>
  <si>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</si>
  <si>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</si>
  <si>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</si>
  <si>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</si>
  <si>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</si>
  <si>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</si>
  <si>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</si>
  <si>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</si>
  <si>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</si>
  <si>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</si>
  <si>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</si>
  <si>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</si>
  <si>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</si>
  <si>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</si>
  <si>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</si>
  <si>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</si>
  <si>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</si>
  <si>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</si>
  <si>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</si>
  <si>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</si>
  <si>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</si>
  <si>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</si>
  <si>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</si>
  <si>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</si>
  <si>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</si>
  <si>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</si>
  <si>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</si>
  <si>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</si>
  <si>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</si>
  <si>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</si>
  <si>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</si>
  <si>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</si>
  <si>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</si>
  <si>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</si>
  <si>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</si>
  <si>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</si>
  <si>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</si>
  <si>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</si>
  <si>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</si>
  <si>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</si>
  <si>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</si>
  <si>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</si>
  <si>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</si>
  <si>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</si>
  <si>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</si>
  <si>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</si>
  <si>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</si>
  <si>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</si>
  <si>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</si>
  <si>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</si>
  <si>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</si>
  <si>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</si>
  <si>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</si>
  <si>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</si>
  <si>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</si>
  <si>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</si>
  <si>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</si>
  <si>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</si>
  <si>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</si>
  <si>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</si>
  <si>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</si>
  <si>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</si>
  <si>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</si>
  <si>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</si>
  <si>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</si>
  <si>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</si>
  <si>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</si>
  <si>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</si>
  <si>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</si>
  <si>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</si>
  <si>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</si>
  <si>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</si>
  <si>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</si>
  <si>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</si>
  <si>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</si>
  <si>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</si>
  <si>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</si>
  <si>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</si>
  <si>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</si>
  <si>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</si>
  <si>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</si>
  <si>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</si>
  <si>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</si>
  <si>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</si>
  <si>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</si>
  <si>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</si>
  <si>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</si>
  <si>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</si>
  <si>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</si>
  <si>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</si>
  <si>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</si>
  <si>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</si>
  <si>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</si>
  <si>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</si>
  <si>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</si>
  <si>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</si>
  <si>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</si>
  <si>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</si>
  <si>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</si>
  <si>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</si>
  <si>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</si>
  <si>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</si>
  <si>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</si>
  <si>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</si>
  <si>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</si>
  <si>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</si>
  <si>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</si>
  <si>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</si>
  <si>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</si>
  <si>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</si>
  <si>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</si>
  <si>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</si>
  <si>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</si>
  <si>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</si>
  <si>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</si>
  <si>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</si>
  <si>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</si>
  <si>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</si>
  <si>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</si>
  <si>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</si>
  <si>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</si>
  <si>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</si>
  <si>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</si>
  <si>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</si>
  <si>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</si>
  <si>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</si>
  <si>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</si>
  <si>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</si>
  <si>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</si>
  <si>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</si>
  <si>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</si>
  <si>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</si>
  <si>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</si>
  <si>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</si>
  <si>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</si>
  <si>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</si>
  <si>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</si>
  <si>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</si>
  <si>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</si>
  <si>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</si>
  <si>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</si>
  <si>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</si>
  <si>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</si>
  <si>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</si>
  <si>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</si>
  <si>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</si>
  <si>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</si>
  <si>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</si>
  <si>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</si>
  <si>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</si>
  <si>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</si>
  <si>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</si>
  <si>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</si>
  <si>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</si>
  <si>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</si>
  <si>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</si>
  <si>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</si>
  <si>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</si>
  <si>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</si>
  <si>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</si>
  <si>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</si>
  <si>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</si>
  <si>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</si>
  <si>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</si>
  <si>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</si>
  <si>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</si>
  <si>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</si>
  <si>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</si>
  <si>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</si>
  <si>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</si>
  <si>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</si>
  <si>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</si>
  <si>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</si>
  <si>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</si>
  <si>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</si>
  <si>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</si>
  <si>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</si>
  <si>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</si>
  <si>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</si>
  <si>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</si>
  <si>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</si>
  <si>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</si>
  <si>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</si>
  <si>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</si>
  <si>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</si>
  <si>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</si>
  <si>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</si>
  <si>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</si>
  <si>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</si>
  <si>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</si>
  <si>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</si>
  <si>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</si>
  <si>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</si>
  <si>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</si>
  <si>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</si>
  <si>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</si>
  <si>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</si>
  <si>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</si>
  <si>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</si>
  <si>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</si>
  <si>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</si>
  <si>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</si>
  <si>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</si>
  <si>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</si>
  <si>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</si>
  <si>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</si>
  <si>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</si>
  <si>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</si>
  <si>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</si>
  <si>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</si>
  <si>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</si>
  <si>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</si>
  <si>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</si>
  <si>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</si>
  <si>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</si>
  <si>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</si>
  <si>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</si>
  <si>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</si>
  <si>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</si>
  <si>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</si>
  <si>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</si>
  <si>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</si>
  <si>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</si>
  <si>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</si>
  <si>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</si>
  <si>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</si>
  <si>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</si>
  <si>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</si>
  <si>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</si>
  <si>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</si>
  <si>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</si>
  <si>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</si>
  <si>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</si>
  <si>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</si>
  <si>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</si>
  <si>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</si>
  <si>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</si>
  <si>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</si>
  <si>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</si>
  <si>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</si>
  <si>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</si>
  <si>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</si>
  <si>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</si>
  <si>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</si>
  <si>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</si>
  <si>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</si>
  <si>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</si>
  <si>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</si>
  <si>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</si>
  <si>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</si>
  <si>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</si>
  <si>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</si>
  <si>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</si>
  <si>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</si>
  <si>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</si>
  <si>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</si>
  <si>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</si>
  <si>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</si>
  <si>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</si>
  <si>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</si>
  <si>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</si>
  <si>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</si>
  <si>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</si>
  <si>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</si>
  <si>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</si>
  <si>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</si>
  <si>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</si>
  <si>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</si>
  <si>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</si>
  <si>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</si>
  <si>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</si>
  <si>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</si>
  <si>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</si>
  <si>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</si>
  <si>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</si>
  <si>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</si>
  <si>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</si>
  <si>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</si>
  <si>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</si>
  <si>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</si>
  <si>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</si>
  <si>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</si>
  <si>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</si>
  <si>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</si>
  <si>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</si>
  <si>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</si>
  <si>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</si>
  <si>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</si>
  <si>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</si>
  <si>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</si>
  <si>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</si>
  <si>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</si>
  <si>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</si>
  <si>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</si>
  <si>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</si>
  <si>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</si>
  <si>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</si>
  <si>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</si>
  <si>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</si>
  <si>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</si>
  <si>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</si>
  <si>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</si>
  <si>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</si>
  <si>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</si>
  <si>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</si>
  <si>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</si>
  <si>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</si>
  <si>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</si>
  <si>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</si>
  <si>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</si>
  <si>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</si>
  <si>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</si>
  <si>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</si>
  <si>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</si>
  <si>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</si>
  <si>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</si>
  <si>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</si>
  <si>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</si>
  <si>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</si>
  <si>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</si>
  <si>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</si>
  <si>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</si>
  <si>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</si>
  <si>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</si>
  <si>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</si>
  <si>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</si>
  <si>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</si>
  <si>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</si>
  <si>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</si>
  <si>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</si>
  <si>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</si>
  <si>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</si>
  <si>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</si>
  <si>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</si>
  <si>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</si>
  <si>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</si>
  <si>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</si>
  <si>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</si>
  <si>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</si>
  <si>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</si>
  <si>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</si>
  <si>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</si>
  <si>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</si>
  <si>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</si>
  <si>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</si>
  <si>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</si>
  <si>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</si>
  <si>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</si>
  <si>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</si>
  <si>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</si>
  <si>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</si>
  <si>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</si>
  <si>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</si>
  <si>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</si>
  <si>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</si>
  <si>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</si>
  <si>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</si>
  <si>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</si>
  <si>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</si>
  <si>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</si>
  <si>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</si>
  <si>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</si>
  <si>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</si>
  <si>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</si>
  <si>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</si>
  <si>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</si>
  <si>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</si>
  <si>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</si>
  <si>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</si>
  <si>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</si>
  <si>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</si>
  <si>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</si>
  <si>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</si>
  <si>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</si>
  <si>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</si>
  <si>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</si>
  <si>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</si>
  <si>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</si>
  <si>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</si>
  <si>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</si>
  <si>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</si>
  <si>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</si>
  <si>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</si>
  <si>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</si>
  <si>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</si>
  <si>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</si>
  <si>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</si>
  <si>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</si>
  <si>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</si>
  <si>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</si>
  <si>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</si>
  <si>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</si>
  <si>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</si>
  <si>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</si>
  <si>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</si>
  <si>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</si>
  <si>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</si>
  <si>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</si>
  <si>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</si>
  <si>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</si>
  <si>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</si>
  <si>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</si>
  <si>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</si>
  <si>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</si>
  <si>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</si>
  <si>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</si>
  <si>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</si>
  <si>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</si>
  <si>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</si>
  <si>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</si>
  <si>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</si>
  <si>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</si>
  <si>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</si>
  <si>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</si>
  <si>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</si>
  <si>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</si>
  <si>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</si>
  <si>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</si>
  <si>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</si>
  <si>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</si>
  <si>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</si>
  <si>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</si>
  <si>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</si>
  <si>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</si>
  <si>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</si>
  <si>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</si>
  <si>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</si>
  <si>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</si>
  <si>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</si>
  <si>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</si>
  <si>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</si>
  <si>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</si>
  <si>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</si>
  <si>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</si>
  <si>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</si>
  <si>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</si>
  <si>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</si>
  <si>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</si>
  <si>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</si>
  <si>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</si>
  <si>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</si>
  <si>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</si>
  <si>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</si>
  <si>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</si>
  <si>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</si>
  <si>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</si>
  <si>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</si>
  <si>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</si>
  <si>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</si>
  <si>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</si>
  <si>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</si>
  <si>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</si>
  <si>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</si>
  <si>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</si>
  <si>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</si>
  <si>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</si>
  <si>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</si>
  <si>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</si>
  <si>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</si>
  <si>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</si>
  <si>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</si>
  <si>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</si>
  <si>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</si>
  <si>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</si>
  <si>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</si>
  <si>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</si>
  <si>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</si>
  <si>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</si>
  <si>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</si>
  <si>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</si>
  <si>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</si>
  <si>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</si>
  <si>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</si>
  <si>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</si>
  <si>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</si>
  <si>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</si>
  <si>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</si>
  <si>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</si>
  <si>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</si>
  <si>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</si>
  <si>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</si>
  <si>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</si>
  <si>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</si>
  <si>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</si>
  <si>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</si>
  <si>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</si>
  <si>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</si>
  <si>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</si>
  <si>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</si>
  <si>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</si>
  <si>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</si>
  <si>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</si>
  <si>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</si>
  <si>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</si>
  <si>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</si>
  <si>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</si>
  <si>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</si>
  <si>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</si>
  <si>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</si>
  <si>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</si>
  <si>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</si>
  <si>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</si>
  <si>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</si>
  <si>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</si>
  <si>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</si>
  <si>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</si>
  <si>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</si>
  <si>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</si>
  <si>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</si>
  <si>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</si>
  <si>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</si>
  <si>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</si>
  <si>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</si>
  <si>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</si>
  <si>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</si>
  <si>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</si>
  <si>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</si>
  <si>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</si>
  <si>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</si>
  <si>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</si>
  <si>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</si>
  <si>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</si>
  <si>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</si>
  <si>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</si>
  <si>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</si>
  <si>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</si>
  <si>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</si>
  <si>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</si>
  <si>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</si>
  <si>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</si>
  <si>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</si>
  <si>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</si>
  <si>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</si>
  <si>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</si>
  <si>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</si>
  <si>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</si>
  <si>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</si>
  <si>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</si>
  <si>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</si>
  <si>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</si>
  <si>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</si>
  <si>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</si>
  <si>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</si>
  <si>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</si>
  <si>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</si>
  <si>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</si>
  <si>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</si>
  <si>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</si>
  <si>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</si>
  <si>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</si>
  <si>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</si>
  <si>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</si>
  <si>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</si>
  <si>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</si>
  <si>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</si>
  <si>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</si>
  <si>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</si>
  <si>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</si>
  <si>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</si>
  <si>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</si>
  <si>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</si>
  <si>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</si>
  <si>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</si>
  <si>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</si>
  <si>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</si>
  <si>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</si>
  <si>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</si>
  <si>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</si>
  <si>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</si>
  <si>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</si>
  <si>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</si>
  <si>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</si>
  <si>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</si>
  <si>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</si>
  <si>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</si>
  <si>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</si>
  <si>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</si>
  <si>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</si>
  <si>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</si>
  <si>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</si>
  <si>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</si>
  <si>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</si>
  <si>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</si>
  <si>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</si>
  <si>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</si>
  <si>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</si>
  <si>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</si>
  <si>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</si>
  <si>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</si>
  <si>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</si>
  <si>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</si>
  <si>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</si>
  <si>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</si>
  <si>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</si>
  <si>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</si>
  <si>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</si>
  <si>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</si>
  <si>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</si>
  <si>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</si>
  <si>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</si>
  <si>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</si>
  <si>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</si>
  <si>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</si>
  <si>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</si>
  <si>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</si>
  <si>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</si>
  <si>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</si>
  <si>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</si>
  <si>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</si>
  <si>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</si>
  <si>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</si>
  <si>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</si>
  <si>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</si>
  <si>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</si>
  <si>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</si>
  <si>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</si>
  <si>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</si>
  <si>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</si>
  <si>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</si>
  <si>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</si>
  <si>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</si>
  <si>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</si>
  <si>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</si>
  <si>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</si>
  <si>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</si>
  <si>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</si>
  <si>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</si>
  <si>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</si>
  <si>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</si>
  <si>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</si>
  <si>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</si>
  <si>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</si>
  <si>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</si>
  <si>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</si>
  <si>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</si>
  <si>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</si>
  <si>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</si>
  <si>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</si>
  <si>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</si>
  <si>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</si>
  <si>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</si>
  <si>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</si>
  <si>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</si>
  <si>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</si>
  <si>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</si>
  <si>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</si>
  <si>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</si>
  <si>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</si>
  <si>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</si>
  <si>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</si>
  <si>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</si>
  <si>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</si>
  <si>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</si>
  <si>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</si>
  <si>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</si>
  <si>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</si>
  <si>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</si>
  <si>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</si>
  <si>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</si>
  <si>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</si>
  <si>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</si>
  <si>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</si>
  <si>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</si>
  <si>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</si>
  <si>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</si>
  <si>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</si>
  <si>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</si>
  <si>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</si>
  <si>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</si>
  <si>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</si>
  <si>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</si>
  <si>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</si>
  <si>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</si>
  <si>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</si>
  <si>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</si>
  <si>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</si>
  <si>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</si>
  <si>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</si>
  <si>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</si>
  <si>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</si>
  <si>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</si>
  <si>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</si>
  <si>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</si>
  <si>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</si>
  <si>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</si>
  <si>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</si>
  <si>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</si>
  <si>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</si>
  <si>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</si>
  <si>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</si>
  <si>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</si>
  <si>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</si>
  <si>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</si>
  <si>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</si>
  <si>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</si>
  <si>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</si>
  <si>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</si>
  <si>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</si>
  <si>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</si>
  <si>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</si>
  <si>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</si>
  <si>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</si>
  <si>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</si>
  <si>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</si>
  <si>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</si>
  <si>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</si>
  <si>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</si>
  <si>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</si>
  <si>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</si>
  <si>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</si>
  <si>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</si>
  <si>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</si>
  <si>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</si>
  <si>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</si>
  <si>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</si>
  <si>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</si>
  <si>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</si>
  <si>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</si>
  <si>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</si>
  <si>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</si>
  <si>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</si>
  <si>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</si>
  <si>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</si>
  <si>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</si>
  <si>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</si>
  <si>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</si>
  <si>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</si>
  <si>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</si>
  <si>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</si>
  <si>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</si>
  <si>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</si>
  <si>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</si>
  <si>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</si>
  <si>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</si>
  <si>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</si>
  <si>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</si>
  <si>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</si>
  <si>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</si>
  <si>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</si>
  <si>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</si>
  <si>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</si>
  <si>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</si>
  <si>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</si>
  <si>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</si>
  <si>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</si>
  <si>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</si>
  <si>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</si>
  <si>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</si>
  <si>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</si>
  <si>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</si>
  <si>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</si>
  <si>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</si>
  <si>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</si>
  <si>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</si>
  <si>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</si>
  <si>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</si>
  <si>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</si>
  <si>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</si>
  <si>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</si>
  <si>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</si>
  <si>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</si>
  <si>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</si>
  <si>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</si>
  <si>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</si>
  <si>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</si>
  <si>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</si>
  <si>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</si>
  <si>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</si>
  <si>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</si>
  <si>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</si>
  <si>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</si>
  <si>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</si>
  <si>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</si>
  <si>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</si>
  <si>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</si>
  <si>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</si>
  <si>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</si>
  <si>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</si>
  <si>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</si>
  <si>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</si>
  <si>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</si>
  <si>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</si>
  <si>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</si>
  <si>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</si>
  <si>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</si>
  <si>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</si>
  <si>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</si>
  <si>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</si>
  <si>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</si>
  <si>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</si>
  <si>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</si>
  <si>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</si>
  <si>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</si>
  <si>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</si>
  <si>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</si>
  <si>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</si>
  <si>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</si>
  <si>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</si>
  <si>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</si>
  <si>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</si>
  <si>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</si>
  <si>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</si>
  <si>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</si>
  <si>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</si>
  <si>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</si>
  <si>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</si>
  <si>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</si>
  <si>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</si>
  <si>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</si>
  <si>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</si>
  <si>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</si>
  <si>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</si>
  <si>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</si>
  <si>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</si>
  <si>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</si>
  <si>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</si>
  <si>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</si>
  <si>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</si>
  <si>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</si>
  <si>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</si>
  <si>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</si>
  <si>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</si>
  <si>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</si>
  <si>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</si>
  <si>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</si>
  <si>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</si>
  <si>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</si>
  <si>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</si>
  <si>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</si>
  <si>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</si>
  <si>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</si>
  <si>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</si>
  <si>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</si>
  <si>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</si>
  <si>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</si>
  <si>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</si>
  <si>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</si>
  <si>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</si>
  <si>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</si>
  <si>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</si>
  <si>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</si>
  <si>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</si>
  <si>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</si>
  <si>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</si>
  <si>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</si>
  <si>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</si>
  <si>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</si>
  <si>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</si>
  <si>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</si>
  <si>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</si>
  <si>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</si>
  <si>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</si>
  <si>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</si>
  <si>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</si>
  <si>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</si>
  <si>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</si>
  <si>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</si>
  <si>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</si>
  <si>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</si>
  <si>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</si>
  <si>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</si>
  <si>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</si>
  <si>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</si>
  <si>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</si>
  <si>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</si>
  <si>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</si>
  <si>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</si>
  <si>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</si>
  <si>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</si>
  <si>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</si>
  <si>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</si>
  <si>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</si>
  <si>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</si>
  <si>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</si>
  <si>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</si>
  <si>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</si>
  <si>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</si>
  <si>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</si>
  <si>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</si>
  <si>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</si>
  <si>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</si>
  <si>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</si>
  <si>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</si>
  <si>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</si>
  <si>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</si>
  <si>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</si>
  <si>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</si>
  <si>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</si>
  <si>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</si>
  <si>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</si>
  <si>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</si>
  <si>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</si>
  <si>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</si>
  <si>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</si>
  <si>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</si>
  <si>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</si>
  <si>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</si>
  <si>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</si>
  <si>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</si>
  <si>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</si>
  <si>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</si>
  <si>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</si>
  <si>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</si>
  <si>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</si>
  <si>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</si>
  <si>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</si>
  <si>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</si>
  <si>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</si>
  <si>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</si>
  <si>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</si>
  <si>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</si>
  <si>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</si>
  <si>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</si>
  <si>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</si>
  <si>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</si>
  <si>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</si>
  <si>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</si>
  <si>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</si>
  <si>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</si>
  <si>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</si>
  <si>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</si>
  <si>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</si>
  <si>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</si>
  <si>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</si>
  <si>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</si>
  <si>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</si>
  <si>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</si>
  <si>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</si>
  <si>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</si>
  <si>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</si>
  <si>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</si>
  <si>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</si>
  <si>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</si>
  <si>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</si>
  <si>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</si>
  <si>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</si>
  <si>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</si>
  <si>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</si>
  <si>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</si>
  <si>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</si>
  <si>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</si>
  <si>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</si>
  <si>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</si>
  <si>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</si>
  <si>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</si>
  <si>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</si>
  <si>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</si>
  <si>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</si>
  <si>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</si>
  <si>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</si>
  <si>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</si>
  <si>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</si>
  <si>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</si>
  <si>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</si>
  <si>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</si>
  <si>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</si>
  <si>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</si>
  <si>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</si>
  <si>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</si>
  <si>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</si>
  <si>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</si>
  <si>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</si>
  <si>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</si>
  <si>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</si>
  <si>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</si>
  <si>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</si>
  <si>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</si>
  <si>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</si>
  <si>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</si>
  <si>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</si>
  <si>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</si>
  <si>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</si>
  <si>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</si>
  <si>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</si>
  <si>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</si>
  <si>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</si>
  <si>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</si>
  <si>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</si>
  <si>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</si>
  <si>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</si>
  <si>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</si>
  <si>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</si>
  <si>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</si>
  <si>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</si>
  <si>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</si>
  <si>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</si>
  <si>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</si>
  <si>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</si>
  <si>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</si>
  <si>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</si>
  <si>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</si>
  <si>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</si>
  <si>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</si>
  <si>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</si>
  <si>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</si>
  <si>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</si>
  <si>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</si>
  <si>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</si>
  <si>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</si>
  <si>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</si>
  <si>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</si>
  <si>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</si>
  <si>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</si>
  <si>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</si>
  <si>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</si>
  <si>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</si>
  <si>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</si>
  <si>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</si>
  <si>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</si>
  <si>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</si>
  <si>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</si>
  <si>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</si>
  <si>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</si>
  <si>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</si>
  <si>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</si>
  <si>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</si>
  <si>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</si>
  <si>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</si>
  <si>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</si>
  <si>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</si>
  <si>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</si>
  <si>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</si>
  <si>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</si>
  <si>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</si>
  <si>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</si>
  <si>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</si>
  <si>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</si>
  <si>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</si>
  <si>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</si>
  <si>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</si>
  <si>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</si>
  <si>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</si>
  <si>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</si>
  <si>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</si>
  <si>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</si>
  <si>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</si>
  <si>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</si>
  <si>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</si>
  <si>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</si>
  <si>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</si>
  <si>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</si>
  <si>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</si>
  <si>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</si>
  <si>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</si>
  <si>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</si>
  <si>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</si>
  <si>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</si>
  <si>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</si>
  <si>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</si>
  <si>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</si>
  <si>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</si>
  <si>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</si>
  <si>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</si>
  <si>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</si>
  <si>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</si>
  <si>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</si>
  <si>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</si>
  <si>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</si>
  <si>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</si>
  <si>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</si>
  <si>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</si>
  <si>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</si>
  <si>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</si>
  <si>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</si>
  <si>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</si>
  <si>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</si>
  <si>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</si>
  <si>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</si>
  <si>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</si>
  <si>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</si>
  <si>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</si>
  <si>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</si>
  <si>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</si>
  <si>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</si>
  <si>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</si>
  <si>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</si>
  <si>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</si>
  <si>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</si>
  <si>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</si>
  <si>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</si>
  <si>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</si>
  <si>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</si>
  <si>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</si>
  <si>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</si>
  <si>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</si>
  <si>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</si>
  <si>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</si>
  <si>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</si>
  <si>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</si>
  <si>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</si>
  <si>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</si>
  <si>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</si>
  <si>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</si>
  <si>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</si>
  <si>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</si>
  <si>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</si>
  <si>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</si>
  <si>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</si>
  <si>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</si>
  <si>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</si>
  <si>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</si>
  <si>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</si>
  <si>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</si>
  <si>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</si>
  <si>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</si>
  <si>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</si>
  <si>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</si>
  <si>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</si>
  <si>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</si>
  <si>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</si>
  <si>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</si>
  <si>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</si>
  <si>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</si>
  <si>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</si>
  <si>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</si>
  <si>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</si>
  <si>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</si>
  <si>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</si>
  <si>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</si>
  <si>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</si>
  <si>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</si>
  <si>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</si>
  <si>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</si>
  <si>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</si>
  <si>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</si>
  <si>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</si>
  <si>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</si>
  <si>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</si>
  <si>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</si>
  <si>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</si>
  <si>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</si>
  <si>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</si>
  <si>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</si>
  <si>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</si>
  <si>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</si>
  <si>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</si>
  <si>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</si>
  <si>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</si>
  <si>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</si>
  <si>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</si>
  <si>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</si>
  <si>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</si>
  <si>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</si>
  <si>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</si>
  <si>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</si>
  <si>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</si>
  <si>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</si>
  <si>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</si>
  <si>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</si>
  <si>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</si>
  <si>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</si>
  <si>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</si>
  <si>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</si>
  <si>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</si>
  <si>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</si>
  <si>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</si>
  <si>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</si>
  <si>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</si>
  <si>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</si>
  <si>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</si>
  <si>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</si>
  <si>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</si>
  <si>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</si>
  <si>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</si>
  <si>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</si>
  <si>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</si>
  <si>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</si>
  <si>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</si>
  <si>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</si>
  <si>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</si>
  <si>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</si>
  <si>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</si>
  <si>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</si>
  <si>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</si>
  <si>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</si>
  <si>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</si>
  <si>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</si>
  <si>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</si>
  <si>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</si>
  <si>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</si>
  <si>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</si>
  <si>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</si>
  <si>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</si>
  <si>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</si>
  <si>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</si>
  <si>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</si>
  <si>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</si>
  <si>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</si>
  <si>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</si>
  <si>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</si>
  <si>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</si>
  <si>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</si>
  <si>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</si>
  <si>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</si>
  <si>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</si>
  <si>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</si>
  <si>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</si>
  <si>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</si>
  <si>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</si>
  <si>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</si>
  <si>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</si>
  <si>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</si>
  <si>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</si>
  <si>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</si>
  <si>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</si>
  <si>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</si>
  <si>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</si>
  <si>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</si>
  <si>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</si>
  <si>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</si>
  <si>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</si>
  <si>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</si>
  <si>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</si>
  <si>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</si>
  <si>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</si>
  <si>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</si>
  <si>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</si>
  <si>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</si>
  <si>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</si>
  <si>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</si>
  <si>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</si>
  <si>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</si>
  <si>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</si>
  <si>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</si>
  <si>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</si>
  <si>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</si>
  <si>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</si>
  <si>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</si>
  <si>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</si>
  <si>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</si>
  <si>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</si>
  <si>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</si>
  <si>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</si>
  <si>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</si>
  <si>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</si>
  <si>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</si>
  <si>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</si>
  <si>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</si>
  <si>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</si>
  <si>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</si>
  <si>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</si>
  <si>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</si>
  <si>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</si>
  <si>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</si>
  <si>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</si>
  <si>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</si>
  <si>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</si>
  <si>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</si>
  <si>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</si>
  <si>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</si>
  <si>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</si>
  <si>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</si>
  <si>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</si>
  <si>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</si>
  <si>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</si>
  <si>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</si>
  <si>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</si>
  <si>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</si>
  <si>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</si>
  <si>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</si>
  <si>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</si>
  <si>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</si>
  <si>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</si>
  <si>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</si>
  <si>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</si>
  <si>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</si>
  <si>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</si>
  <si>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</si>
  <si>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</si>
  <si>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</si>
  <si>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</si>
  <si>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</si>
  <si>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</si>
  <si>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</si>
  <si>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</si>
  <si>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</si>
  <si>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</si>
  <si>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</si>
  <si>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</si>
  <si>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</si>
  <si>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</si>
  <si>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</si>
  <si>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</si>
  <si>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</si>
  <si>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</si>
  <si>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</si>
  <si>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</si>
  <si>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</si>
  <si>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</si>
  <si>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</si>
  <si>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</si>
  <si>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</si>
  <si>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</si>
  <si>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</si>
  <si>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</si>
  <si>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</si>
  <si>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</si>
  <si>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</si>
  <si>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</si>
  <si>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</si>
  <si>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</si>
  <si>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</si>
  <si>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</si>
  <si>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</si>
  <si>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</si>
  <si>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</si>
  <si>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</si>
  <si>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</si>
  <si>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</si>
  <si>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</si>
  <si>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</si>
  <si>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</si>
  <si>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</si>
  <si>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</si>
  <si>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</si>
  <si>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</si>
  <si>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</si>
  <si>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</si>
  <si>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</si>
  <si>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</si>
  <si>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</si>
  <si>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</si>
  <si>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</si>
  <si>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</si>
  <si>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</si>
  <si>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</si>
  <si>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</si>
  <si>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</si>
  <si>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</si>
  <si>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</si>
  <si>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</si>
  <si>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</si>
  <si>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</si>
  <si>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</si>
  <si>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</si>
  <si>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</si>
  <si>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</si>
  <si>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</si>
  <si>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</si>
  <si>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</si>
  <si>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</si>
  <si>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</si>
  <si>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</si>
  <si>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</si>
  <si>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</si>
  <si>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</si>
  <si>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</si>
  <si>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</si>
  <si>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</si>
  <si>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</si>
  <si>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</si>
  <si>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</si>
  <si>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</si>
  <si>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</si>
  <si>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</si>
  <si>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</si>
  <si>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</si>
  <si>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</si>
  <si>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</si>
  <si>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</si>
  <si>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</si>
  <si>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</si>
  <si>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</si>
  <si>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</si>
  <si>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</si>
  <si>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</si>
  <si>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</si>
  <si>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</si>
  <si>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</si>
  <si>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</si>
  <si>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</si>
  <si>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</si>
  <si>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</si>
  <si>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</si>
  <si>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</si>
  <si>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</si>
  <si>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</si>
  <si>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</si>
  <si>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</si>
  <si>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</si>
  <si>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</si>
  <si>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</si>
  <si>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</si>
  <si>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</si>
  <si>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</si>
  <si>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</si>
  <si>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</si>
  <si>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</si>
  <si>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</si>
  <si>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</si>
  <si>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</si>
  <si>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</si>
  <si>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</si>
  <si>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</si>
  <si>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</si>
  <si>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</si>
  <si>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</si>
  <si>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</si>
  <si>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</si>
  <si>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</si>
  <si>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</si>
  <si>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</si>
  <si>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</si>
  <si>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</si>
  <si>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</si>
  <si>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</si>
  <si>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</si>
  <si>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</si>
  <si>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</si>
  <si>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</si>
  <si>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</si>
  <si>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</si>
  <si>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</si>
  <si>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</si>
  <si>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</si>
  <si>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</si>
  <si>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</si>
  <si>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</si>
  <si>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</si>
  <si>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</si>
  <si>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</si>
  <si>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</si>
  <si>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</si>
  <si>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</si>
  <si>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</si>
  <si>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</si>
  <si>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</si>
  <si>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</si>
  <si>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</si>
  <si>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</si>
  <si>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</si>
  <si>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</si>
  <si>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</si>
  <si>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</si>
  <si>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</si>
  <si>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</si>
  <si>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</si>
  <si>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</si>
  <si>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</si>
  <si>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</si>
  <si>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</si>
  <si>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</si>
  <si>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</si>
  <si>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</si>
  <si>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</si>
  <si>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</si>
  <si>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</si>
  <si>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</si>
  <si>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</si>
  <si>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</si>
  <si>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</si>
  <si>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</si>
  <si>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</si>
  <si>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</si>
  <si>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</si>
  <si>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</si>
  <si>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</si>
  <si>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</si>
  <si>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</si>
  <si>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</si>
  <si>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</si>
  <si>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</si>
  <si>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</si>
  <si>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</si>
  <si>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</si>
  <si>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</si>
  <si>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</si>
  <si>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</si>
  <si>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</si>
  <si>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</si>
  <si>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</si>
  <si>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</si>
  <si>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</si>
  <si>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</si>
  <si>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</si>
  <si>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</si>
  <si>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</si>
  <si>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</si>
  <si>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</si>
  <si>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</si>
  <si>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</si>
  <si>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</si>
  <si>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</si>
  <si>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</si>
  <si>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</si>
  <si>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</si>
  <si>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</si>
  <si>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</si>
  <si>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</si>
  <si>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</si>
  <si>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</si>
  <si>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</si>
  <si>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</si>
  <si>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</si>
  <si>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</si>
  <si>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</si>
  <si>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</si>
  <si>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</si>
  <si>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</si>
  <si>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</si>
  <si>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</si>
  <si>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</si>
  <si>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</si>
  <si>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</si>
  <si>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</si>
  <si>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</si>
  <si>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</si>
  <si>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</si>
  <si>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</si>
  <si>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</si>
  <si>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</si>
  <si>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</si>
  <si>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</si>
  <si>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</si>
  <si>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</si>
  <si>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</si>
  <si>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</si>
  <si>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</si>
  <si>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</si>
  <si>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</si>
  <si>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</si>
  <si>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</si>
  <si>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</si>
  <si>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</si>
  <si>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</si>
  <si>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</si>
  <si>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</si>
  <si>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</si>
  <si>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</si>
  <si>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</si>
  <si>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</si>
  <si>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</si>
  <si>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</si>
  <si>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</si>
  <si>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</si>
  <si>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</si>
  <si>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</si>
  <si>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</si>
  <si>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</si>
  <si>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</si>
  <si>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</si>
  <si>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</si>
  <si>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</si>
  <si>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</si>
  <si>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</si>
  <si>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</si>
  <si>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</si>
  <si>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</si>
  <si>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</si>
  <si>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</si>
  <si>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</si>
  <si>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</si>
  <si>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</si>
  <si>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</si>
  <si>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</si>
  <si>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</si>
  <si>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</si>
  <si>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</si>
  <si>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</si>
  <si>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</si>
  <si>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</si>
  <si>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</si>
  <si>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</si>
  <si>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</si>
  <si>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</si>
  <si>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</si>
  <si>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</si>
  <si>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</si>
  <si>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</si>
  <si>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</si>
  <si>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</si>
  <si>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</si>
  <si>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</si>
  <si>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</si>
  <si>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</si>
  <si>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</si>
  <si>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</si>
  <si>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</si>
  <si>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</si>
  <si>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</si>
  <si>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</si>
  <si>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</si>
  <si>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</si>
  <si>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</si>
  <si>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</si>
  <si>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</si>
  <si>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</si>
  <si>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</si>
  <si>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</si>
  <si>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</si>
  <si>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</si>
  <si>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</si>
  <si>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</si>
  <si>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</si>
  <si>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</si>
  <si>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</si>
  <si>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</si>
  <si>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</si>
  <si>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</si>
  <si>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</si>
  <si>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</si>
  <si>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</si>
  <si>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</si>
  <si>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</si>
  <si>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</si>
  <si>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</si>
  <si>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</si>
  <si>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</si>
  <si>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</si>
  <si>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</si>
  <si>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</si>
  <si>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</si>
  <si>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</si>
  <si>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</si>
  <si>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</si>
  <si>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</si>
  <si>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</si>
  <si>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</si>
  <si>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</si>
  <si>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</si>
  <si>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</si>
  <si>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</si>
  <si>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</si>
  <si>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</si>
  <si>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</si>
  <si>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</si>
  <si>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</si>
  <si>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</si>
  <si>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</si>
  <si>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</si>
  <si>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</si>
  <si>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</si>
  <si>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</si>
  <si>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</si>
  <si>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</si>
  <si>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</si>
  <si>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</si>
  <si>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</si>
  <si>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</si>
  <si>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</si>
  <si>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</si>
  <si>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</si>
  <si>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</si>
  <si>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</si>
  <si>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</si>
  <si>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</si>
  <si>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</si>
  <si>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</si>
  <si>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</si>
  <si>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</si>
  <si>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</si>
  <si>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</si>
  <si>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</si>
  <si>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</si>
  <si>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</si>
  <si>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</si>
  <si>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</si>
  <si>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</si>
  <si>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</si>
  <si>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</si>
  <si>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</si>
  <si>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</si>
  <si>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</si>
  <si>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</si>
  <si>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</si>
  <si>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</si>
  <si>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</si>
  <si>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</si>
  <si>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</si>
  <si>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</si>
  <si>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</si>
  <si>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</si>
  <si>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</si>
  <si>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</si>
  <si>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</si>
  <si>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</si>
  <si>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</si>
  <si>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</si>
  <si>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</si>
  <si>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</si>
  <si>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</si>
  <si>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</si>
  <si>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</si>
  <si>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</si>
  <si>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</si>
  <si>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</si>
  <si>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</si>
  <si>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</si>
  <si>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</si>
  <si>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</si>
  <si>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</si>
  <si>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</si>
  <si>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</si>
  <si>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</si>
  <si>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</si>
  <si>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</si>
  <si>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</si>
  <si>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</si>
  <si>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</si>
  <si>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</si>
  <si>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</si>
  <si>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</si>
  <si>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</si>
  <si>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</si>
  <si>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</si>
  <si>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</si>
  <si>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</si>
  <si>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</si>
  <si>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</si>
  <si>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</si>
  <si>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</si>
  <si>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</si>
  <si>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</si>
  <si>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</si>
  <si>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</si>
  <si>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</si>
  <si>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</si>
  <si>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</si>
  <si>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</si>
  <si>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</si>
  <si>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</si>
  <si>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</si>
  <si>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</si>
  <si>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</si>
  <si>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</si>
  <si>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</si>
  <si>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</si>
  <si>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</si>
  <si>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</si>
  <si>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</si>
  <si>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</si>
  <si>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</si>
  <si>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</si>
  <si>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</si>
  <si>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</si>
  <si>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</si>
  <si>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</si>
  <si>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</si>
  <si>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</si>
  <si>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</si>
  <si>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</si>
  <si>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</si>
  <si>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</si>
  <si>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</si>
  <si>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</si>
  <si>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</si>
  <si>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</si>
  <si>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</si>
  <si>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</si>
  <si>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</si>
  <si>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</si>
  <si>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</si>
  <si>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</si>
  <si>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</si>
  <si>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</si>
  <si>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</si>
  <si>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</si>
  <si>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</si>
  <si>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</si>
  <si>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</si>
  <si>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</si>
  <si>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</si>
  <si>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</si>
  <si>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</si>
  <si>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</si>
  <si>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</si>
  <si>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</si>
  <si>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</si>
  <si>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</si>
  <si>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</si>
  <si>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</si>
  <si>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</si>
  <si>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</si>
  <si>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</si>
  <si>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</si>
  <si>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</si>
  <si>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</si>
  <si>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</si>
  <si>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</si>
  <si>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</si>
  <si>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</si>
  <si>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</si>
  <si>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</si>
  <si>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</si>
  <si>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</si>
  <si>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</si>
  <si>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</si>
  <si>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</si>
  <si>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</si>
  <si>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</si>
  <si>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</si>
  <si>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</si>
  <si>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</si>
  <si>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</si>
  <si>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</si>
  <si>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</si>
  <si>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</si>
  <si>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</si>
  <si>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</si>
  <si>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</si>
  <si>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</si>
  <si>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</si>
  <si>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</si>
  <si>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</si>
  <si>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</si>
  <si>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</si>
  <si>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</si>
  <si>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</si>
  <si>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</si>
  <si>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</si>
  <si>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</si>
  <si>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</si>
  <si>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</si>
  <si>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</si>
  <si>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</si>
  <si>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</si>
  <si>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</si>
  <si>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</si>
  <si>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</si>
  <si>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</si>
  <si>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</si>
  <si>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</si>
  <si>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</si>
  <si>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</si>
  <si>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</si>
  <si>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</si>
  <si>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</si>
  <si>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</si>
  <si>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</si>
  <si>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</si>
  <si>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</si>
  <si>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</si>
  <si>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</si>
  <si>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</si>
  <si>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</si>
  <si>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</si>
  <si>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</si>
  <si>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</si>
  <si>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</si>
  <si>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</si>
  <si>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</si>
  <si>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</si>
  <si>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</si>
  <si>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</si>
  <si>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</si>
  <si>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</si>
  <si>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</si>
  <si>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</si>
  <si>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</si>
  <si>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</si>
  <si>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</si>
  <si>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</si>
  <si>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</si>
  <si>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</si>
  <si>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</si>
  <si>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</si>
  <si>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</si>
  <si>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</si>
  <si>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</si>
  <si>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</si>
  <si>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</si>
  <si>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</si>
  <si>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</si>
  <si>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</si>
  <si>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</si>
  <si>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</si>
  <si>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</si>
  <si>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</si>
  <si>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</si>
  <si>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</si>
  <si>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</si>
  <si>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</si>
  <si>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</si>
  <si>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</si>
  <si>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</si>
  <si>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</si>
  <si>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</si>
  <si>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</si>
  <si>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</si>
  <si>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</si>
  <si>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</si>
  <si>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</si>
  <si>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</si>
  <si>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</si>
  <si>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</si>
  <si>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</si>
  <si>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</si>
  <si>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</si>
  <si>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</si>
  <si>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</si>
  <si>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</si>
  <si>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</si>
  <si>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</si>
  <si>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</si>
  <si>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</si>
  <si>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</si>
  <si>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</si>
  <si>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</si>
  <si>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</si>
  <si>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</si>
  <si>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</si>
  <si>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</si>
  <si>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</si>
  <si>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</si>
  <si>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</si>
  <si>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</si>
  <si>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</si>
  <si>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</si>
  <si>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</si>
  <si>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</si>
  <si>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</si>
  <si>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</si>
  <si>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</si>
  <si>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</si>
  <si>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</si>
  <si>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</si>
  <si>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</si>
  <si>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</si>
  <si>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</si>
  <si>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</si>
  <si>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</si>
  <si>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</si>
  <si>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</si>
  <si>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</si>
  <si>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</si>
  <si>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</si>
  <si>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</si>
  <si>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</si>
  <si>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</si>
  <si>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</si>
  <si>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</si>
  <si>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</si>
  <si>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</si>
  <si>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</si>
  <si>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</si>
  <si>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</si>
  <si>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</si>
  <si>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</si>
  <si>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</si>
  <si>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</si>
  <si>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</si>
  <si>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</si>
  <si>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</si>
  <si>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</si>
  <si>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</si>
  <si>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</si>
  <si>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</si>
  <si>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</si>
  <si>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</si>
  <si>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</si>
  <si>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</si>
  <si>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</si>
  <si>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</si>
  <si>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</si>
  <si>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</si>
  <si>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</si>
  <si>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</si>
  <si>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</si>
  <si>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</si>
  <si>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</si>
  <si>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</si>
  <si>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</si>
  <si>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</si>
  <si>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</si>
  <si>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</si>
  <si>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</si>
  <si>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</si>
  <si>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</si>
  <si>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</si>
  <si>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</si>
  <si>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</si>
  <si>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</si>
  <si>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</si>
  <si>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</si>
  <si>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</si>
  <si>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</si>
  <si>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</si>
  <si>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</si>
  <si>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</si>
  <si>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</si>
  <si>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</si>
  <si>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</si>
  <si>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</si>
  <si>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</si>
  <si>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</si>
  <si>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</si>
  <si>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</si>
  <si>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</si>
  <si>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</si>
  <si>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</si>
  <si>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</si>
  <si>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</si>
  <si>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</si>
  <si>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</si>
  <si>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</si>
  <si>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</si>
  <si>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</si>
  <si>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</si>
  <si>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</si>
  <si>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</si>
  <si>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</si>
  <si>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</si>
  <si>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</si>
  <si>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</si>
  <si>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</si>
  <si>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</si>
  <si>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</si>
  <si>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</si>
  <si>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</si>
  <si>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</si>
  <si>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</si>
  <si>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</si>
  <si>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</si>
  <si>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</si>
  <si>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</si>
  <si>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</si>
  <si>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</si>
  <si>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</si>
  <si>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</si>
  <si>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</si>
  <si>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</si>
  <si>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</si>
  <si>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</si>
  <si>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</si>
  <si>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</si>
  <si>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</si>
  <si>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</si>
  <si>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</si>
  <si>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</si>
  <si>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</si>
  <si>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</si>
  <si>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</si>
  <si>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</si>
  <si>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</si>
  <si>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</si>
  <si>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</si>
  <si>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</si>
  <si>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</si>
  <si>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</si>
  <si>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</si>
  <si>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</si>
  <si>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</si>
  <si>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</si>
  <si>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</si>
  <si>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</si>
  <si>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</si>
  <si>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</si>
  <si>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</si>
  <si>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</si>
  <si>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</si>
  <si>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</si>
  <si>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</si>
  <si>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</si>
  <si>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</si>
  <si>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</si>
  <si>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</si>
  <si>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</si>
  <si>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</si>
  <si>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</si>
  <si>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</si>
  <si>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</si>
  <si>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</si>
  <si>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</si>
  <si>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</si>
  <si>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</si>
  <si>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</si>
  <si>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</si>
  <si>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</si>
  <si>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</si>
  <si>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</si>
  <si>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</si>
  <si>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</si>
  <si>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</si>
  <si>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</si>
  <si>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</si>
  <si>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</si>
  <si>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</si>
  <si>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</si>
  <si>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</si>
  <si>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</si>
  <si>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</si>
  <si>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</si>
  <si>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</si>
  <si>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</si>
  <si>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</si>
  <si>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</si>
  <si>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</si>
  <si>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</si>
  <si>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</si>
  <si>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</si>
  <si>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</si>
  <si>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</si>
  <si>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</si>
  <si>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</si>
  <si>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</si>
  <si>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</si>
  <si>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</si>
  <si>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</si>
  <si>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</si>
  <si>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</si>
  <si>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</si>
  <si>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</si>
  <si>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</si>
  <si>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</si>
  <si>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</si>
  <si>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</si>
  <si>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</si>
  <si>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</si>
  <si>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</si>
  <si>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</si>
  <si>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</si>
  <si>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</si>
  <si>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</si>
  <si>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</si>
  <si>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</si>
  <si>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</si>
  <si>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</si>
  <si>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</si>
  <si>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</si>
  <si>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</si>
  <si>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</si>
  <si>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</si>
  <si>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</si>
  <si>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</si>
  <si>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</si>
  <si>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</si>
  <si>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</si>
  <si>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</si>
  <si>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</si>
  <si>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</si>
  <si>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</si>
  <si>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</si>
  <si>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</si>
  <si>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</si>
  <si>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</si>
  <si>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</si>
  <si>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</si>
  <si>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</si>
  <si>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</si>
  <si>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</si>
  <si>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</si>
  <si>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</si>
  <si>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</si>
  <si>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</si>
  <si>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</si>
  <si>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</si>
  <si>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</si>
  <si>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</si>
  <si>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</si>
  <si>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</si>
  <si>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</si>
  <si>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</si>
  <si>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</si>
  <si>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</si>
  <si>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</si>
  <si>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</si>
  <si>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</si>
  <si>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</si>
  <si>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</si>
  <si>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</si>
  <si>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</si>
  <si>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</si>
  <si>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</si>
  <si>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</si>
  <si>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</si>
  <si>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</si>
  <si>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</si>
  <si>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</si>
  <si>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</si>
  <si>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</si>
  <si>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</si>
  <si>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</si>
  <si>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</si>
  <si>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</si>
  <si>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</si>
  <si>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</si>
  <si>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</si>
  <si>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</si>
  <si>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</si>
  <si>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</si>
  <si>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</si>
  <si>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</si>
  <si>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</si>
  <si>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</si>
  <si>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</si>
  <si>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</si>
  <si>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</si>
  <si>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</si>
  <si>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</si>
  <si>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</si>
  <si>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</si>
  <si>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</si>
  <si>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</si>
  <si>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</si>
  <si>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</si>
  <si>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</si>
  <si>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</si>
  <si>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</si>
  <si>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</si>
  <si>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</si>
  <si>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</si>
  <si>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</si>
  <si>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</si>
  <si>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</si>
  <si>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</si>
  <si>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</si>
  <si>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</si>
  <si>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</si>
  <si>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</si>
  <si>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</si>
  <si>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</si>
  <si>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</si>
  <si>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</si>
  <si>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</si>
  <si>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</si>
  <si>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</si>
  <si>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</si>
  <si>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</si>
  <si>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</si>
  <si>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</si>
  <si>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</si>
  <si>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</si>
  <si>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</si>
  <si>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</si>
  <si>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</si>
  <si>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</si>
  <si>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</si>
  <si>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</si>
  <si>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</si>
  <si>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</si>
  <si>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</si>
  <si>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</si>
  <si>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</si>
  <si>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</si>
  <si>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</si>
  <si>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</si>
  <si>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</si>
  <si>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</si>
  <si>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</si>
  <si>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</si>
  <si>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</si>
  <si>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</si>
  <si>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</si>
  <si>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</si>
  <si>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</si>
  <si>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</si>
  <si>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</si>
  <si>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</si>
  <si>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</si>
  <si>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</si>
  <si>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</si>
  <si>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</si>
  <si>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</si>
  <si>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</si>
  <si>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</si>
  <si>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</si>
  <si>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</si>
  <si>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</si>
  <si>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</si>
  <si>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</si>
  <si>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</si>
  <si>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</si>
  <si>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</si>
  <si>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</si>
  <si>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</si>
  <si>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</si>
  <si>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</si>
  <si>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</si>
  <si>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</si>
  <si>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</si>
  <si>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</si>
  <si>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</si>
  <si>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</si>
  <si>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</si>
  <si>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</si>
  <si>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</si>
  <si>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</si>
  <si>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</si>
  <si>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</si>
  <si>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</si>
  <si>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</si>
  <si>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</si>
  <si>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</si>
  <si>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</si>
  <si>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</si>
  <si>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</si>
  <si>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</si>
  <si>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</si>
  <si>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</si>
  <si>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</si>
  <si>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</si>
  <si>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</si>
  <si>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</si>
  <si>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</si>
  <si>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</si>
  <si>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</si>
  <si>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</si>
  <si>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</si>
  <si>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</si>
  <si>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</si>
  <si>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</si>
  <si>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</si>
  <si>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</si>
  <si>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</si>
  <si>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</si>
  <si>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</si>
  <si>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</si>
  <si>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</si>
  <si>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</si>
  <si>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</si>
  <si>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</si>
  <si>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</si>
  <si>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</si>
  <si>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</si>
  <si>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</si>
  <si>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</si>
  <si>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</si>
  <si>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</si>
  <si>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</si>
  <si>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</si>
  <si>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</si>
  <si>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</si>
  <si>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</si>
  <si>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</si>
  <si>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</si>
  <si>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</si>
  <si>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</si>
  <si>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</si>
  <si>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</si>
  <si>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</si>
  <si>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</si>
  <si>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</si>
  <si>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</si>
  <si>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</si>
  <si>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</si>
  <si>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</si>
  <si>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</si>
  <si>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</si>
  <si>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</si>
  <si>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</si>
  <si>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</si>
  <si>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</si>
  <si>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</si>
  <si>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</si>
  <si>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</si>
  <si>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</si>
  <si>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</si>
  <si>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</si>
  <si>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</si>
  <si>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</si>
  <si>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</si>
  <si>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</si>
  <si>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</si>
  <si>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</si>
  <si>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</si>
  <si>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</si>
  <si>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</si>
  <si>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</si>
  <si>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</si>
  <si>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</si>
  <si>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</si>
  <si>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</si>
  <si>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</si>
  <si>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</si>
  <si>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</si>
  <si>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</si>
  <si>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</si>
  <si>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</si>
  <si>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</si>
  <si>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</si>
  <si>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</si>
  <si>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</si>
  <si>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</si>
  <si>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</si>
  <si>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</si>
  <si>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</si>
  <si>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</si>
  <si>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</si>
  <si>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</si>
  <si>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</si>
  <si>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</si>
  <si>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</si>
  <si>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</si>
  <si>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</si>
  <si>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</si>
  <si>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</si>
  <si>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</si>
  <si>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</si>
  <si>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</si>
  <si>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</si>
  <si>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</si>
  <si>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</si>
  <si>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</si>
  <si>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</si>
  <si>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</si>
  <si>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</si>
  <si>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</si>
  <si>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</si>
  <si>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</si>
  <si>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</si>
  <si>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</si>
  <si>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</si>
  <si>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</si>
  <si>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</si>
  <si>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</si>
  <si>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</si>
  <si>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</si>
  <si>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</si>
  <si>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</si>
  <si>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</si>
  <si>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</si>
  <si>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</si>
  <si>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</si>
  <si>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</si>
  <si>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</si>
  <si>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</si>
  <si>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</si>
  <si>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</si>
  <si>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</si>
  <si>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</si>
  <si>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</si>
  <si>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</si>
  <si>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</si>
  <si>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</si>
  <si>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</si>
  <si>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</si>
  <si>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</si>
  <si>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</si>
  <si>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</si>
  <si>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</si>
  <si>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</si>
  <si>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</si>
  <si>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</si>
  <si>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</si>
  <si>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</si>
  <si>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</si>
  <si>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</si>
  <si>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</si>
  <si>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</si>
  <si>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</si>
  <si>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</si>
  <si>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</si>
  <si>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</si>
  <si>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</si>
  <si>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</si>
  <si>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</si>
  <si>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</si>
  <si>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</si>
  <si>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</si>
  <si>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</si>
  <si>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</si>
  <si>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</si>
  <si>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</si>
  <si>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</si>
  <si>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</si>
  <si>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</si>
  <si>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</si>
  <si>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</si>
  <si>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</si>
  <si>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</si>
  <si>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</si>
  <si>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</si>
  <si>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</si>
  <si>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</si>
  <si>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</si>
  <si>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</si>
  <si>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</si>
  <si>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</si>
  <si>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</si>
  <si>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</si>
  <si>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</si>
  <si>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</si>
  <si>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</si>
  <si>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</si>
  <si>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</si>
  <si>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</si>
  <si>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</si>
  <si>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</si>
  <si>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</si>
  <si>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</si>
  <si>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</si>
  <si>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</si>
  <si>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</si>
  <si>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</si>
  <si>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</si>
  <si>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</si>
  <si>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</si>
  <si>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</si>
  <si>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</si>
  <si>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</si>
  <si>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</si>
  <si>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</si>
  <si>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</si>
  <si>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</si>
  <si>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</si>
  <si>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</si>
  <si>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</si>
  <si>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</si>
  <si>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</si>
  <si>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</si>
  <si>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</si>
  <si>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</si>
  <si>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</si>
  <si>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</si>
  <si>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</si>
  <si>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</si>
  <si>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</si>
  <si>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</si>
  <si>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</si>
  <si>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</si>
  <si>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</si>
  <si>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</si>
  <si>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</si>
  <si>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</si>
  <si>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</si>
  <si>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</si>
  <si>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</si>
  <si>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</si>
  <si>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</si>
  <si>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</si>
  <si>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</si>
  <si>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</si>
  <si>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</si>
  <si>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</si>
  <si>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</si>
  <si>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</si>
  <si>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</si>
  <si>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</si>
  <si>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</si>
  <si>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</si>
  <si>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</si>
  <si>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</si>
  <si>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</si>
  <si>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</si>
  <si>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</si>
  <si>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</si>
  <si>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</si>
  <si>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</si>
  <si>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</si>
  <si>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</si>
  <si>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</si>
  <si>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</si>
  <si>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</si>
  <si>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</si>
  <si>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</si>
  <si>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</si>
  <si>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</si>
  <si>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</si>
  <si>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</si>
  <si>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</si>
  <si>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</si>
  <si>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</si>
  <si>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</si>
  <si>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</si>
  <si>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</si>
  <si>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</si>
  <si>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</si>
  <si>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</si>
  <si>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</si>
  <si>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</si>
  <si>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</si>
  <si>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</si>
  <si>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</si>
  <si>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</si>
  <si>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</si>
  <si>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</si>
  <si>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</si>
  <si>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</si>
  <si>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</si>
  <si>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</si>
  <si>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</si>
  <si>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</si>
  <si>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</si>
  <si>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</si>
  <si>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</si>
  <si>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</si>
  <si>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</si>
  <si>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</si>
  <si>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</si>
  <si>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</si>
  <si>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</si>
  <si>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</si>
  <si>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</si>
  <si>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</si>
  <si>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</si>
  <si>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</si>
  <si>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</si>
  <si>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</si>
  <si>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</si>
  <si>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</si>
  <si>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</si>
  <si>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</si>
  <si>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</si>
  <si>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</si>
  <si>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</si>
  <si>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</si>
  <si>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</si>
  <si>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</si>
  <si>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</si>
  <si>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</si>
  <si>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</si>
  <si>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</si>
  <si>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</si>
  <si>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</si>
  <si>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</si>
  <si>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</si>
  <si>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</si>
  <si>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</si>
  <si>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</si>
  <si>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</si>
  <si>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</si>
  <si>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</si>
  <si>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</si>
  <si>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</si>
  <si>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</si>
  <si>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</si>
  <si>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</si>
  <si>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</si>
  <si>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</si>
  <si>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</si>
  <si>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</si>
  <si>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</si>
  <si>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</si>
  <si>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</si>
  <si>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</si>
  <si>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</si>
  <si>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</si>
  <si>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</si>
  <si>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</si>
  <si>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</si>
  <si>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</si>
  <si>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</si>
  <si>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</si>
  <si>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</si>
  <si>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</si>
  <si>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</si>
  <si>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</si>
  <si>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</si>
  <si>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</si>
  <si>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</si>
  <si>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</si>
  <si>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</si>
  <si>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</si>
  <si>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</si>
  <si>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</si>
  <si>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</si>
  <si>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</si>
  <si>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</si>
  <si>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</si>
  <si>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</si>
  <si>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</si>
  <si>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</si>
  <si>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</si>
  <si>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</si>
  <si>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</si>
  <si>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</si>
  <si>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</si>
  <si>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</si>
  <si>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</si>
  <si>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</si>
  <si>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</si>
  <si>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</si>
  <si>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</si>
  <si>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</si>
  <si>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</si>
  <si>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</si>
  <si>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</si>
  <si>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</si>
  <si>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</si>
  <si>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</si>
  <si>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</si>
  <si>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</si>
  <si>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</si>
  <si>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</si>
  <si>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</si>
  <si>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</si>
  <si>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</si>
  <si>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</si>
  <si>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</si>
  <si>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</si>
  <si>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</si>
  <si>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</si>
  <si>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</si>
  <si>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</si>
  <si>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</si>
  <si>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</si>
  <si>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</si>
  <si>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</si>
  <si>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</si>
  <si>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</si>
  <si>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</si>
  <si>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</si>
  <si>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</si>
  <si>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</si>
  <si>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</si>
  <si>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</si>
  <si>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</si>
  <si>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</si>
  <si>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</si>
  <si>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</si>
  <si>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</si>
  <si>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</si>
  <si>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</si>
  <si>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</si>
  <si>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</si>
  <si>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</si>
  <si>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</si>
  <si>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</si>
  <si>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</si>
  <si>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</si>
  <si>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</si>
  <si>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</si>
  <si>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</si>
  <si>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</si>
  <si>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</si>
  <si>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</si>
  <si>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</si>
  <si>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</si>
  <si>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</si>
  <si>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</si>
  <si>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</si>
  <si>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</si>
  <si>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</si>
  <si>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</si>
  <si>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</si>
  <si>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</si>
  <si>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</si>
  <si>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</si>
  <si>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</si>
  <si>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</si>
  <si>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</si>
  <si>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</si>
  <si>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</si>
  <si>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</si>
  <si>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</si>
  <si>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</si>
  <si>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</si>
  <si>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</si>
  <si>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</si>
  <si>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</si>
  <si>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</si>
  <si>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</si>
  <si>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</si>
  <si>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</si>
  <si>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</si>
  <si>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</si>
  <si>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</si>
  <si>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</si>
  <si>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</si>
  <si>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</si>
  <si>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</si>
  <si>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</si>
  <si>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</si>
  <si>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</si>
  <si>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</si>
  <si>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</si>
  <si>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</si>
  <si>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</si>
  <si>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</si>
  <si>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</si>
  <si>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</si>
  <si>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</si>
  <si>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</si>
  <si>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</si>
  <si>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</si>
  <si>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</si>
  <si>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</si>
  <si>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</si>
  <si>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</si>
  <si>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</si>
  <si>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</si>
  <si>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</si>
  <si>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</si>
  <si>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</si>
  <si>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</si>
  <si>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</si>
  <si>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</si>
  <si>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</si>
  <si>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</si>
  <si>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</si>
  <si>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</si>
  <si>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</si>
  <si>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</si>
  <si>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</si>
  <si>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</si>
  <si>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</si>
  <si>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</si>
  <si>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</si>
  <si>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</si>
  <si>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</si>
  <si>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</si>
  <si>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</si>
  <si>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</si>
  <si>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</si>
  <si>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</si>
  <si>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</si>
  <si>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</si>
  <si>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</si>
  <si>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</si>
  <si>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</si>
  <si>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</si>
  <si>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</si>
  <si>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</si>
  <si>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</si>
  <si>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</si>
  <si>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</si>
  <si>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</si>
  <si>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</si>
  <si>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</si>
  <si>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</si>
  <si>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</si>
  <si>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</si>
  <si>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</si>
  <si>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</si>
  <si>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</si>
  <si>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</si>
  <si>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</si>
  <si>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</si>
  <si>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</si>
  <si>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</si>
  <si>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</si>
  <si>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</si>
  <si>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</si>
  <si>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</si>
  <si>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</si>
  <si>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</si>
  <si>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</si>
  <si>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</si>
  <si>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</si>
  <si>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</si>
  <si>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</si>
  <si>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</si>
  <si>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</si>
  <si>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</si>
  <si>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</si>
  <si>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</si>
  <si>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</si>
  <si>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</si>
  <si>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</si>
  <si>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</si>
  <si>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</si>
  <si>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</si>
  <si>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</si>
  <si>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</si>
  <si>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</si>
  <si>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</si>
  <si>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</si>
  <si>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</si>
  <si>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</si>
  <si>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</si>
  <si>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</si>
  <si>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</si>
  <si>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</si>
  <si>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</si>
  <si>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</si>
  <si>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</si>
  <si>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</si>
  <si>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</si>
  <si>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</si>
  <si>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</si>
  <si>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</si>
  <si>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</si>
  <si>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</si>
  <si>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</si>
  <si>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</si>
  <si>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</si>
  <si>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</si>
  <si>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</si>
  <si>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</si>
  <si>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</si>
  <si>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</si>
  <si>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</si>
  <si>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</si>
  <si>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</si>
  <si>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</si>
  <si>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</si>
  <si>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</si>
  <si>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</si>
  <si>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</si>
  <si>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</si>
  <si>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</si>
  <si>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</si>
  <si>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</si>
  <si>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</si>
  <si>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</si>
  <si>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</si>
  <si>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</si>
  <si>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</si>
  <si>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</si>
  <si>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</si>
  <si>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</si>
  <si>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</si>
  <si>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</si>
  <si>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</si>
  <si>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</si>
  <si>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</si>
  <si>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</si>
  <si>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</si>
  <si>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</si>
  <si>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</si>
  <si>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</si>
  <si>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</si>
  <si>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</si>
  <si>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</si>
  <si>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</si>
  <si>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</si>
  <si>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</si>
  <si>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</si>
  <si>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</si>
  <si>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</si>
  <si>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</si>
  <si>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</si>
  <si>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</si>
  <si>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</si>
  <si>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</si>
  <si>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</si>
  <si>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</si>
  <si>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</si>
  <si>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</si>
  <si>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</si>
  <si>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</si>
  <si>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</si>
  <si>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</si>
  <si>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</si>
  <si>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</si>
  <si>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</si>
  <si>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</si>
  <si>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</si>
  <si>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</si>
  <si>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</si>
  <si>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</si>
  <si>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</si>
  <si>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</si>
  <si>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</si>
  <si>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</si>
  <si>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</si>
  <si>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</si>
  <si>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</si>
  <si>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</si>
  <si>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</si>
  <si>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</si>
  <si>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</si>
  <si>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</si>
  <si>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</si>
  <si>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</si>
  <si>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</si>
  <si>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</si>
  <si>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</si>
  <si>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</si>
  <si>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</si>
  <si>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</si>
  <si>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</si>
  <si>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</si>
  <si>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</si>
  <si>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</si>
  <si>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</si>
  <si>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</si>
  <si>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</si>
  <si>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</si>
  <si>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</si>
  <si>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</si>
  <si>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</si>
  <si>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</si>
  <si>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</si>
  <si>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</si>
  <si>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</si>
  <si>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</si>
  <si>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</si>
  <si>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</si>
  <si>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</si>
  <si>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</si>
  <si>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</si>
  <si>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</si>
  <si>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</si>
  <si>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</si>
  <si>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</si>
  <si>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</si>
  <si>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</si>
  <si>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</si>
  <si>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</si>
  <si>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</si>
  <si>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</si>
  <si>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</si>
  <si>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</si>
  <si>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</si>
  <si>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</si>
  <si>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</si>
  <si>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</si>
  <si>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</si>
  <si>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</si>
  <si>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</si>
  <si>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</si>
  <si>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</si>
  <si>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</si>
  <si>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</si>
  <si>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</si>
  <si>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</si>
  <si>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</si>
  <si>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</si>
  <si>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</si>
  <si>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</si>
  <si>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</si>
  <si>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</si>
  <si>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</si>
  <si>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</si>
  <si>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</si>
  <si>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</si>
  <si>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</si>
  <si>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</si>
  <si>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</si>
  <si>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</si>
  <si>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</si>
  <si>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</si>
  <si>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</si>
  <si>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</si>
  <si>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</si>
  <si>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</si>
  <si>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</si>
  <si>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</si>
  <si>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</si>
  <si>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</si>
  <si>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</si>
  <si>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</si>
  <si>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</si>
  <si>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</si>
  <si>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</si>
  <si>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</si>
  <si>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</si>
  <si>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</si>
  <si>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</si>
  <si>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</si>
  <si>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</si>
  <si>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</si>
  <si>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</si>
  <si>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</si>
  <si>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</si>
  <si>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</si>
  <si>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</si>
  <si>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</si>
  <si>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</si>
  <si>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</si>
  <si>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</si>
  <si>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</si>
  <si>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</si>
  <si>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</si>
  <si>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</si>
  <si>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</si>
  <si>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</si>
  <si>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</si>
  <si>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</si>
  <si>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</si>
  <si>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</si>
  <si>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</si>
  <si>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</si>
  <si>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</si>
  <si>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</si>
  <si>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</si>
  <si>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</si>
  <si>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</si>
  <si>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</si>
  <si>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</si>
  <si>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</si>
  <si>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</si>
  <si>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</si>
  <si>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</si>
  <si>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</si>
  <si>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</si>
  <si>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</si>
  <si>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</si>
  <si>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</si>
  <si>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</si>
  <si>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</si>
  <si>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</si>
  <si>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</si>
  <si>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</si>
  <si>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</si>
  <si>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</si>
  <si>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</si>
  <si>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</si>
  <si>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</si>
  <si>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</si>
  <si>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</si>
  <si>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</si>
  <si>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</si>
  <si>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</si>
  <si>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</si>
  <si>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</si>
  <si>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</si>
  <si>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</si>
  <si>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</si>
  <si>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</si>
  <si>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</si>
  <si>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</si>
  <si>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</si>
  <si>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</si>
  <si>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</si>
  <si>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</si>
  <si>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</si>
  <si>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</si>
  <si>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</si>
  <si>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</si>
  <si>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</si>
  <si>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</si>
  <si>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</si>
  <si>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</si>
  <si>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</si>
  <si>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</si>
  <si>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</si>
  <si>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</si>
  <si>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</si>
  <si>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</si>
  <si>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</si>
  <si>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</si>
  <si>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</si>
  <si>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</si>
  <si>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</si>
  <si>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</si>
  <si>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</si>
  <si>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</si>
  <si>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</si>
  <si>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</si>
  <si>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</si>
  <si>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</si>
  <si>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</si>
  <si>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</si>
  <si>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</si>
  <si>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</si>
  <si>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</si>
  <si>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</si>
  <si>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</si>
  <si>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</si>
  <si>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</si>
  <si>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</si>
  <si>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</si>
  <si>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</si>
  <si>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</si>
  <si>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</si>
  <si>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</si>
  <si>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</si>
  <si>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</si>
  <si>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</si>
  <si>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</si>
  <si>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</si>
  <si>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</si>
  <si>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</si>
  <si>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</si>
  <si>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</si>
  <si>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</si>
  <si>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</si>
  <si>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</si>
  <si>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</si>
  <si>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</si>
  <si>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</si>
  <si>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</si>
  <si>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</si>
  <si>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</si>
  <si>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</si>
  <si>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</si>
  <si>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</si>
  <si>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</si>
  <si>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</si>
  <si>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</si>
  <si>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</si>
  <si>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</si>
  <si>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</si>
  <si>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</si>
  <si>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</si>
  <si>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</si>
  <si>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</si>
  <si>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</si>
  <si>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</si>
  <si>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</si>
  <si>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</si>
  <si>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</si>
  <si>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</si>
  <si>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</si>
  <si>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</si>
  <si>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</si>
  <si>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</si>
  <si>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</si>
  <si>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</si>
  <si>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</si>
  <si>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</si>
  <si>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</si>
  <si>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</si>
  <si>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</si>
  <si>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</si>
  <si>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</si>
  <si>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</si>
  <si>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</si>
  <si>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</si>
  <si>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</si>
  <si>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</si>
  <si>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</si>
  <si>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</si>
  <si>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Percentage Failed&amp;Canceled</t>
  </si>
  <si>
    <t>Number Failed&amp;Canceled</t>
  </si>
  <si>
    <t>&lt;10000</t>
  </si>
  <si>
    <t>&gt;=10000</t>
  </si>
  <si>
    <t>Toal Projects</t>
  </si>
  <si>
    <t>Total</t>
  </si>
  <si>
    <t>% Successful (Goal&lt;10000)</t>
  </si>
  <si>
    <t>% Successful (Goal&gt;=10000)</t>
  </si>
  <si>
    <t>% Failed&amp;Canceled (Goal&lt;10000)</t>
  </si>
  <si>
    <t>% Failed&amp;Canceled (Goal&gt;=10000)</t>
  </si>
  <si>
    <r>
      <rPr>
        <sz val="10"/>
        <color theme="1"/>
        <rFont val="Calibri"/>
        <family val="2"/>
        <scheme val="minor"/>
      </rPr>
      <t>Greater than or equal to</t>
    </r>
    <r>
      <rPr>
        <sz val="11"/>
        <color theme="1"/>
        <rFont val="Calibri"/>
        <family val="2"/>
        <scheme val="minor"/>
      </rPr>
      <t xml:space="preserve"> 50000</t>
    </r>
  </si>
  <si>
    <t>the other 20 countries</t>
  </si>
  <si>
    <t>the number of projects</t>
  </si>
  <si>
    <t>Country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</si>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</sst>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/>
      <right style="hair">
        <color theme="0" tint="-0.34998626667073579"/>
      </right>
      <top style="medium">
        <color indexed="64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medium">
        <color indexed="64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medium">
        <color indexed="64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ill="1"/>
    <xf numFmtId="9" fontId="0" fillId="0" borderId="0" xfId="0" applyNumberFormat="1" applyFill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9" fontId="0" fillId="0" borderId="0" xfId="0" applyNumberFormat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9" fontId="0" fillId="0" borderId="0" xfId="0" applyNumberFormat="1" applyBorder="1" applyAlignment="1">
      <alignment vertical="center"/>
    </xf>
    <xf numFmtId="9" fontId="0" fillId="0" borderId="0" xfId="0" applyNumberFormat="1" applyFill="1" applyBorder="1" applyAlignment="1">
      <alignment vertical="center"/>
    </xf>
    <xf numFmtId="9" fontId="0" fillId="0" borderId="0" xfId="1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3" xfId="0" applyFill="1" applyBorder="1" applyAlignment="1">
      <alignment vertical="center"/>
    </xf>
    <xf numFmtId="9" fontId="0" fillId="0" borderId="3" xfId="0" applyNumberFormat="1" applyBorder="1" applyAlignment="1">
      <alignment vertical="center"/>
    </xf>
    <xf numFmtId="9" fontId="0" fillId="0" borderId="3" xfId="0" applyNumberFormat="1" applyFill="1" applyBorder="1" applyAlignment="1">
      <alignment vertical="center"/>
    </xf>
    <xf numFmtId="9" fontId="0" fillId="0" borderId="3" xfId="1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ill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9" fontId="0" fillId="0" borderId="2" xfId="0" applyNumberFormat="1" applyBorder="1" applyAlignment="1">
      <alignment vertical="center"/>
    </xf>
    <xf numFmtId="9" fontId="0" fillId="0" borderId="2" xfId="0" applyNumberFormat="1" applyFill="1" applyBorder="1" applyAlignment="1">
      <alignment vertical="center"/>
    </xf>
    <xf numFmtId="9" fontId="0" fillId="0" borderId="2" xfId="1" applyFont="1" applyBorder="1" applyAlignment="1">
      <alignment vertical="center"/>
    </xf>
    <xf numFmtId="9" fontId="0" fillId="0" borderId="0" xfId="1" applyNumberFormat="1" applyFont="1" applyBorder="1" applyAlignment="1">
      <alignment vertical="center"/>
    </xf>
    <xf numFmtId="9" fontId="0" fillId="2" borderId="5" xfId="1" applyNumberFormat="1" applyFont="1" applyFill="1" applyBorder="1" applyAlignment="1">
      <alignment vertical="center"/>
    </xf>
    <xf numFmtId="9" fontId="0" fillId="2" borderId="7" xfId="1" applyNumberFormat="1" applyFont="1" applyFill="1" applyBorder="1" applyAlignment="1">
      <alignment vertical="center"/>
    </xf>
    <xf numFmtId="9" fontId="0" fillId="2" borderId="9" xfId="1" applyNumberFormat="1" applyFont="1" applyFill="1" applyBorder="1" applyAlignment="1">
      <alignment vertical="center"/>
    </xf>
    <xf numFmtId="0" fontId="0" fillId="0" borderId="0" xfId="0" applyNumberFormat="1" applyFill="1"/>
    <xf numFmtId="0" fontId="0" fillId="0" borderId="10" xfId="0" applyBorder="1"/>
    <xf numFmtId="0" fontId="0" fillId="0" borderId="0" xfId="0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AFD498"/>
      <color rgb="FF009644"/>
      <color rgb="FFFFB9B9"/>
      <color rgb="FFE6AF00"/>
      <color rgb="FFE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11-15-2019.xlsx]Sheet2!PivotTable1</c:name>
    <c:fmtId val="1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2-4A20-A8FF-8022A38AEF5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2-4A20-A8FF-8022A38AEF5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5-4E18-B3E9-4CAC4AE586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5-4E18-B3E9-4CAC4AE58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625272"/>
        <c:axId val="366625592"/>
      </c:barChart>
      <c:catAx>
        <c:axId val="36662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5592"/>
        <c:crosses val="autoZero"/>
        <c:auto val="1"/>
        <c:lblAlgn val="ctr"/>
        <c:lblOffset val="100"/>
        <c:noMultiLvlLbl val="0"/>
      </c:catAx>
      <c:valAx>
        <c:axId val="3666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11-15-2019.xlsx]Sheet3!PivotTable3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C-4917-93BD-596F2B333A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EC-4917-93BD-596F2B333A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EC-4917-93BD-596F2B333A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A-476B-98EC-0BCCFFA38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632632"/>
        <c:axId val="371485872"/>
      </c:barChart>
      <c:catAx>
        <c:axId val="36663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85872"/>
        <c:crosses val="autoZero"/>
        <c:auto val="1"/>
        <c:lblAlgn val="ctr"/>
        <c:lblOffset val="100"/>
        <c:noMultiLvlLbl val="0"/>
      </c:catAx>
      <c:valAx>
        <c:axId val="3714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3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Projects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8B-4148-ACBC-56034B150E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58B-4148-ACBC-56034B150EED}"/>
              </c:ext>
            </c:extLst>
          </c:dPt>
          <c:dLbls>
            <c:dLbl>
              <c:idx val="0"/>
              <c:layout>
                <c:manualLayout>
                  <c:x val="-7.5897712285129634E-2"/>
                  <c:y val="-0.1887706505306083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74%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8B-4148-ACBC-56034B150EED}"/>
                </c:ext>
              </c:extLst>
            </c:dLbl>
            <c:dLbl>
              <c:idx val="1"/>
              <c:layout>
                <c:manualLayout>
                  <c:x val="8.4521227417524394E-2"/>
                  <c:y val="0.1221519381207056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8B-4148-ACBC-56034B150E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Sheet3!$J$39:$K$39</c:f>
              <c:strCache>
                <c:ptCount val="2"/>
                <c:pt idx="0">
                  <c:v>US</c:v>
                </c:pt>
                <c:pt idx="1">
                  <c:v>the other 20 countries</c:v>
                </c:pt>
              </c:strCache>
            </c:strRef>
          </c:cat>
          <c:val>
            <c:numRef>
              <c:f>Sheet3!$J$40:$K$40</c:f>
              <c:numCache>
                <c:formatCode>General</c:formatCode>
                <c:ptCount val="2"/>
                <c:pt idx="0">
                  <c:v>3038</c:v>
                </c:pt>
                <c:pt idx="1">
                  <c:v>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B-4148-ACBC-56034B15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11-15-2019.xlsx]Sheet4!PivotTable1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D-4C6B-9D71-7D8BAE49A87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0-4BCD-908A-0F7434378EC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0-4BCD-908A-0F7434378EC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1-45C5-ACF5-B1C373943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626616"/>
        <c:axId val="246630136"/>
      </c:lineChart>
      <c:catAx>
        <c:axId val="24662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30136"/>
        <c:crosses val="autoZero"/>
        <c:auto val="1"/>
        <c:lblAlgn val="ctr"/>
        <c:lblOffset val="100"/>
        <c:noMultiLvlLbl val="0"/>
      </c:catAx>
      <c:valAx>
        <c:axId val="24663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2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43715953341508"/>
          <c:y val="3.5869045781042087E-2"/>
          <c:w val="0.14240851013338221"/>
          <c:h val="0.25530656707127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</a:rPr>
              <a:t>Project Success Chances on Goals</a:t>
            </a:r>
            <a:endParaRPr lang="en-US">
              <a:solidFill>
                <a:schemeClr val="tx1">
                  <a:lumMod val="85000"/>
                  <a:lumOff val="1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0-4817-8E4A-EB7C530CE16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0-4817-8E4A-EB7C530CE16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0-4817-8E4A-EB7C530CE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66328"/>
        <c:axId val="530563128"/>
      </c:lineChart>
      <c:catAx>
        <c:axId val="53056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63128"/>
        <c:crosses val="autoZero"/>
        <c:auto val="1"/>
        <c:lblAlgn val="ctr"/>
        <c:lblOffset val="100"/>
        <c:noMultiLvlLbl val="0"/>
      </c:catAx>
      <c:valAx>
        <c:axId val="53056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6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Success Chances on Goal's</a:t>
            </a:r>
            <a:r>
              <a:rPr lang="en-US" baseline="0">
                <a:solidFill>
                  <a:sysClr val="windowText" lastClr="000000"/>
                </a:solidFill>
              </a:rPr>
              <a:t> Amount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964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41-4753-B7BF-D84FEF8801BC}"/>
              </c:ext>
            </c:extLst>
          </c:dPt>
          <c:dPt>
            <c:idx val="1"/>
            <c:bubble3D val="0"/>
            <c:spPr>
              <a:solidFill>
                <a:srgbClr val="AFD49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841-4753-B7BF-D84FEF8801BC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41-4753-B7BF-D84FEF8801BC}"/>
              </c:ext>
            </c:extLst>
          </c:dPt>
          <c:dPt>
            <c:idx val="3"/>
            <c:bubble3D val="0"/>
            <c:spPr>
              <a:solidFill>
                <a:srgbClr val="FFB9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841-4753-B7BF-D84FEF8801BC}"/>
              </c:ext>
            </c:extLst>
          </c:dPt>
          <c:dLbls>
            <c:dLbl>
              <c:idx val="0"/>
              <c:layout>
                <c:manualLayout>
                  <c:x val="-9.2827459067616552E-2"/>
                  <c:y val="2.27793147478187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41-4753-B7BF-D84FEF8801BC}"/>
                </c:ext>
              </c:extLst>
            </c:dLbl>
            <c:dLbl>
              <c:idx val="1"/>
              <c:layout>
                <c:manualLayout>
                  <c:x val="-2.5298204911886016E-2"/>
                  <c:y val="-0.129034191671986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41-4753-B7BF-D84FEF8801BC}"/>
                </c:ext>
              </c:extLst>
            </c:dLbl>
            <c:dLbl>
              <c:idx val="2"/>
              <c:layout>
                <c:manualLayout>
                  <c:x val="7.956583552055993E-2"/>
                  <c:y val="-9.45679931900404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41-4753-B7BF-D84FEF8801BC}"/>
                </c:ext>
              </c:extLst>
            </c:dLbl>
            <c:dLbl>
              <c:idx val="3"/>
              <c:layout>
                <c:manualLayout>
                  <c:x val="6.9146239532558426E-2"/>
                  <c:y val="0.102776122579272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41-4753-B7BF-D84FEF880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Sheet6!$H$15:$H$18</c:f>
              <c:strCache>
                <c:ptCount val="4"/>
                <c:pt idx="0">
                  <c:v>% Successful (Goal&lt;10000)</c:v>
                </c:pt>
                <c:pt idx="1">
                  <c:v>% Successful (Goal&gt;=10000)</c:v>
                </c:pt>
                <c:pt idx="2">
                  <c:v>% Failed&amp;Canceled (Goal&lt;10000)</c:v>
                </c:pt>
                <c:pt idx="3">
                  <c:v>% Failed&amp;Canceled (Goal&gt;=10000)</c:v>
                </c:pt>
              </c:strCache>
            </c:strRef>
          </c:cat>
          <c:val>
            <c:numRef>
              <c:f>Sheet6!$I$15:$I$18</c:f>
              <c:numCache>
                <c:formatCode>0%</c:formatCode>
                <c:ptCount val="4"/>
                <c:pt idx="0">
                  <c:v>0.40231299212598426</c:v>
                </c:pt>
                <c:pt idx="1">
                  <c:v>0.13533464566929135</c:v>
                </c:pt>
                <c:pt idx="2">
                  <c:v>0.23277559055118111</c:v>
                </c:pt>
                <c:pt idx="3">
                  <c:v>0.23277559055118111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1-4753-B7BF-D84FEF880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98890921463098"/>
          <c:y val="0.78678231627296591"/>
          <c:w val="0.79246887068409377"/>
          <c:h val="0.187176017060367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11-15-2019.xlsx]Sheet7!PivotTable1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Sheet7!$A$6:$A$15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67</c:v>
                </c:pt>
                <c:pt idx="6">
                  <c:v>138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8-4A9B-BE38-8F94C243E76E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Sheet7!$A$6:$A$15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378</c:v>
                </c:pt>
                <c:pt idx="6">
                  <c:v>543</c:v>
                </c:pt>
                <c:pt idx="7">
                  <c:v>379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8-4A9B-BE38-8F94C243E76E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Sheet7!$A$6:$A$15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8-4A9B-BE38-8F94C243E76E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Sheet7!$A$6:$A$15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Sheet7!$E$6:$E$15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574</c:v>
                </c:pt>
                <c:pt idx="7">
                  <c:v>472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68-4A9B-BE38-8F94C243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626616"/>
        <c:axId val="246630136"/>
      </c:lineChart>
      <c:catAx>
        <c:axId val="24662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30136"/>
        <c:crosses val="autoZero"/>
        <c:auto val="1"/>
        <c:lblAlgn val="ctr"/>
        <c:lblOffset val="100"/>
        <c:noMultiLvlLbl val="0"/>
      </c:catAx>
      <c:valAx>
        <c:axId val="24663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2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43715953341508"/>
          <c:y val="3.5869045781042087E-2"/>
          <c:w val="0.14240851013338221"/>
          <c:h val="0.25530656707127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7620</xdr:rowOff>
    </xdr:from>
    <xdr:to>
      <xdr:col>17</xdr:col>
      <xdr:colOff>121920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28206-E9BC-4225-8156-E5AD0D385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182711</xdr:rowOff>
    </xdr:from>
    <xdr:to>
      <xdr:col>25</xdr:col>
      <xdr:colOff>50241</xdr:colOff>
      <xdr:row>32</xdr:row>
      <xdr:rowOff>8374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23AB8-96A7-441F-88F7-229ADA80C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376436</xdr:colOff>
      <xdr:row>35</xdr:row>
      <xdr:rowOff>81894</xdr:rowOff>
    </xdr:from>
    <xdr:to>
      <xdr:col>19</xdr:col>
      <xdr:colOff>96485</xdr:colOff>
      <xdr:row>50</xdr:row>
      <xdr:rowOff>148381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5511D-42B7-45F2-9697-301D91F9B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5714</xdr:rowOff>
    </xdr:from>
    <xdr:to>
      <xdr:col>17</xdr:col>
      <xdr:colOff>5714</xdr:colOff>
      <xdr:row>24</xdr:row>
      <xdr:rowOff>62864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A0970-A341-4D8D-90B4-A8AFB47B2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8</xdr:col>
      <xdr:colOff>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D04C7-51BA-4A63-8125-D6D7BBBC8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13</xdr:row>
      <xdr:rowOff>19050</xdr:rowOff>
    </xdr:from>
    <xdr:to>
      <xdr:col>15</xdr:col>
      <xdr:colOff>514350</xdr:colOff>
      <xdr:row>20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3AF237-E7EF-46AB-8A7C-E68119060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5714</xdr:rowOff>
    </xdr:from>
    <xdr:to>
      <xdr:col>17</xdr:col>
      <xdr:colOff>5714</xdr:colOff>
      <xdr:row>24</xdr:row>
      <xdr:rowOff>62864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259DB-F468-4644-ACB1-28A5326A3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" refreshedDate="43777.682611921293" createdVersion="6" refreshedVersion="6" minRefreshableVersion="3" recordCount="4114" xr:uid="{9ACF59BB-FC83-4600-8BD3-1166BFA08AA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8C3B3-5AD3-4A36-B084-F4A3360EB9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collapsedLevelsAreSubtotals="1" fieldPosition="0">
        <references count="2">
          <reference field="5" count="0" selected="0"/>
          <reference field="16" count="0"/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F0AB4-9A98-4CAE-A626-26822670CF7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90294-C2B6-41EA-9600-9504D1B574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D222-432F-4031-A892-9D5DF070B8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8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4" sqref="C4"/>
    </sheetView>
  </sheetViews>
  <sheetFormatPr defaultRowHeight="14.4" x14ac:dyDescent="0.3"/>
  <cols>
    <col min="1" max="1" width="5" bestFit="1" customWidth="1"/>
    <col min="2" max="2" width="37.109375" style="3" customWidth="1"/>
    <col min="3" max="3" width="40.33203125" style="3" customWidth="1"/>
    <col min="4" max="4" width="10" bestFit="1" customWidth="1"/>
    <col min="5" max="5" width="11" bestFit="1" customWidth="1"/>
    <col min="6" max="6" width="9.5546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22.6640625" bestFit="1" customWidth="1"/>
    <col min="11" max="11" width="11.44140625" bestFit="1" customWidth="1"/>
    <col min="12" max="12" width="21.109375" bestFit="1" customWidth="1"/>
    <col min="13" max="13" width="9.21875" bestFit="1" customWidth="1"/>
    <col min="14" max="14" width="13.44140625" bestFit="1" customWidth="1"/>
    <col min="15" max="15" width="8.44140625" bestFit="1" customWidth="1"/>
    <col min="16" max="16" width="26.88671875" bestFit="1" customWidth="1"/>
    <col min="17" max="17" width="11.77734375" bestFit="1" customWidth="1"/>
    <col min="18" max="18" width="16.109375" customWidth="1"/>
    <col min="19" max="19" width="14.5546875" bestFit="1" customWidth="1"/>
    <col min="20" max="20" width="16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8306</v>
      </c>
      <c r="T1" s="1" t="s">
        <v>8307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 t="shared" ref="J2:J65" si="0">(((I2/60)/60)/24)+DATE(1970,1,1)</f>
        <v>42208.125</v>
      </c>
      <c r="K2">
        <v>1434931811</v>
      </c>
      <c r="L2" s="9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t="s">
        <v>8310</v>
      </c>
      <c r="R2" t="s">
        <v>8311</v>
      </c>
      <c r="S2" s="5">
        <f t="shared" ref="S2:S65" si="2">ROUND(E2/D2*100,0)</f>
        <v>137</v>
      </c>
      <c r="T2">
        <f t="shared" ref="T2:T65" si="3">IF(N2=0,0,ROUND(E2/N2,2))</f>
        <v>63.92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si="0"/>
        <v>42796.600497685184</v>
      </c>
      <c r="K3">
        <v>1485872683</v>
      </c>
      <c r="L3" s="9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t="s">
        <v>8310</v>
      </c>
      <c r="R3" t="s">
        <v>8311</v>
      </c>
      <c r="S3" s="5">
        <f t="shared" si="2"/>
        <v>143</v>
      </c>
      <c r="T3">
        <f t="shared" si="3"/>
        <v>185.48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t="s">
        <v>8310</v>
      </c>
      <c r="R4" t="s">
        <v>8311</v>
      </c>
      <c r="S4" s="5">
        <f t="shared" si="2"/>
        <v>105</v>
      </c>
      <c r="T4">
        <f t="shared" si="3"/>
        <v>15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t="s">
        <v>8310</v>
      </c>
      <c r="R5" t="s">
        <v>8311</v>
      </c>
      <c r="S5" s="5">
        <f t="shared" si="2"/>
        <v>104</v>
      </c>
      <c r="T5">
        <f t="shared" si="3"/>
        <v>69.27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t="s">
        <v>8310</v>
      </c>
      <c r="R6" t="s">
        <v>8311</v>
      </c>
      <c r="S6" s="5">
        <f t="shared" si="2"/>
        <v>123</v>
      </c>
      <c r="T6">
        <f t="shared" si="3"/>
        <v>190.55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t="s">
        <v>8310</v>
      </c>
      <c r="R7" t="s">
        <v>8311</v>
      </c>
      <c r="S7" s="5">
        <f t="shared" si="2"/>
        <v>110</v>
      </c>
      <c r="T7">
        <f t="shared" si="3"/>
        <v>93.4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t="s">
        <v>8310</v>
      </c>
      <c r="R8" t="s">
        <v>8311</v>
      </c>
      <c r="S8" s="5">
        <f t="shared" si="2"/>
        <v>106</v>
      </c>
      <c r="T8">
        <f t="shared" si="3"/>
        <v>146.88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t="s">
        <v>8310</v>
      </c>
      <c r="R9" t="s">
        <v>8311</v>
      </c>
      <c r="S9" s="5">
        <f t="shared" si="2"/>
        <v>101</v>
      </c>
      <c r="T9">
        <f t="shared" si="3"/>
        <v>159.82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t="s">
        <v>8310</v>
      </c>
      <c r="R10" t="s">
        <v>8311</v>
      </c>
      <c r="S10" s="5">
        <f t="shared" si="2"/>
        <v>100</v>
      </c>
      <c r="T10">
        <f t="shared" si="3"/>
        <v>291.79000000000002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t="s">
        <v>8310</v>
      </c>
      <c r="R11" t="s">
        <v>8311</v>
      </c>
      <c r="S11" s="5">
        <f t="shared" si="2"/>
        <v>126</v>
      </c>
      <c r="T11">
        <f t="shared" si="3"/>
        <v>31.5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t="s">
        <v>8310</v>
      </c>
      <c r="R12" t="s">
        <v>8311</v>
      </c>
      <c r="S12" s="5">
        <f t="shared" si="2"/>
        <v>101</v>
      </c>
      <c r="T12">
        <f t="shared" si="3"/>
        <v>158.68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t="s">
        <v>8310</v>
      </c>
      <c r="R13" t="s">
        <v>8311</v>
      </c>
      <c r="S13" s="5">
        <f t="shared" si="2"/>
        <v>121</v>
      </c>
      <c r="T13">
        <f t="shared" si="3"/>
        <v>80.33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t="s">
        <v>8310</v>
      </c>
      <c r="R14" t="s">
        <v>8311</v>
      </c>
      <c r="S14" s="5">
        <f t="shared" si="2"/>
        <v>165</v>
      </c>
      <c r="T14">
        <f t="shared" si="3"/>
        <v>59.96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t="s">
        <v>8310</v>
      </c>
      <c r="R15" t="s">
        <v>8311</v>
      </c>
      <c r="S15" s="5">
        <f t="shared" si="2"/>
        <v>160</v>
      </c>
      <c r="T15">
        <f t="shared" si="3"/>
        <v>109.78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t="s">
        <v>8310</v>
      </c>
      <c r="R16" t="s">
        <v>8311</v>
      </c>
      <c r="S16" s="5">
        <f t="shared" si="2"/>
        <v>101</v>
      </c>
      <c r="T16">
        <f t="shared" si="3"/>
        <v>147.71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t="s">
        <v>8310</v>
      </c>
      <c r="R17" t="s">
        <v>8311</v>
      </c>
      <c r="S17" s="5">
        <f t="shared" si="2"/>
        <v>107</v>
      </c>
      <c r="T17">
        <f t="shared" si="3"/>
        <v>21.76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t="s">
        <v>8310</v>
      </c>
      <c r="R18" t="s">
        <v>8311</v>
      </c>
      <c r="S18" s="5">
        <f t="shared" si="2"/>
        <v>100</v>
      </c>
      <c r="T18">
        <f t="shared" si="3"/>
        <v>171.84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t="s">
        <v>8310</v>
      </c>
      <c r="R19" t="s">
        <v>8311</v>
      </c>
      <c r="S19" s="5">
        <f t="shared" si="2"/>
        <v>101</v>
      </c>
      <c r="T19">
        <f t="shared" si="3"/>
        <v>41.94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t="s">
        <v>8310</v>
      </c>
      <c r="R20" t="s">
        <v>8311</v>
      </c>
      <c r="S20" s="5">
        <f t="shared" si="2"/>
        <v>106</v>
      </c>
      <c r="T20">
        <f t="shared" si="3"/>
        <v>93.26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t="s">
        <v>8310</v>
      </c>
      <c r="R21" t="s">
        <v>8311</v>
      </c>
      <c r="S21" s="5">
        <f t="shared" si="2"/>
        <v>145</v>
      </c>
      <c r="T21">
        <f t="shared" si="3"/>
        <v>56.14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t="s">
        <v>8310</v>
      </c>
      <c r="R22" t="s">
        <v>8311</v>
      </c>
      <c r="S22" s="5">
        <f t="shared" si="2"/>
        <v>100</v>
      </c>
      <c r="T22">
        <f t="shared" si="3"/>
        <v>80.16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t="s">
        <v>8310</v>
      </c>
      <c r="R23" t="s">
        <v>8311</v>
      </c>
      <c r="S23" s="5">
        <f t="shared" si="2"/>
        <v>109</v>
      </c>
      <c r="T23">
        <f t="shared" si="3"/>
        <v>199.9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t="s">
        <v>8310</v>
      </c>
      <c r="R24" t="s">
        <v>8311</v>
      </c>
      <c r="S24" s="5">
        <f t="shared" si="2"/>
        <v>117</v>
      </c>
      <c r="T24">
        <f t="shared" si="3"/>
        <v>51.25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t="s">
        <v>8310</v>
      </c>
      <c r="R25" t="s">
        <v>8311</v>
      </c>
      <c r="S25" s="5">
        <f t="shared" si="2"/>
        <v>119</v>
      </c>
      <c r="T25">
        <f t="shared" si="3"/>
        <v>103.04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t="s">
        <v>8310</v>
      </c>
      <c r="R26" t="s">
        <v>8311</v>
      </c>
      <c r="S26" s="5">
        <f t="shared" si="2"/>
        <v>109</v>
      </c>
      <c r="T26">
        <f t="shared" si="3"/>
        <v>66.349999999999994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t="s">
        <v>8310</v>
      </c>
      <c r="R27" t="s">
        <v>8311</v>
      </c>
      <c r="S27" s="5">
        <f t="shared" si="2"/>
        <v>133</v>
      </c>
      <c r="T27">
        <f t="shared" si="3"/>
        <v>57.14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t="s">
        <v>8310</v>
      </c>
      <c r="R28" t="s">
        <v>8311</v>
      </c>
      <c r="S28" s="5">
        <f t="shared" si="2"/>
        <v>155</v>
      </c>
      <c r="T28">
        <f t="shared" si="3"/>
        <v>102.11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t="s">
        <v>8310</v>
      </c>
      <c r="R29" t="s">
        <v>8311</v>
      </c>
      <c r="S29" s="5">
        <f t="shared" si="2"/>
        <v>112</v>
      </c>
      <c r="T29">
        <f t="shared" si="3"/>
        <v>148.97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t="s">
        <v>8310</v>
      </c>
      <c r="R30" t="s">
        <v>8311</v>
      </c>
      <c r="S30" s="5">
        <f t="shared" si="2"/>
        <v>100</v>
      </c>
      <c r="T30">
        <f t="shared" si="3"/>
        <v>169.61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t="s">
        <v>8310</v>
      </c>
      <c r="R31" t="s">
        <v>8311</v>
      </c>
      <c r="S31" s="5">
        <f t="shared" si="2"/>
        <v>123</v>
      </c>
      <c r="T31">
        <f t="shared" si="3"/>
        <v>31.62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t="s">
        <v>8310</v>
      </c>
      <c r="R32" t="s">
        <v>8311</v>
      </c>
      <c r="S32" s="5">
        <f t="shared" si="2"/>
        <v>101</v>
      </c>
      <c r="T32">
        <f t="shared" si="3"/>
        <v>76.45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t="s">
        <v>8310</v>
      </c>
      <c r="R33" t="s">
        <v>8311</v>
      </c>
      <c r="S33" s="5">
        <f t="shared" si="2"/>
        <v>100</v>
      </c>
      <c r="T33">
        <f t="shared" si="3"/>
        <v>13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t="s">
        <v>8310</v>
      </c>
      <c r="R34" t="s">
        <v>8311</v>
      </c>
      <c r="S34" s="5">
        <f t="shared" si="2"/>
        <v>100</v>
      </c>
      <c r="T34">
        <f t="shared" si="3"/>
        <v>320.45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t="s">
        <v>8310</v>
      </c>
      <c r="R35" t="s">
        <v>8311</v>
      </c>
      <c r="S35" s="5">
        <f t="shared" si="2"/>
        <v>102</v>
      </c>
      <c r="T35">
        <f t="shared" si="3"/>
        <v>83.75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t="s">
        <v>8310</v>
      </c>
      <c r="R36" t="s">
        <v>8311</v>
      </c>
      <c r="S36" s="5">
        <f t="shared" si="2"/>
        <v>130</v>
      </c>
      <c r="T36">
        <f t="shared" si="3"/>
        <v>49.88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t="s">
        <v>8310</v>
      </c>
      <c r="R37" t="s">
        <v>8311</v>
      </c>
      <c r="S37" s="5">
        <f t="shared" si="2"/>
        <v>167</v>
      </c>
      <c r="T37">
        <f t="shared" si="3"/>
        <v>59.46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t="s">
        <v>8310</v>
      </c>
      <c r="R38" t="s">
        <v>8311</v>
      </c>
      <c r="S38" s="5">
        <f t="shared" si="2"/>
        <v>142</v>
      </c>
      <c r="T38">
        <f t="shared" si="3"/>
        <v>193.84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t="s">
        <v>8310</v>
      </c>
      <c r="R39" t="s">
        <v>8311</v>
      </c>
      <c r="S39" s="5">
        <f t="shared" si="2"/>
        <v>183</v>
      </c>
      <c r="T39">
        <f t="shared" si="3"/>
        <v>159.51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t="s">
        <v>8310</v>
      </c>
      <c r="R40" t="s">
        <v>8311</v>
      </c>
      <c r="S40" s="5">
        <f t="shared" si="2"/>
        <v>110</v>
      </c>
      <c r="T40">
        <f t="shared" si="3"/>
        <v>41.68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t="s">
        <v>8310</v>
      </c>
      <c r="R41" t="s">
        <v>8311</v>
      </c>
      <c r="S41" s="5">
        <f t="shared" si="2"/>
        <v>131</v>
      </c>
      <c r="T41">
        <f t="shared" si="3"/>
        <v>150.9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t="s">
        <v>8310</v>
      </c>
      <c r="R42" t="s">
        <v>8311</v>
      </c>
      <c r="S42" s="5">
        <f t="shared" si="2"/>
        <v>101</v>
      </c>
      <c r="T42">
        <f t="shared" si="3"/>
        <v>126.69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t="s">
        <v>8310</v>
      </c>
      <c r="R43" t="s">
        <v>8311</v>
      </c>
      <c r="S43" s="5">
        <f t="shared" si="2"/>
        <v>100</v>
      </c>
      <c r="T43">
        <f t="shared" si="3"/>
        <v>105.26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t="s">
        <v>8310</v>
      </c>
      <c r="R44" t="s">
        <v>8311</v>
      </c>
      <c r="S44" s="5">
        <f t="shared" si="2"/>
        <v>142</v>
      </c>
      <c r="T44">
        <f t="shared" si="3"/>
        <v>117.51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t="s">
        <v>8310</v>
      </c>
      <c r="R45" t="s">
        <v>8311</v>
      </c>
      <c r="S45" s="5">
        <f t="shared" si="2"/>
        <v>309</v>
      </c>
      <c r="T45">
        <f t="shared" si="3"/>
        <v>117.36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t="s">
        <v>8310</v>
      </c>
      <c r="R46" t="s">
        <v>8311</v>
      </c>
      <c r="S46" s="5">
        <f t="shared" si="2"/>
        <v>100</v>
      </c>
      <c r="T46">
        <f t="shared" si="3"/>
        <v>133.33000000000001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t="s">
        <v>8310</v>
      </c>
      <c r="R47" t="s">
        <v>8311</v>
      </c>
      <c r="S47" s="5">
        <f t="shared" si="2"/>
        <v>120</v>
      </c>
      <c r="T47">
        <f t="shared" si="3"/>
        <v>98.36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t="s">
        <v>8310</v>
      </c>
      <c r="R48" t="s">
        <v>8311</v>
      </c>
      <c r="S48" s="5">
        <f t="shared" si="2"/>
        <v>104</v>
      </c>
      <c r="T48">
        <f t="shared" si="3"/>
        <v>194.44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t="s">
        <v>8310</v>
      </c>
      <c r="R49" t="s">
        <v>8311</v>
      </c>
      <c r="S49" s="5">
        <f t="shared" si="2"/>
        <v>108</v>
      </c>
      <c r="T49">
        <f t="shared" si="3"/>
        <v>76.87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t="s">
        <v>8310</v>
      </c>
      <c r="R50" t="s">
        <v>8311</v>
      </c>
      <c r="S50" s="5">
        <f t="shared" si="2"/>
        <v>108</v>
      </c>
      <c r="T50">
        <f t="shared" si="3"/>
        <v>56.82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t="s">
        <v>8310</v>
      </c>
      <c r="R51" t="s">
        <v>8311</v>
      </c>
      <c r="S51" s="5">
        <f t="shared" si="2"/>
        <v>100</v>
      </c>
      <c r="T51">
        <f t="shared" si="3"/>
        <v>137.93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t="s">
        <v>8310</v>
      </c>
      <c r="R52" t="s">
        <v>8311</v>
      </c>
      <c r="S52" s="5">
        <f t="shared" si="2"/>
        <v>100</v>
      </c>
      <c r="T52">
        <f t="shared" si="3"/>
        <v>27.27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t="s">
        <v>8310</v>
      </c>
      <c r="R53" t="s">
        <v>8311</v>
      </c>
      <c r="S53" s="5">
        <f t="shared" si="2"/>
        <v>128</v>
      </c>
      <c r="T53">
        <f t="shared" si="3"/>
        <v>118.34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t="s">
        <v>8310</v>
      </c>
      <c r="R54" t="s">
        <v>8311</v>
      </c>
      <c r="S54" s="5">
        <f t="shared" si="2"/>
        <v>116</v>
      </c>
      <c r="T54">
        <f t="shared" si="3"/>
        <v>223.48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t="s">
        <v>8310</v>
      </c>
      <c r="R55" t="s">
        <v>8311</v>
      </c>
      <c r="S55" s="5">
        <f t="shared" si="2"/>
        <v>110</v>
      </c>
      <c r="T55">
        <f t="shared" si="3"/>
        <v>28.11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t="s">
        <v>8310</v>
      </c>
      <c r="R56" t="s">
        <v>8311</v>
      </c>
      <c r="S56" s="5">
        <f t="shared" si="2"/>
        <v>101</v>
      </c>
      <c r="T56">
        <f t="shared" si="3"/>
        <v>194.23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t="s">
        <v>8310</v>
      </c>
      <c r="R57" t="s">
        <v>8311</v>
      </c>
      <c r="S57" s="5">
        <f t="shared" si="2"/>
        <v>129</v>
      </c>
      <c r="T57">
        <f t="shared" si="3"/>
        <v>128.94999999999999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t="s">
        <v>8310</v>
      </c>
      <c r="R58" t="s">
        <v>8311</v>
      </c>
      <c r="S58" s="5">
        <f t="shared" si="2"/>
        <v>107</v>
      </c>
      <c r="T58">
        <f t="shared" si="3"/>
        <v>49.32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t="s">
        <v>8310</v>
      </c>
      <c r="R59" t="s">
        <v>8311</v>
      </c>
      <c r="S59" s="5">
        <f t="shared" si="2"/>
        <v>102</v>
      </c>
      <c r="T59">
        <f t="shared" si="3"/>
        <v>221.52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t="s">
        <v>8310</v>
      </c>
      <c r="R60" t="s">
        <v>8311</v>
      </c>
      <c r="S60" s="5">
        <f t="shared" si="2"/>
        <v>103</v>
      </c>
      <c r="T60">
        <f t="shared" si="3"/>
        <v>137.21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t="s">
        <v>8310</v>
      </c>
      <c r="R61" t="s">
        <v>8311</v>
      </c>
      <c r="S61" s="5">
        <f t="shared" si="2"/>
        <v>100</v>
      </c>
      <c r="T61">
        <f t="shared" si="3"/>
        <v>606.82000000000005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t="s">
        <v>8310</v>
      </c>
      <c r="R62" t="s">
        <v>8312</v>
      </c>
      <c r="S62" s="5">
        <f t="shared" si="2"/>
        <v>103</v>
      </c>
      <c r="T62">
        <f t="shared" si="3"/>
        <v>43.04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t="s">
        <v>8310</v>
      </c>
      <c r="R63" t="s">
        <v>8312</v>
      </c>
      <c r="S63" s="5">
        <f t="shared" si="2"/>
        <v>148</v>
      </c>
      <c r="T63">
        <f t="shared" si="3"/>
        <v>322.39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t="s">
        <v>8310</v>
      </c>
      <c r="R64" t="s">
        <v>8312</v>
      </c>
      <c r="S64" s="5">
        <f t="shared" si="2"/>
        <v>155</v>
      </c>
      <c r="T64">
        <f t="shared" si="3"/>
        <v>96.71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t="s">
        <v>8310</v>
      </c>
      <c r="R65" t="s">
        <v>8312</v>
      </c>
      <c r="S65" s="5">
        <f t="shared" si="2"/>
        <v>114</v>
      </c>
      <c r="T65">
        <f t="shared" si="3"/>
        <v>35.47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ref="J66:J129" si="4">(((I66/60)/60)/24)+DATE(1970,1,1)</f>
        <v>41463.01829861111</v>
      </c>
      <c r="K66">
        <v>1370651181</v>
      </c>
      <c r="L66" s="9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t="s">
        <v>8310</v>
      </c>
      <c r="R66" t="s">
        <v>8312</v>
      </c>
      <c r="S66" s="5">
        <f t="shared" ref="S66:S129" si="6">ROUND(E66/D66*100,0)</f>
        <v>173</v>
      </c>
      <c r="T66">
        <f t="shared" ref="T66:T129" si="7">IF(N66=0,0,ROUND(E66/N66,2))</f>
        <v>86.67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si="4"/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 t="s">
        <v>8310</v>
      </c>
      <c r="R67" t="s">
        <v>8312</v>
      </c>
      <c r="S67" s="5">
        <f t="shared" si="6"/>
        <v>108</v>
      </c>
      <c r="T67">
        <f t="shared" si="7"/>
        <v>132.05000000000001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t="s">
        <v>8310</v>
      </c>
      <c r="R68" t="s">
        <v>8312</v>
      </c>
      <c r="S68" s="5">
        <f t="shared" si="6"/>
        <v>119</v>
      </c>
      <c r="T68">
        <f t="shared" si="7"/>
        <v>91.23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t="s">
        <v>8310</v>
      </c>
      <c r="R69" t="s">
        <v>8312</v>
      </c>
      <c r="S69" s="5">
        <f t="shared" si="6"/>
        <v>116</v>
      </c>
      <c r="T69">
        <f t="shared" si="7"/>
        <v>116.25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t="s">
        <v>8310</v>
      </c>
      <c r="R70" t="s">
        <v>8312</v>
      </c>
      <c r="S70" s="5">
        <f t="shared" si="6"/>
        <v>127</v>
      </c>
      <c r="T70">
        <f t="shared" si="7"/>
        <v>21.19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t="s">
        <v>8310</v>
      </c>
      <c r="R71" t="s">
        <v>8312</v>
      </c>
      <c r="S71" s="5">
        <f t="shared" si="6"/>
        <v>111</v>
      </c>
      <c r="T71">
        <f t="shared" si="7"/>
        <v>62.33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t="s">
        <v>8310</v>
      </c>
      <c r="R72" t="s">
        <v>8312</v>
      </c>
      <c r="S72" s="5">
        <f t="shared" si="6"/>
        <v>127</v>
      </c>
      <c r="T72">
        <f t="shared" si="7"/>
        <v>37.409999999999997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t="s">
        <v>8310</v>
      </c>
      <c r="R73" t="s">
        <v>8312</v>
      </c>
      <c r="S73" s="5">
        <f t="shared" si="6"/>
        <v>124</v>
      </c>
      <c r="T73">
        <f t="shared" si="7"/>
        <v>69.72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t="s">
        <v>8310</v>
      </c>
      <c r="R74" t="s">
        <v>8312</v>
      </c>
      <c r="S74" s="5">
        <f t="shared" si="6"/>
        <v>108</v>
      </c>
      <c r="T74">
        <f t="shared" si="7"/>
        <v>58.17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t="s">
        <v>8310</v>
      </c>
      <c r="R75" t="s">
        <v>8312</v>
      </c>
      <c r="S75" s="5">
        <f t="shared" si="6"/>
        <v>100</v>
      </c>
      <c r="T75">
        <f t="shared" si="7"/>
        <v>50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t="s">
        <v>8310</v>
      </c>
      <c r="R76" t="s">
        <v>8312</v>
      </c>
      <c r="S76" s="5">
        <f t="shared" si="6"/>
        <v>113</v>
      </c>
      <c r="T76">
        <f t="shared" si="7"/>
        <v>19.47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t="s">
        <v>8310</v>
      </c>
      <c r="R77" t="s">
        <v>8312</v>
      </c>
      <c r="S77" s="5">
        <f t="shared" si="6"/>
        <v>115</v>
      </c>
      <c r="T77">
        <f t="shared" si="7"/>
        <v>85.96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t="s">
        <v>8310</v>
      </c>
      <c r="R78" t="s">
        <v>8312</v>
      </c>
      <c r="S78" s="5">
        <f t="shared" si="6"/>
        <v>153</v>
      </c>
      <c r="T78">
        <f t="shared" si="7"/>
        <v>30.67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t="s">
        <v>8310</v>
      </c>
      <c r="R79" t="s">
        <v>8312</v>
      </c>
      <c r="S79" s="5">
        <f t="shared" si="6"/>
        <v>393</v>
      </c>
      <c r="T79">
        <f t="shared" si="7"/>
        <v>60.38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t="s">
        <v>8310</v>
      </c>
      <c r="R80" t="s">
        <v>8312</v>
      </c>
      <c r="S80" s="5">
        <f t="shared" si="6"/>
        <v>2702</v>
      </c>
      <c r="T80">
        <f t="shared" si="7"/>
        <v>38.6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t="s">
        <v>8310</v>
      </c>
      <c r="R81" t="s">
        <v>8312</v>
      </c>
      <c r="S81" s="5">
        <f t="shared" si="6"/>
        <v>127</v>
      </c>
      <c r="T81">
        <f t="shared" si="7"/>
        <v>40.270000000000003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t="s">
        <v>8310</v>
      </c>
      <c r="R82" t="s">
        <v>8312</v>
      </c>
      <c r="S82" s="5">
        <f t="shared" si="6"/>
        <v>107</v>
      </c>
      <c r="T82">
        <f t="shared" si="7"/>
        <v>273.83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t="s">
        <v>8310</v>
      </c>
      <c r="R83" t="s">
        <v>8312</v>
      </c>
      <c r="S83" s="5">
        <f t="shared" si="6"/>
        <v>198</v>
      </c>
      <c r="T83">
        <f t="shared" si="7"/>
        <v>53.04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t="s">
        <v>8310</v>
      </c>
      <c r="R84" t="s">
        <v>8312</v>
      </c>
      <c r="S84" s="5">
        <f t="shared" si="6"/>
        <v>100</v>
      </c>
      <c r="T84">
        <f t="shared" si="7"/>
        <v>40.01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t="s">
        <v>8310</v>
      </c>
      <c r="R85" t="s">
        <v>8312</v>
      </c>
      <c r="S85" s="5">
        <f t="shared" si="6"/>
        <v>103</v>
      </c>
      <c r="T85">
        <f t="shared" si="7"/>
        <v>15.77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t="s">
        <v>8310</v>
      </c>
      <c r="R86" t="s">
        <v>8312</v>
      </c>
      <c r="S86" s="5">
        <f t="shared" si="6"/>
        <v>100</v>
      </c>
      <c r="T86">
        <f t="shared" si="7"/>
        <v>71.430000000000007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t="s">
        <v>8310</v>
      </c>
      <c r="R87" t="s">
        <v>8312</v>
      </c>
      <c r="S87" s="5">
        <f t="shared" si="6"/>
        <v>126</v>
      </c>
      <c r="T87">
        <f t="shared" si="7"/>
        <v>71.709999999999994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t="s">
        <v>8310</v>
      </c>
      <c r="R88" t="s">
        <v>8312</v>
      </c>
      <c r="S88" s="5">
        <f t="shared" si="6"/>
        <v>106</v>
      </c>
      <c r="T88">
        <f t="shared" si="7"/>
        <v>375.76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40332.070138888892</v>
      </c>
      <c r="K89">
        <v>1274705803</v>
      </c>
      <c r="L89" s="9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t="s">
        <v>8310</v>
      </c>
      <c r="R89" t="s">
        <v>8312</v>
      </c>
      <c r="S89" s="5">
        <f t="shared" si="6"/>
        <v>105</v>
      </c>
      <c r="T89">
        <f t="shared" si="7"/>
        <v>104.6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t="s">
        <v>8310</v>
      </c>
      <c r="R90" t="s">
        <v>8312</v>
      </c>
      <c r="S90" s="5">
        <f t="shared" si="6"/>
        <v>103</v>
      </c>
      <c r="T90">
        <f t="shared" si="7"/>
        <v>60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t="s">
        <v>8310</v>
      </c>
      <c r="R91" t="s">
        <v>8312</v>
      </c>
      <c r="S91" s="5">
        <f t="shared" si="6"/>
        <v>115</v>
      </c>
      <c r="T91">
        <f t="shared" si="7"/>
        <v>123.29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t="s">
        <v>8310</v>
      </c>
      <c r="R92" t="s">
        <v>8312</v>
      </c>
      <c r="S92" s="5">
        <f t="shared" si="6"/>
        <v>100</v>
      </c>
      <c r="T92">
        <f t="shared" si="7"/>
        <v>31.38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t="s">
        <v>8310</v>
      </c>
      <c r="R93" t="s">
        <v>8312</v>
      </c>
      <c r="S93" s="5">
        <f t="shared" si="6"/>
        <v>120</v>
      </c>
      <c r="T93">
        <f t="shared" si="7"/>
        <v>78.260000000000005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t="s">
        <v>8310</v>
      </c>
      <c r="R94" t="s">
        <v>8312</v>
      </c>
      <c r="S94" s="5">
        <f t="shared" si="6"/>
        <v>105</v>
      </c>
      <c r="T94">
        <f t="shared" si="7"/>
        <v>122.33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t="s">
        <v>8310</v>
      </c>
      <c r="R95" t="s">
        <v>8312</v>
      </c>
      <c r="S95" s="5">
        <f t="shared" si="6"/>
        <v>111</v>
      </c>
      <c r="T95">
        <f t="shared" si="7"/>
        <v>73.73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t="s">
        <v>8310</v>
      </c>
      <c r="R96" t="s">
        <v>8312</v>
      </c>
      <c r="S96" s="5">
        <f t="shared" si="6"/>
        <v>104</v>
      </c>
      <c r="T96">
        <f t="shared" si="7"/>
        <v>21.67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t="s">
        <v>8310</v>
      </c>
      <c r="R97" t="s">
        <v>8312</v>
      </c>
      <c r="S97" s="5">
        <f t="shared" si="6"/>
        <v>131</v>
      </c>
      <c r="T97">
        <f t="shared" si="7"/>
        <v>21.9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t="s">
        <v>8310</v>
      </c>
      <c r="R98" t="s">
        <v>8312</v>
      </c>
      <c r="S98" s="5">
        <f t="shared" si="6"/>
        <v>115</v>
      </c>
      <c r="T98">
        <f t="shared" si="7"/>
        <v>50.59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t="s">
        <v>8310</v>
      </c>
      <c r="R99" t="s">
        <v>8312</v>
      </c>
      <c r="S99" s="5">
        <f t="shared" si="6"/>
        <v>106</v>
      </c>
      <c r="T99">
        <f t="shared" si="7"/>
        <v>53.13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t="s">
        <v>8310</v>
      </c>
      <c r="R100" t="s">
        <v>8312</v>
      </c>
      <c r="S100" s="5">
        <f t="shared" si="6"/>
        <v>106</v>
      </c>
      <c r="T100">
        <f t="shared" si="7"/>
        <v>56.67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t="s">
        <v>8310</v>
      </c>
      <c r="R101" t="s">
        <v>8312</v>
      </c>
      <c r="S101" s="5">
        <f t="shared" si="6"/>
        <v>106</v>
      </c>
      <c r="T101">
        <f t="shared" si="7"/>
        <v>40.78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t="s">
        <v>8310</v>
      </c>
      <c r="R102" t="s">
        <v>8312</v>
      </c>
      <c r="S102" s="5">
        <f t="shared" si="6"/>
        <v>100</v>
      </c>
      <c r="T102">
        <f t="shared" si="7"/>
        <v>192.31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t="s">
        <v>8310</v>
      </c>
      <c r="R103" t="s">
        <v>8312</v>
      </c>
      <c r="S103" s="5">
        <f t="shared" si="6"/>
        <v>100</v>
      </c>
      <c r="T103">
        <f t="shared" si="7"/>
        <v>100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t="s">
        <v>8310</v>
      </c>
      <c r="R104" t="s">
        <v>8312</v>
      </c>
      <c r="S104" s="5">
        <f t="shared" si="6"/>
        <v>128</v>
      </c>
      <c r="T104">
        <f t="shared" si="7"/>
        <v>117.92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t="s">
        <v>8310</v>
      </c>
      <c r="R105" t="s">
        <v>8312</v>
      </c>
      <c r="S105" s="5">
        <f t="shared" si="6"/>
        <v>105</v>
      </c>
      <c r="T105">
        <f t="shared" si="7"/>
        <v>27.9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t="s">
        <v>8310</v>
      </c>
      <c r="R106" t="s">
        <v>8312</v>
      </c>
      <c r="S106" s="5">
        <f t="shared" si="6"/>
        <v>120</v>
      </c>
      <c r="T106">
        <f t="shared" si="7"/>
        <v>60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t="s">
        <v>8310</v>
      </c>
      <c r="R107" t="s">
        <v>8312</v>
      </c>
      <c r="S107" s="5">
        <f t="shared" si="6"/>
        <v>107</v>
      </c>
      <c r="T107">
        <f t="shared" si="7"/>
        <v>39.380000000000003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41001.776631944449</v>
      </c>
      <c r="K108">
        <v>1332182301</v>
      </c>
      <c r="L108" s="9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t="s">
        <v>8310</v>
      </c>
      <c r="R108" t="s">
        <v>8312</v>
      </c>
      <c r="S108" s="5">
        <f t="shared" si="6"/>
        <v>101</v>
      </c>
      <c r="T108">
        <f t="shared" si="7"/>
        <v>186.11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t="s">
        <v>8310</v>
      </c>
      <c r="R109" t="s">
        <v>8312</v>
      </c>
      <c r="S109" s="5">
        <f t="shared" si="6"/>
        <v>102</v>
      </c>
      <c r="T109">
        <f t="shared" si="7"/>
        <v>111.38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t="s">
        <v>8310</v>
      </c>
      <c r="R110" t="s">
        <v>8312</v>
      </c>
      <c r="S110" s="5">
        <f t="shared" si="6"/>
        <v>247</v>
      </c>
      <c r="T110">
        <f t="shared" si="7"/>
        <v>78.72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t="s">
        <v>8310</v>
      </c>
      <c r="R111" t="s">
        <v>8312</v>
      </c>
      <c r="S111" s="5">
        <f t="shared" si="6"/>
        <v>220</v>
      </c>
      <c r="T111">
        <f t="shared" si="7"/>
        <v>46.7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t="s">
        <v>8310</v>
      </c>
      <c r="R112" t="s">
        <v>8312</v>
      </c>
      <c r="S112" s="5">
        <f t="shared" si="6"/>
        <v>131</v>
      </c>
      <c r="T112">
        <f t="shared" si="7"/>
        <v>65.38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t="s">
        <v>8310</v>
      </c>
      <c r="R113" t="s">
        <v>8312</v>
      </c>
      <c r="S113" s="5">
        <f t="shared" si="6"/>
        <v>155</v>
      </c>
      <c r="T113">
        <f t="shared" si="7"/>
        <v>102.08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t="s">
        <v>8310</v>
      </c>
      <c r="R114" t="s">
        <v>8312</v>
      </c>
      <c r="S114" s="5">
        <f t="shared" si="6"/>
        <v>104</v>
      </c>
      <c r="T114">
        <f t="shared" si="7"/>
        <v>64.2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t="s">
        <v>8310</v>
      </c>
      <c r="R115" t="s">
        <v>8312</v>
      </c>
      <c r="S115" s="5">
        <f t="shared" si="6"/>
        <v>141</v>
      </c>
      <c r="T115">
        <f t="shared" si="7"/>
        <v>90.38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t="s">
        <v>8310</v>
      </c>
      <c r="R116" t="s">
        <v>8312</v>
      </c>
      <c r="S116" s="5">
        <f t="shared" si="6"/>
        <v>103</v>
      </c>
      <c r="T116">
        <f t="shared" si="7"/>
        <v>88.57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t="s">
        <v>8310</v>
      </c>
      <c r="R117" t="s">
        <v>8312</v>
      </c>
      <c r="S117" s="5">
        <f t="shared" si="6"/>
        <v>140</v>
      </c>
      <c r="T117">
        <f t="shared" si="7"/>
        <v>28.73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t="s">
        <v>8310</v>
      </c>
      <c r="R118" t="s">
        <v>8312</v>
      </c>
      <c r="S118" s="5">
        <f t="shared" si="6"/>
        <v>114</v>
      </c>
      <c r="T118">
        <f t="shared" si="7"/>
        <v>69.790000000000006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t="s">
        <v>8310</v>
      </c>
      <c r="R119" t="s">
        <v>8312</v>
      </c>
      <c r="S119" s="5">
        <f t="shared" si="6"/>
        <v>100</v>
      </c>
      <c r="T119">
        <f t="shared" si="7"/>
        <v>167.49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t="s">
        <v>8310</v>
      </c>
      <c r="R120" t="s">
        <v>8312</v>
      </c>
      <c r="S120" s="5">
        <f t="shared" si="6"/>
        <v>113</v>
      </c>
      <c r="T120">
        <f t="shared" si="7"/>
        <v>144.91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t="s">
        <v>8310</v>
      </c>
      <c r="R121" t="s">
        <v>8312</v>
      </c>
      <c r="S121" s="5">
        <f t="shared" si="6"/>
        <v>105</v>
      </c>
      <c r="T121">
        <f t="shared" si="7"/>
        <v>91.84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t="s">
        <v>8310</v>
      </c>
      <c r="R122" t="s">
        <v>8313</v>
      </c>
      <c r="S122" s="5">
        <f t="shared" si="6"/>
        <v>0</v>
      </c>
      <c r="T122">
        <f t="shared" si="7"/>
        <v>10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t="s">
        <v>8310</v>
      </c>
      <c r="R123" t="s">
        <v>8313</v>
      </c>
      <c r="S123" s="5">
        <f t="shared" si="6"/>
        <v>0</v>
      </c>
      <c r="T123">
        <f t="shared" si="7"/>
        <v>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t="s">
        <v>8310</v>
      </c>
      <c r="R124" t="s">
        <v>8313</v>
      </c>
      <c r="S124" s="5">
        <f t="shared" si="6"/>
        <v>0</v>
      </c>
      <c r="T124">
        <f t="shared" si="7"/>
        <v>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t="s">
        <v>8310</v>
      </c>
      <c r="R125" t="s">
        <v>8313</v>
      </c>
      <c r="S125" s="5">
        <f t="shared" si="6"/>
        <v>0</v>
      </c>
      <c r="T125">
        <f t="shared" si="7"/>
        <v>25.17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t="s">
        <v>8310</v>
      </c>
      <c r="R126" t="s">
        <v>8313</v>
      </c>
      <c r="S126" s="5">
        <f t="shared" si="6"/>
        <v>0</v>
      </c>
      <c r="T126">
        <f t="shared" si="7"/>
        <v>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t="s">
        <v>8310</v>
      </c>
      <c r="R127" t="s">
        <v>8313</v>
      </c>
      <c r="S127" s="5">
        <f t="shared" si="6"/>
        <v>14</v>
      </c>
      <c r="T127">
        <f t="shared" si="7"/>
        <v>11.67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t="s">
        <v>8310</v>
      </c>
      <c r="R128" t="s">
        <v>8313</v>
      </c>
      <c r="S128" s="5">
        <f t="shared" si="6"/>
        <v>6</v>
      </c>
      <c r="T128">
        <f t="shared" si="7"/>
        <v>106.69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t="s">
        <v>8310</v>
      </c>
      <c r="R129" t="s">
        <v>8313</v>
      </c>
      <c r="S129" s="5">
        <f t="shared" si="6"/>
        <v>2</v>
      </c>
      <c r="T129">
        <f t="shared" si="7"/>
        <v>47.5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ref="J130:J193" si="8">(((I130/60)/60)/24)+DATE(1970,1,1)</f>
        <v>42663.22792824074</v>
      </c>
      <c r="K130">
        <v>1473917293</v>
      </c>
      <c r="L130" s="9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t="s">
        <v>8310</v>
      </c>
      <c r="R130" t="s">
        <v>8313</v>
      </c>
      <c r="S130" s="5">
        <f t="shared" ref="S130:S193" si="10">ROUND(E130/D130*100,0)</f>
        <v>2</v>
      </c>
      <c r="T130">
        <f t="shared" ref="T130:T193" si="11">IF(N130=0,0,ROUND(E130/N130,2))</f>
        <v>311.17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si="8"/>
        <v>41942.937303240738</v>
      </c>
      <c r="K131">
        <v>1409524183</v>
      </c>
      <c r="L131" s="9">
        <f t="shared" si="9"/>
        <v>41882.937303240738</v>
      </c>
      <c r="M131" t="b">
        <v>0</v>
      </c>
      <c r="N131">
        <v>0</v>
      </c>
      <c r="O131" t="b">
        <v>0</v>
      </c>
      <c r="P131" t="s">
        <v>8267</v>
      </c>
      <c r="Q131" t="s">
        <v>8310</v>
      </c>
      <c r="R131" t="s">
        <v>8313</v>
      </c>
      <c r="S131" s="5">
        <f t="shared" si="10"/>
        <v>0</v>
      </c>
      <c r="T131">
        <f t="shared" si="11"/>
        <v>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t="s">
        <v>8310</v>
      </c>
      <c r="R132" t="s">
        <v>8313</v>
      </c>
      <c r="S132" s="5">
        <f t="shared" si="10"/>
        <v>0</v>
      </c>
      <c r="T132">
        <f t="shared" si="11"/>
        <v>0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t="s">
        <v>8310</v>
      </c>
      <c r="R133" t="s">
        <v>8313</v>
      </c>
      <c r="S133" s="5">
        <f t="shared" si="10"/>
        <v>0</v>
      </c>
      <c r="T133">
        <f t="shared" si="11"/>
        <v>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t="s">
        <v>8310</v>
      </c>
      <c r="R134" t="s">
        <v>8313</v>
      </c>
      <c r="S134" s="5">
        <f t="shared" si="10"/>
        <v>10</v>
      </c>
      <c r="T134">
        <f t="shared" si="11"/>
        <v>94.51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t="s">
        <v>8310</v>
      </c>
      <c r="R135" t="s">
        <v>8313</v>
      </c>
      <c r="S135" s="5">
        <f t="shared" si="10"/>
        <v>0</v>
      </c>
      <c r="T135">
        <f t="shared" si="11"/>
        <v>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t="s">
        <v>8310</v>
      </c>
      <c r="R136" t="s">
        <v>8313</v>
      </c>
      <c r="S136" s="5">
        <f t="shared" si="10"/>
        <v>0</v>
      </c>
      <c r="T136">
        <f t="shared" si="11"/>
        <v>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t="s">
        <v>8310</v>
      </c>
      <c r="R137" t="s">
        <v>8313</v>
      </c>
      <c r="S137" s="5">
        <f t="shared" si="10"/>
        <v>13</v>
      </c>
      <c r="T137">
        <f t="shared" si="11"/>
        <v>80.599999999999994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t="s">
        <v>8310</v>
      </c>
      <c r="R138" t="s">
        <v>8313</v>
      </c>
      <c r="S138" s="5">
        <f t="shared" si="10"/>
        <v>0</v>
      </c>
      <c r="T138">
        <f t="shared" si="11"/>
        <v>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t="s">
        <v>8310</v>
      </c>
      <c r="R139" t="s">
        <v>8313</v>
      </c>
      <c r="S139" s="5">
        <f t="shared" si="10"/>
        <v>0</v>
      </c>
      <c r="T139">
        <f t="shared" si="11"/>
        <v>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t="s">
        <v>8310</v>
      </c>
      <c r="R140" t="s">
        <v>8313</v>
      </c>
      <c r="S140" s="5">
        <f t="shared" si="10"/>
        <v>3</v>
      </c>
      <c r="T140">
        <f t="shared" si="11"/>
        <v>81.239999999999995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t="s">
        <v>8310</v>
      </c>
      <c r="R141" t="s">
        <v>8313</v>
      </c>
      <c r="S141" s="5">
        <f t="shared" si="10"/>
        <v>100</v>
      </c>
      <c r="T141">
        <f t="shared" si="11"/>
        <v>500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t="s">
        <v>8310</v>
      </c>
      <c r="R142" t="s">
        <v>8313</v>
      </c>
      <c r="S142" s="5">
        <f t="shared" si="10"/>
        <v>0</v>
      </c>
      <c r="T142">
        <f t="shared" si="11"/>
        <v>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t="s">
        <v>8310</v>
      </c>
      <c r="R143" t="s">
        <v>8313</v>
      </c>
      <c r="S143" s="5">
        <f t="shared" si="10"/>
        <v>11</v>
      </c>
      <c r="T143">
        <f t="shared" si="11"/>
        <v>46.18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t="s">
        <v>8310</v>
      </c>
      <c r="R144" t="s">
        <v>8313</v>
      </c>
      <c r="S144" s="5">
        <f t="shared" si="10"/>
        <v>0</v>
      </c>
      <c r="T144">
        <f t="shared" si="11"/>
        <v>10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t="s">
        <v>8310</v>
      </c>
      <c r="R145" t="s">
        <v>8313</v>
      </c>
      <c r="S145" s="5">
        <f t="shared" si="10"/>
        <v>0</v>
      </c>
      <c r="T145">
        <f t="shared" si="11"/>
        <v>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t="s">
        <v>8310</v>
      </c>
      <c r="R146" t="s">
        <v>8313</v>
      </c>
      <c r="S146" s="5">
        <f t="shared" si="10"/>
        <v>28</v>
      </c>
      <c r="T146">
        <f t="shared" si="11"/>
        <v>55.95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t="s">
        <v>8310</v>
      </c>
      <c r="R147" t="s">
        <v>8313</v>
      </c>
      <c r="S147" s="5">
        <f t="shared" si="10"/>
        <v>8</v>
      </c>
      <c r="T147">
        <f t="shared" si="11"/>
        <v>37.56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t="s">
        <v>8310</v>
      </c>
      <c r="R148" t="s">
        <v>8313</v>
      </c>
      <c r="S148" s="5">
        <f t="shared" si="10"/>
        <v>1</v>
      </c>
      <c r="T148">
        <f t="shared" si="11"/>
        <v>38.33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t="s">
        <v>8310</v>
      </c>
      <c r="R149" t="s">
        <v>8313</v>
      </c>
      <c r="S149" s="5">
        <f t="shared" si="10"/>
        <v>0</v>
      </c>
      <c r="T149">
        <f t="shared" si="11"/>
        <v>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t="s">
        <v>8310</v>
      </c>
      <c r="R150" t="s">
        <v>8313</v>
      </c>
      <c r="S150" s="5">
        <f t="shared" si="10"/>
        <v>0</v>
      </c>
      <c r="T150">
        <f t="shared" si="11"/>
        <v>20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t="s">
        <v>8310</v>
      </c>
      <c r="R151" t="s">
        <v>8313</v>
      </c>
      <c r="S151" s="5">
        <f t="shared" si="10"/>
        <v>1</v>
      </c>
      <c r="T151">
        <f t="shared" si="11"/>
        <v>15.33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t="s">
        <v>8310</v>
      </c>
      <c r="R152" t="s">
        <v>8313</v>
      </c>
      <c r="S152" s="5">
        <f t="shared" si="10"/>
        <v>23</v>
      </c>
      <c r="T152">
        <f t="shared" si="11"/>
        <v>449.43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t="s">
        <v>8310</v>
      </c>
      <c r="R153" t="s">
        <v>8313</v>
      </c>
      <c r="S153" s="5">
        <f t="shared" si="10"/>
        <v>0</v>
      </c>
      <c r="T153">
        <f t="shared" si="11"/>
        <v>28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t="s">
        <v>8310</v>
      </c>
      <c r="R154" t="s">
        <v>8313</v>
      </c>
      <c r="S154" s="5">
        <f t="shared" si="10"/>
        <v>0</v>
      </c>
      <c r="T154">
        <f t="shared" si="11"/>
        <v>15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t="s">
        <v>8310</v>
      </c>
      <c r="R155" t="s">
        <v>8313</v>
      </c>
      <c r="S155" s="5">
        <f t="shared" si="10"/>
        <v>1</v>
      </c>
      <c r="T155">
        <f t="shared" si="11"/>
        <v>35.9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t="s">
        <v>8310</v>
      </c>
      <c r="R156" t="s">
        <v>8313</v>
      </c>
      <c r="S156" s="5">
        <f t="shared" si="10"/>
        <v>3</v>
      </c>
      <c r="T156">
        <f t="shared" si="11"/>
        <v>13.33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t="s">
        <v>8310</v>
      </c>
      <c r="R157" t="s">
        <v>8313</v>
      </c>
      <c r="S157" s="5">
        <f t="shared" si="10"/>
        <v>0</v>
      </c>
      <c r="T157">
        <f t="shared" si="11"/>
        <v>20.25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t="s">
        <v>8310</v>
      </c>
      <c r="R158" t="s">
        <v>8313</v>
      </c>
      <c r="S158" s="5">
        <f t="shared" si="10"/>
        <v>5</v>
      </c>
      <c r="T158">
        <f t="shared" si="11"/>
        <v>119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t="s">
        <v>8310</v>
      </c>
      <c r="R159" t="s">
        <v>8313</v>
      </c>
      <c r="S159" s="5">
        <f t="shared" si="10"/>
        <v>0</v>
      </c>
      <c r="T159">
        <f t="shared" si="11"/>
        <v>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t="s">
        <v>8310</v>
      </c>
      <c r="R160" t="s">
        <v>8313</v>
      </c>
      <c r="S160" s="5">
        <f t="shared" si="10"/>
        <v>0</v>
      </c>
      <c r="T160">
        <f t="shared" si="11"/>
        <v>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t="s">
        <v>8310</v>
      </c>
      <c r="R161" t="s">
        <v>8313</v>
      </c>
      <c r="S161" s="5">
        <f t="shared" si="10"/>
        <v>0</v>
      </c>
      <c r="T161">
        <f t="shared" si="11"/>
        <v>10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42231.913090277783</v>
      </c>
      <c r="K162">
        <v>1434491691</v>
      </c>
      <c r="L162" s="9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t="s">
        <v>8310</v>
      </c>
      <c r="R162" t="s">
        <v>8314</v>
      </c>
      <c r="S162" s="5">
        <f t="shared" si="10"/>
        <v>0</v>
      </c>
      <c r="T162">
        <f t="shared" si="11"/>
        <v>0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t="s">
        <v>8310</v>
      </c>
      <c r="R163" t="s">
        <v>8314</v>
      </c>
      <c r="S163" s="5">
        <f t="shared" si="10"/>
        <v>0</v>
      </c>
      <c r="T163">
        <f t="shared" si="11"/>
        <v>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t="s">
        <v>8310</v>
      </c>
      <c r="R164" t="s">
        <v>8314</v>
      </c>
      <c r="S164" s="5">
        <f t="shared" si="10"/>
        <v>16</v>
      </c>
      <c r="T164">
        <f t="shared" si="11"/>
        <v>43.5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t="s">
        <v>8310</v>
      </c>
      <c r="R165" t="s">
        <v>8314</v>
      </c>
      <c r="S165" s="5">
        <f t="shared" si="10"/>
        <v>0</v>
      </c>
      <c r="T165">
        <f t="shared" si="11"/>
        <v>0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t="s">
        <v>8310</v>
      </c>
      <c r="R166" t="s">
        <v>8314</v>
      </c>
      <c r="S166" s="5">
        <f t="shared" si="10"/>
        <v>1</v>
      </c>
      <c r="T166">
        <f t="shared" si="11"/>
        <v>91.43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t="s">
        <v>8310</v>
      </c>
      <c r="R167" t="s">
        <v>8314</v>
      </c>
      <c r="S167" s="5">
        <f t="shared" si="10"/>
        <v>0</v>
      </c>
      <c r="T167">
        <f t="shared" si="11"/>
        <v>0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t="s">
        <v>8310</v>
      </c>
      <c r="R168" t="s">
        <v>8314</v>
      </c>
      <c r="S168" s="5">
        <f t="shared" si="10"/>
        <v>60</v>
      </c>
      <c r="T168">
        <f t="shared" si="11"/>
        <v>3000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t="s">
        <v>8310</v>
      </c>
      <c r="R169" t="s">
        <v>8314</v>
      </c>
      <c r="S169" s="5">
        <f t="shared" si="10"/>
        <v>0</v>
      </c>
      <c r="T169">
        <f t="shared" si="11"/>
        <v>5.5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t="s">
        <v>8310</v>
      </c>
      <c r="R170" t="s">
        <v>8314</v>
      </c>
      <c r="S170" s="5">
        <f t="shared" si="10"/>
        <v>4</v>
      </c>
      <c r="T170">
        <f t="shared" si="11"/>
        <v>108.33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t="s">
        <v>8310</v>
      </c>
      <c r="R171" t="s">
        <v>8314</v>
      </c>
      <c r="S171" s="5">
        <f t="shared" si="10"/>
        <v>22</v>
      </c>
      <c r="T171">
        <f t="shared" si="11"/>
        <v>56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t="s">
        <v>8310</v>
      </c>
      <c r="R172" t="s">
        <v>8314</v>
      </c>
      <c r="S172" s="5">
        <f t="shared" si="10"/>
        <v>3</v>
      </c>
      <c r="T172">
        <f t="shared" si="11"/>
        <v>32.5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t="s">
        <v>8310</v>
      </c>
      <c r="R173" t="s">
        <v>8314</v>
      </c>
      <c r="S173" s="5">
        <f t="shared" si="10"/>
        <v>0</v>
      </c>
      <c r="T173">
        <f t="shared" si="11"/>
        <v>1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42082.353275462956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t="s">
        <v>8310</v>
      </c>
      <c r="R174" t="s">
        <v>8314</v>
      </c>
      <c r="S174" s="5">
        <f t="shared" si="10"/>
        <v>0</v>
      </c>
      <c r="T174">
        <f t="shared" si="11"/>
        <v>0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t="s">
        <v>8310</v>
      </c>
      <c r="R175" t="s">
        <v>8314</v>
      </c>
      <c r="S175" s="5">
        <f t="shared" si="10"/>
        <v>0</v>
      </c>
      <c r="T175">
        <f t="shared" si="11"/>
        <v>0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t="s">
        <v>8310</v>
      </c>
      <c r="R176" t="s">
        <v>8314</v>
      </c>
      <c r="S176" s="5">
        <f t="shared" si="10"/>
        <v>0</v>
      </c>
      <c r="T176">
        <f t="shared" si="11"/>
        <v>0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t="s">
        <v>8310</v>
      </c>
      <c r="R177" t="s">
        <v>8314</v>
      </c>
      <c r="S177" s="5">
        <f t="shared" si="10"/>
        <v>6</v>
      </c>
      <c r="T177">
        <f t="shared" si="11"/>
        <v>49.88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t="s">
        <v>8310</v>
      </c>
      <c r="R178" t="s">
        <v>8314</v>
      </c>
      <c r="S178" s="5">
        <f t="shared" si="10"/>
        <v>0</v>
      </c>
      <c r="T178">
        <f t="shared" si="11"/>
        <v>0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t="s">
        <v>8310</v>
      </c>
      <c r="R179" t="s">
        <v>8314</v>
      </c>
      <c r="S179" s="5">
        <f t="shared" si="10"/>
        <v>40</v>
      </c>
      <c r="T179">
        <f t="shared" si="11"/>
        <v>25.71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t="s">
        <v>8310</v>
      </c>
      <c r="R180" t="s">
        <v>8314</v>
      </c>
      <c r="S180" s="5">
        <f t="shared" si="10"/>
        <v>0</v>
      </c>
      <c r="T180">
        <f t="shared" si="11"/>
        <v>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t="s">
        <v>8310</v>
      </c>
      <c r="R181" t="s">
        <v>8314</v>
      </c>
      <c r="S181" s="5">
        <f t="shared" si="10"/>
        <v>20</v>
      </c>
      <c r="T181">
        <f t="shared" si="11"/>
        <v>100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t="s">
        <v>8310</v>
      </c>
      <c r="R182" t="s">
        <v>8314</v>
      </c>
      <c r="S182" s="5">
        <f t="shared" si="10"/>
        <v>33</v>
      </c>
      <c r="T182">
        <f t="shared" si="11"/>
        <v>30.85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t="s">
        <v>8310</v>
      </c>
      <c r="R183" t="s">
        <v>8314</v>
      </c>
      <c r="S183" s="5">
        <f t="shared" si="10"/>
        <v>21</v>
      </c>
      <c r="T183">
        <f t="shared" si="11"/>
        <v>180.5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t="s">
        <v>8310</v>
      </c>
      <c r="R184" t="s">
        <v>8314</v>
      </c>
      <c r="S184" s="5">
        <f t="shared" si="10"/>
        <v>0</v>
      </c>
      <c r="T184">
        <f t="shared" si="11"/>
        <v>0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t="s">
        <v>8310</v>
      </c>
      <c r="R185" t="s">
        <v>8314</v>
      </c>
      <c r="S185" s="5">
        <f t="shared" si="10"/>
        <v>36</v>
      </c>
      <c r="T185">
        <f t="shared" si="11"/>
        <v>373.5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t="s">
        <v>8310</v>
      </c>
      <c r="R186" t="s">
        <v>8314</v>
      </c>
      <c r="S186" s="5">
        <f t="shared" si="10"/>
        <v>3</v>
      </c>
      <c r="T186">
        <f t="shared" si="11"/>
        <v>25.5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t="s">
        <v>8310</v>
      </c>
      <c r="R187" t="s">
        <v>8314</v>
      </c>
      <c r="S187" s="5">
        <f t="shared" si="10"/>
        <v>6</v>
      </c>
      <c r="T187">
        <f t="shared" si="11"/>
        <v>220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t="s">
        <v>8310</v>
      </c>
      <c r="R188" t="s">
        <v>8314</v>
      </c>
      <c r="S188" s="5">
        <f t="shared" si="10"/>
        <v>0</v>
      </c>
      <c r="T188">
        <f t="shared" si="11"/>
        <v>0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t="s">
        <v>8310</v>
      </c>
      <c r="R189" t="s">
        <v>8314</v>
      </c>
      <c r="S189" s="5">
        <f t="shared" si="10"/>
        <v>16</v>
      </c>
      <c r="T189">
        <f t="shared" si="11"/>
        <v>160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t="s">
        <v>8310</v>
      </c>
      <c r="R190" t="s">
        <v>8314</v>
      </c>
      <c r="S190" s="5">
        <f t="shared" si="10"/>
        <v>0</v>
      </c>
      <c r="T190">
        <f t="shared" si="11"/>
        <v>0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t="s">
        <v>8310</v>
      </c>
      <c r="R191" t="s">
        <v>8314</v>
      </c>
      <c r="S191" s="5">
        <f t="shared" si="10"/>
        <v>0</v>
      </c>
      <c r="T191">
        <f t="shared" si="11"/>
        <v>69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t="s">
        <v>8310</v>
      </c>
      <c r="R192" t="s">
        <v>8314</v>
      </c>
      <c r="S192" s="5">
        <f t="shared" si="10"/>
        <v>0</v>
      </c>
      <c r="T192">
        <f t="shared" si="11"/>
        <v>50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t="s">
        <v>8310</v>
      </c>
      <c r="R193" t="s">
        <v>8314</v>
      </c>
      <c r="S193" s="5">
        <f t="shared" si="10"/>
        <v>5</v>
      </c>
      <c r="T193">
        <f t="shared" si="11"/>
        <v>83.33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ref="J194:J257" si="12">(((I194/60)/60)/24)+DATE(1970,1,1)</f>
        <v>41929.792037037041</v>
      </c>
      <c r="K194">
        <v>1410980432</v>
      </c>
      <c r="L194" s="9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t="s">
        <v>8310</v>
      </c>
      <c r="R194" t="s">
        <v>8314</v>
      </c>
      <c r="S194" s="5">
        <f t="shared" ref="S194:S257" si="14">ROUND(E194/D194*100,0)</f>
        <v>0</v>
      </c>
      <c r="T194">
        <f t="shared" ref="T194:T257" si="15">IF(N194=0,0,ROUND(E194/N194,2))</f>
        <v>5.67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si="12"/>
        <v>41971.976458333331</v>
      </c>
      <c r="K195">
        <v>1412029566</v>
      </c>
      <c r="L195" s="9">
        <f t="shared" si="13"/>
        <v>41911.934791666667</v>
      </c>
      <c r="M195" t="b">
        <v>0</v>
      </c>
      <c r="N195">
        <v>0</v>
      </c>
      <c r="O195" t="b">
        <v>0</v>
      </c>
      <c r="P195" t="s">
        <v>8268</v>
      </c>
      <c r="Q195" t="s">
        <v>8310</v>
      </c>
      <c r="R195" t="s">
        <v>8314</v>
      </c>
      <c r="S195" s="5">
        <f t="shared" si="14"/>
        <v>0</v>
      </c>
      <c r="T195">
        <f t="shared" si="15"/>
        <v>0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t="s">
        <v>8310</v>
      </c>
      <c r="R196" t="s">
        <v>8314</v>
      </c>
      <c r="S196" s="5">
        <f t="shared" si="14"/>
        <v>0</v>
      </c>
      <c r="T196">
        <f t="shared" si="15"/>
        <v>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t="s">
        <v>8310</v>
      </c>
      <c r="R197" t="s">
        <v>8314</v>
      </c>
      <c r="S197" s="5">
        <f t="shared" si="14"/>
        <v>0</v>
      </c>
      <c r="T197">
        <f t="shared" si="15"/>
        <v>0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t="s">
        <v>8310</v>
      </c>
      <c r="R198" t="s">
        <v>8314</v>
      </c>
      <c r="S198" s="5">
        <f t="shared" si="14"/>
        <v>42</v>
      </c>
      <c r="T198">
        <f t="shared" si="15"/>
        <v>77.11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t="s">
        <v>8310</v>
      </c>
      <c r="R199" t="s">
        <v>8314</v>
      </c>
      <c r="S199" s="5">
        <f t="shared" si="14"/>
        <v>10</v>
      </c>
      <c r="T199">
        <f t="shared" si="15"/>
        <v>32.75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t="s">
        <v>8310</v>
      </c>
      <c r="R200" t="s">
        <v>8314</v>
      </c>
      <c r="S200" s="5">
        <f t="shared" si="14"/>
        <v>1</v>
      </c>
      <c r="T200">
        <f t="shared" si="15"/>
        <v>46.5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t="s">
        <v>8310</v>
      </c>
      <c r="R201" t="s">
        <v>8314</v>
      </c>
      <c r="S201" s="5">
        <f t="shared" si="14"/>
        <v>0</v>
      </c>
      <c r="T201">
        <f t="shared" si="15"/>
        <v>0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41897.083368055559</v>
      </c>
      <c r="K202">
        <v>1408154403</v>
      </c>
      <c r="L202" s="9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t="s">
        <v>8310</v>
      </c>
      <c r="R202" t="s">
        <v>8314</v>
      </c>
      <c r="S202" s="5">
        <f t="shared" si="14"/>
        <v>26</v>
      </c>
      <c r="T202">
        <f t="shared" si="15"/>
        <v>87.31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t="s">
        <v>8310</v>
      </c>
      <c r="R203" t="s">
        <v>8314</v>
      </c>
      <c r="S203" s="5">
        <f t="shared" si="14"/>
        <v>58</v>
      </c>
      <c r="T203">
        <f t="shared" si="15"/>
        <v>54.29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t="s">
        <v>8310</v>
      </c>
      <c r="R204" t="s">
        <v>8314</v>
      </c>
      <c r="S204" s="5">
        <f t="shared" si="14"/>
        <v>0</v>
      </c>
      <c r="T204">
        <f t="shared" si="15"/>
        <v>0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t="s">
        <v>8310</v>
      </c>
      <c r="R205" t="s">
        <v>8314</v>
      </c>
      <c r="S205" s="5">
        <f t="shared" si="14"/>
        <v>30</v>
      </c>
      <c r="T205">
        <f t="shared" si="15"/>
        <v>93.25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t="s">
        <v>8310</v>
      </c>
      <c r="R206" t="s">
        <v>8314</v>
      </c>
      <c r="S206" s="5">
        <f t="shared" si="14"/>
        <v>51</v>
      </c>
      <c r="T206">
        <f t="shared" si="15"/>
        <v>117.68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t="s">
        <v>8310</v>
      </c>
      <c r="R207" t="s">
        <v>8314</v>
      </c>
      <c r="S207" s="5">
        <f t="shared" si="14"/>
        <v>16</v>
      </c>
      <c r="T207">
        <f t="shared" si="15"/>
        <v>76.47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t="s">
        <v>8310</v>
      </c>
      <c r="R208" t="s">
        <v>8314</v>
      </c>
      <c r="S208" s="5">
        <f t="shared" si="14"/>
        <v>0</v>
      </c>
      <c r="T208">
        <f t="shared" si="15"/>
        <v>0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t="s">
        <v>8310</v>
      </c>
      <c r="R209" t="s">
        <v>8314</v>
      </c>
      <c r="S209" s="5">
        <f t="shared" si="14"/>
        <v>15</v>
      </c>
      <c r="T209">
        <f t="shared" si="15"/>
        <v>163.85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t="s">
        <v>8310</v>
      </c>
      <c r="R210" t="s">
        <v>8314</v>
      </c>
      <c r="S210" s="5">
        <f t="shared" si="14"/>
        <v>0</v>
      </c>
      <c r="T210">
        <f t="shared" si="15"/>
        <v>0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t="s">
        <v>8310</v>
      </c>
      <c r="R211" t="s">
        <v>8314</v>
      </c>
      <c r="S211" s="5">
        <f t="shared" si="14"/>
        <v>0</v>
      </c>
      <c r="T211">
        <f t="shared" si="15"/>
        <v>0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t="s">
        <v>8310</v>
      </c>
      <c r="R212" t="s">
        <v>8314</v>
      </c>
      <c r="S212" s="5">
        <f t="shared" si="14"/>
        <v>25</v>
      </c>
      <c r="T212">
        <f t="shared" si="15"/>
        <v>91.82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42266.159918981488</v>
      </c>
      <c r="K213">
        <v>1440042617</v>
      </c>
      <c r="L213" s="9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t="s">
        <v>8310</v>
      </c>
      <c r="R213" t="s">
        <v>8314</v>
      </c>
      <c r="S213" s="5">
        <f t="shared" si="14"/>
        <v>45</v>
      </c>
      <c r="T213">
        <f t="shared" si="15"/>
        <v>185.83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t="s">
        <v>8310</v>
      </c>
      <c r="R214" t="s">
        <v>8314</v>
      </c>
      <c r="S214" s="5">
        <f t="shared" si="14"/>
        <v>0</v>
      </c>
      <c r="T214">
        <f t="shared" si="15"/>
        <v>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t="s">
        <v>8310</v>
      </c>
      <c r="R215" t="s">
        <v>8314</v>
      </c>
      <c r="S215" s="5">
        <f t="shared" si="14"/>
        <v>0</v>
      </c>
      <c r="T215">
        <f t="shared" si="15"/>
        <v>20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t="s">
        <v>8310</v>
      </c>
      <c r="R216" t="s">
        <v>8314</v>
      </c>
      <c r="S216" s="5">
        <f t="shared" si="14"/>
        <v>0</v>
      </c>
      <c r="T216">
        <f t="shared" si="15"/>
        <v>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t="s">
        <v>8310</v>
      </c>
      <c r="R217" t="s">
        <v>8314</v>
      </c>
      <c r="S217" s="5">
        <f t="shared" si="14"/>
        <v>0</v>
      </c>
      <c r="T217">
        <f t="shared" si="15"/>
        <v>10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t="s">
        <v>8310</v>
      </c>
      <c r="R218" t="s">
        <v>8314</v>
      </c>
      <c r="S218" s="5">
        <f t="shared" si="14"/>
        <v>56</v>
      </c>
      <c r="T218">
        <f t="shared" si="15"/>
        <v>331.54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t="s">
        <v>8310</v>
      </c>
      <c r="R219" t="s">
        <v>8314</v>
      </c>
      <c r="S219" s="5">
        <f t="shared" si="14"/>
        <v>12</v>
      </c>
      <c r="T219">
        <f t="shared" si="15"/>
        <v>314.29000000000002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t="s">
        <v>8310</v>
      </c>
      <c r="R220" t="s">
        <v>8314</v>
      </c>
      <c r="S220" s="5">
        <f t="shared" si="14"/>
        <v>2</v>
      </c>
      <c r="T220">
        <f t="shared" si="15"/>
        <v>100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t="s">
        <v>8310</v>
      </c>
      <c r="R221" t="s">
        <v>8314</v>
      </c>
      <c r="S221" s="5">
        <f t="shared" si="14"/>
        <v>18</v>
      </c>
      <c r="T221">
        <f t="shared" si="15"/>
        <v>115.99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42236.837499999994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t="s">
        <v>8310</v>
      </c>
      <c r="R222" t="s">
        <v>8314</v>
      </c>
      <c r="S222" s="5">
        <f t="shared" si="14"/>
        <v>1</v>
      </c>
      <c r="T222">
        <f t="shared" si="15"/>
        <v>120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t="s">
        <v>8310</v>
      </c>
      <c r="R223" t="s">
        <v>8314</v>
      </c>
      <c r="S223" s="5">
        <f t="shared" si="14"/>
        <v>0</v>
      </c>
      <c r="T223">
        <f t="shared" si="15"/>
        <v>0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t="s">
        <v>8310</v>
      </c>
      <c r="R224" t="s">
        <v>8314</v>
      </c>
      <c r="S224" s="5">
        <f t="shared" si="14"/>
        <v>13</v>
      </c>
      <c r="T224">
        <f t="shared" si="15"/>
        <v>65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t="s">
        <v>8310</v>
      </c>
      <c r="R225" t="s">
        <v>8314</v>
      </c>
      <c r="S225" s="5">
        <f t="shared" si="14"/>
        <v>0</v>
      </c>
      <c r="T225">
        <f t="shared" si="15"/>
        <v>0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t="s">
        <v>8310</v>
      </c>
      <c r="R226" t="s">
        <v>8314</v>
      </c>
      <c r="S226" s="5">
        <f t="shared" si="14"/>
        <v>0</v>
      </c>
      <c r="T226">
        <f t="shared" si="15"/>
        <v>0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t="s">
        <v>8310</v>
      </c>
      <c r="R227" t="s">
        <v>8314</v>
      </c>
      <c r="S227" s="5">
        <f t="shared" si="14"/>
        <v>0</v>
      </c>
      <c r="T227">
        <f t="shared" si="15"/>
        <v>0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t="s">
        <v>8310</v>
      </c>
      <c r="R228" t="s">
        <v>8314</v>
      </c>
      <c r="S228" s="5">
        <f t="shared" si="14"/>
        <v>1</v>
      </c>
      <c r="T228">
        <f t="shared" si="15"/>
        <v>125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t="s">
        <v>8310</v>
      </c>
      <c r="R229" t="s">
        <v>8314</v>
      </c>
      <c r="S229" s="5">
        <f t="shared" si="14"/>
        <v>0</v>
      </c>
      <c r="T229">
        <f t="shared" si="15"/>
        <v>0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t="s">
        <v>8310</v>
      </c>
      <c r="R230" t="s">
        <v>8314</v>
      </c>
      <c r="S230" s="5">
        <f t="shared" si="14"/>
        <v>0</v>
      </c>
      <c r="T230">
        <f t="shared" si="15"/>
        <v>0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t="s">
        <v>8310</v>
      </c>
      <c r="R231" t="s">
        <v>8314</v>
      </c>
      <c r="S231" s="5">
        <f t="shared" si="14"/>
        <v>0</v>
      </c>
      <c r="T231">
        <f t="shared" si="15"/>
        <v>0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42159.777210648142</v>
      </c>
      <c r="K232">
        <v>1430851151</v>
      </c>
      <c r="L232" s="9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t="s">
        <v>8310</v>
      </c>
      <c r="R232" t="s">
        <v>8314</v>
      </c>
      <c r="S232" s="5">
        <f t="shared" si="14"/>
        <v>0</v>
      </c>
      <c r="T232">
        <f t="shared" si="15"/>
        <v>30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42371.958923611113</v>
      </c>
      <c r="K233">
        <v>1449183651</v>
      </c>
      <c r="L233" s="9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t="s">
        <v>8310</v>
      </c>
      <c r="R233" t="s">
        <v>8314</v>
      </c>
      <c r="S233" s="5">
        <f t="shared" si="14"/>
        <v>0</v>
      </c>
      <c r="T233">
        <f t="shared" si="15"/>
        <v>0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t="s">
        <v>8310</v>
      </c>
      <c r="R234" t="s">
        <v>8314</v>
      </c>
      <c r="S234" s="5">
        <f t="shared" si="14"/>
        <v>3</v>
      </c>
      <c r="T234">
        <f t="shared" si="15"/>
        <v>15.71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t="s">
        <v>8310</v>
      </c>
      <c r="R235" t="s">
        <v>8314</v>
      </c>
      <c r="S235" s="5">
        <f t="shared" si="14"/>
        <v>0</v>
      </c>
      <c r="T235">
        <f t="shared" si="15"/>
        <v>0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t="s">
        <v>8310</v>
      </c>
      <c r="R236" t="s">
        <v>8314</v>
      </c>
      <c r="S236" s="5">
        <f t="shared" si="14"/>
        <v>40</v>
      </c>
      <c r="T236">
        <f t="shared" si="15"/>
        <v>80.2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t="s">
        <v>8310</v>
      </c>
      <c r="R237" t="s">
        <v>8314</v>
      </c>
      <c r="S237" s="5">
        <f t="shared" si="14"/>
        <v>0</v>
      </c>
      <c r="T237">
        <f t="shared" si="15"/>
        <v>0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t="s">
        <v>8310</v>
      </c>
      <c r="R238" t="s">
        <v>8314</v>
      </c>
      <c r="S238" s="5">
        <f t="shared" si="14"/>
        <v>0</v>
      </c>
      <c r="T238">
        <f t="shared" si="15"/>
        <v>0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t="s">
        <v>8310</v>
      </c>
      <c r="R239" t="s">
        <v>8314</v>
      </c>
      <c r="S239" s="5">
        <f t="shared" si="14"/>
        <v>0</v>
      </c>
      <c r="T239">
        <f t="shared" si="15"/>
        <v>50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t="s">
        <v>8310</v>
      </c>
      <c r="R240" t="s">
        <v>8314</v>
      </c>
      <c r="S240" s="5">
        <f t="shared" si="14"/>
        <v>0</v>
      </c>
      <c r="T240">
        <f t="shared" si="15"/>
        <v>0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t="s">
        <v>8310</v>
      </c>
      <c r="R241" t="s">
        <v>8314</v>
      </c>
      <c r="S241" s="5">
        <f t="shared" si="14"/>
        <v>25</v>
      </c>
      <c r="T241">
        <f t="shared" si="15"/>
        <v>50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">
        <v>8310</v>
      </c>
      <c r="R242" t="s">
        <v>8315</v>
      </c>
      <c r="S242" s="5">
        <f t="shared" si="14"/>
        <v>108</v>
      </c>
      <c r="T242">
        <f t="shared" si="15"/>
        <v>117.85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">
        <v>8310</v>
      </c>
      <c r="R243" t="s">
        <v>8315</v>
      </c>
      <c r="S243" s="5">
        <f t="shared" si="14"/>
        <v>113</v>
      </c>
      <c r="T243">
        <f t="shared" si="15"/>
        <v>109.04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">
        <v>8310</v>
      </c>
      <c r="R244" t="s">
        <v>8315</v>
      </c>
      <c r="S244" s="5">
        <f t="shared" si="14"/>
        <v>113</v>
      </c>
      <c r="T244">
        <f t="shared" si="15"/>
        <v>73.02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">
        <v>8310</v>
      </c>
      <c r="R245" t="s">
        <v>8315</v>
      </c>
      <c r="S245" s="5">
        <f t="shared" si="14"/>
        <v>103</v>
      </c>
      <c r="T245">
        <f t="shared" si="15"/>
        <v>78.2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40253.29583333333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">
        <v>8310</v>
      </c>
      <c r="R246" t="s">
        <v>8315</v>
      </c>
      <c r="S246" s="5">
        <f t="shared" si="14"/>
        <v>114</v>
      </c>
      <c r="T246">
        <f t="shared" si="15"/>
        <v>47.4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">
        <v>8310</v>
      </c>
      <c r="R247" t="s">
        <v>8315</v>
      </c>
      <c r="S247" s="5">
        <f t="shared" si="14"/>
        <v>104</v>
      </c>
      <c r="T247">
        <f t="shared" si="15"/>
        <v>54.02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">
        <v>8310</v>
      </c>
      <c r="R248" t="s">
        <v>8315</v>
      </c>
      <c r="S248" s="5">
        <f t="shared" si="14"/>
        <v>305</v>
      </c>
      <c r="T248">
        <f t="shared" si="15"/>
        <v>68.489999999999995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">
        <v>8310</v>
      </c>
      <c r="R249" t="s">
        <v>8315</v>
      </c>
      <c r="S249" s="5">
        <f t="shared" si="14"/>
        <v>134</v>
      </c>
      <c r="T249">
        <f t="shared" si="15"/>
        <v>108.15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">
        <v>8310</v>
      </c>
      <c r="R250" t="s">
        <v>8315</v>
      </c>
      <c r="S250" s="5">
        <f t="shared" si="14"/>
        <v>101</v>
      </c>
      <c r="T250">
        <f t="shared" si="15"/>
        <v>589.95000000000005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">
        <v>8310</v>
      </c>
      <c r="R251" t="s">
        <v>8315</v>
      </c>
      <c r="S251" s="5">
        <f t="shared" si="14"/>
        <v>113</v>
      </c>
      <c r="T251">
        <f t="shared" si="15"/>
        <v>48.05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">
        <v>8310</v>
      </c>
      <c r="R252" t="s">
        <v>8315</v>
      </c>
      <c r="S252" s="5">
        <f t="shared" si="14"/>
        <v>106</v>
      </c>
      <c r="T252">
        <f t="shared" si="15"/>
        <v>72.48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">
        <v>8310</v>
      </c>
      <c r="R253" t="s">
        <v>8315</v>
      </c>
      <c r="S253" s="5">
        <f t="shared" si="14"/>
        <v>126</v>
      </c>
      <c r="T253">
        <f t="shared" si="15"/>
        <v>57.08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">
        <v>8310</v>
      </c>
      <c r="R254" t="s">
        <v>8315</v>
      </c>
      <c r="S254" s="5">
        <f t="shared" si="14"/>
        <v>185</v>
      </c>
      <c r="T254">
        <f t="shared" si="15"/>
        <v>85.44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">
        <v>8310</v>
      </c>
      <c r="R255" t="s">
        <v>8315</v>
      </c>
      <c r="S255" s="5">
        <f t="shared" si="14"/>
        <v>101</v>
      </c>
      <c r="T255">
        <f t="shared" si="15"/>
        <v>215.86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">
        <v>8310</v>
      </c>
      <c r="R256" t="s">
        <v>8315</v>
      </c>
      <c r="S256" s="5">
        <f t="shared" si="14"/>
        <v>117</v>
      </c>
      <c r="T256">
        <f t="shared" si="15"/>
        <v>89.39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">
        <v>8310</v>
      </c>
      <c r="R257" t="s">
        <v>8315</v>
      </c>
      <c r="S257" s="5">
        <f t="shared" si="14"/>
        <v>107</v>
      </c>
      <c r="T257">
        <f t="shared" si="15"/>
        <v>45.42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ref="J258:J321" si="16">(((I258/60)/60)/24)+DATE(1970,1,1)</f>
        <v>41349.769293981481</v>
      </c>
      <c r="K258">
        <v>1360866467</v>
      </c>
      <c r="L258" s="9">
        <f t="shared" ref="L258:L321" si="17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">
        <v>8310</v>
      </c>
      <c r="R258" t="s">
        <v>8315</v>
      </c>
      <c r="S258" s="5">
        <f t="shared" ref="S258:S321" si="18">ROUND(E258/D258*100,0)</f>
        <v>139</v>
      </c>
      <c r="T258">
        <f t="shared" ref="T258:T321" si="19">IF(N258=0,0,ROUND(E258/N258,2))</f>
        <v>65.760000000000005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si="16"/>
        <v>42509.626875000002</v>
      </c>
      <c r="K259">
        <v>1461078162</v>
      </c>
      <c r="L259" s="9">
        <f t="shared" si="17"/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">
        <v>8310</v>
      </c>
      <c r="R259" t="s">
        <v>8315</v>
      </c>
      <c r="S259" s="5">
        <f t="shared" si="18"/>
        <v>107</v>
      </c>
      <c r="T259">
        <f t="shared" si="19"/>
        <v>66.7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">
        <v>8310</v>
      </c>
      <c r="R260" t="s">
        <v>8315</v>
      </c>
      <c r="S260" s="5">
        <f t="shared" si="18"/>
        <v>191</v>
      </c>
      <c r="T260">
        <f t="shared" si="19"/>
        <v>83.35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">
        <v>8310</v>
      </c>
      <c r="R261" t="s">
        <v>8315</v>
      </c>
      <c r="S261" s="5">
        <f t="shared" si="18"/>
        <v>132</v>
      </c>
      <c r="T261">
        <f t="shared" si="19"/>
        <v>105.05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">
        <v>8310</v>
      </c>
      <c r="R262" t="s">
        <v>8315</v>
      </c>
      <c r="S262" s="5">
        <f t="shared" si="18"/>
        <v>106</v>
      </c>
      <c r="T262">
        <f t="shared" si="19"/>
        <v>120.91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">
        <v>8310</v>
      </c>
      <c r="R263" t="s">
        <v>8315</v>
      </c>
      <c r="S263" s="5">
        <f t="shared" si="18"/>
        <v>107</v>
      </c>
      <c r="T263">
        <f t="shared" si="19"/>
        <v>97.64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">
        <v>8310</v>
      </c>
      <c r="R264" t="s">
        <v>8315</v>
      </c>
      <c r="S264" s="5">
        <f t="shared" si="18"/>
        <v>240</v>
      </c>
      <c r="T264">
        <f t="shared" si="19"/>
        <v>41.38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">
        <v>8310</v>
      </c>
      <c r="R265" t="s">
        <v>8315</v>
      </c>
      <c r="S265" s="5">
        <f t="shared" si="18"/>
        <v>118</v>
      </c>
      <c r="T265">
        <f t="shared" si="19"/>
        <v>30.65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">
        <v>8310</v>
      </c>
      <c r="R266" t="s">
        <v>8315</v>
      </c>
      <c r="S266" s="5">
        <f t="shared" si="18"/>
        <v>118</v>
      </c>
      <c r="T266">
        <f t="shared" si="19"/>
        <v>64.95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">
        <v>8310</v>
      </c>
      <c r="R267" t="s">
        <v>8315</v>
      </c>
      <c r="S267" s="5">
        <f t="shared" si="18"/>
        <v>111</v>
      </c>
      <c r="T267">
        <f t="shared" si="19"/>
        <v>95.78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">
        <v>8310</v>
      </c>
      <c r="R268" t="s">
        <v>8315</v>
      </c>
      <c r="S268" s="5">
        <f t="shared" si="18"/>
        <v>146</v>
      </c>
      <c r="T268">
        <f t="shared" si="19"/>
        <v>40.42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">
        <v>8310</v>
      </c>
      <c r="R269" t="s">
        <v>8315</v>
      </c>
      <c r="S269" s="5">
        <f t="shared" si="18"/>
        <v>132</v>
      </c>
      <c r="T269">
        <f t="shared" si="19"/>
        <v>78.58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">
        <v>8310</v>
      </c>
      <c r="R270" t="s">
        <v>8315</v>
      </c>
      <c r="S270" s="5">
        <f t="shared" si="18"/>
        <v>111</v>
      </c>
      <c r="T270">
        <f t="shared" si="19"/>
        <v>50.18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">
        <v>8310</v>
      </c>
      <c r="R271" t="s">
        <v>8315</v>
      </c>
      <c r="S271" s="5">
        <f t="shared" si="18"/>
        <v>147</v>
      </c>
      <c r="T271">
        <f t="shared" si="19"/>
        <v>92.25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">
        <v>8310</v>
      </c>
      <c r="R272" t="s">
        <v>8315</v>
      </c>
      <c r="S272" s="5">
        <f t="shared" si="18"/>
        <v>153</v>
      </c>
      <c r="T272">
        <f t="shared" si="19"/>
        <v>57.54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">
        <v>8310</v>
      </c>
      <c r="R273" t="s">
        <v>8315</v>
      </c>
      <c r="S273" s="5">
        <f t="shared" si="18"/>
        <v>105</v>
      </c>
      <c r="T273">
        <f t="shared" si="19"/>
        <v>109.42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">
        <v>8310</v>
      </c>
      <c r="R274" t="s">
        <v>8315</v>
      </c>
      <c r="S274" s="5">
        <f t="shared" si="18"/>
        <v>177</v>
      </c>
      <c r="T274">
        <f t="shared" si="19"/>
        <v>81.89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">
        <v>8310</v>
      </c>
      <c r="R275" t="s">
        <v>8315</v>
      </c>
      <c r="S275" s="5">
        <f t="shared" si="18"/>
        <v>108</v>
      </c>
      <c r="T275">
        <f t="shared" si="19"/>
        <v>45.67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">
        <v>8310</v>
      </c>
      <c r="R276" t="s">
        <v>8315</v>
      </c>
      <c r="S276" s="5">
        <f t="shared" si="18"/>
        <v>156</v>
      </c>
      <c r="T276">
        <f t="shared" si="19"/>
        <v>55.22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">
        <v>8310</v>
      </c>
      <c r="R277" t="s">
        <v>8315</v>
      </c>
      <c r="S277" s="5">
        <f t="shared" si="18"/>
        <v>108</v>
      </c>
      <c r="T277">
        <f t="shared" si="19"/>
        <v>65.3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">
        <v>8310</v>
      </c>
      <c r="R278" t="s">
        <v>8315</v>
      </c>
      <c r="S278" s="5">
        <f t="shared" si="18"/>
        <v>148</v>
      </c>
      <c r="T278">
        <f t="shared" si="19"/>
        <v>95.23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">
        <v>8310</v>
      </c>
      <c r="R279" t="s">
        <v>8315</v>
      </c>
      <c r="S279" s="5">
        <f t="shared" si="18"/>
        <v>110</v>
      </c>
      <c r="T279">
        <f t="shared" si="19"/>
        <v>75.44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">
        <v>8310</v>
      </c>
      <c r="R280" t="s">
        <v>8315</v>
      </c>
      <c r="S280" s="5">
        <f t="shared" si="18"/>
        <v>150</v>
      </c>
      <c r="T280">
        <f t="shared" si="19"/>
        <v>97.82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">
        <v>8310</v>
      </c>
      <c r="R281" t="s">
        <v>8315</v>
      </c>
      <c r="S281" s="5">
        <f t="shared" si="18"/>
        <v>157</v>
      </c>
      <c r="T281">
        <f t="shared" si="19"/>
        <v>87.69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41789.590682870366</v>
      </c>
      <c r="K282">
        <v>1397571035</v>
      </c>
      <c r="L282" s="9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">
        <v>8310</v>
      </c>
      <c r="R282" t="s">
        <v>8315</v>
      </c>
      <c r="S282" s="5">
        <f t="shared" si="18"/>
        <v>156</v>
      </c>
      <c r="T282">
        <f t="shared" si="19"/>
        <v>54.75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">
        <v>8310</v>
      </c>
      <c r="R283" t="s">
        <v>8315</v>
      </c>
      <c r="S283" s="5">
        <f t="shared" si="18"/>
        <v>121</v>
      </c>
      <c r="T283">
        <f t="shared" si="19"/>
        <v>83.95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">
        <v>8310</v>
      </c>
      <c r="R284" t="s">
        <v>8315</v>
      </c>
      <c r="S284" s="5">
        <f t="shared" si="18"/>
        <v>101</v>
      </c>
      <c r="T284">
        <f t="shared" si="19"/>
        <v>254.39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t="s">
        <v>8310</v>
      </c>
      <c r="R285" t="s">
        <v>8315</v>
      </c>
      <c r="S285" s="5">
        <f t="shared" si="18"/>
        <v>114</v>
      </c>
      <c r="T285">
        <f t="shared" si="19"/>
        <v>101.83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">
        <v>8310</v>
      </c>
      <c r="R286" t="s">
        <v>8315</v>
      </c>
      <c r="S286" s="5">
        <f t="shared" si="18"/>
        <v>105</v>
      </c>
      <c r="T286">
        <f t="shared" si="19"/>
        <v>55.07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">
        <v>8310</v>
      </c>
      <c r="R287" t="s">
        <v>8315</v>
      </c>
      <c r="S287" s="5">
        <f t="shared" si="18"/>
        <v>229</v>
      </c>
      <c r="T287">
        <f t="shared" si="19"/>
        <v>56.9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">
        <v>8310</v>
      </c>
      <c r="R288" t="s">
        <v>8315</v>
      </c>
      <c r="S288" s="5">
        <f t="shared" si="18"/>
        <v>109</v>
      </c>
      <c r="T288">
        <f t="shared" si="19"/>
        <v>121.28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">
        <v>8310</v>
      </c>
      <c r="R289" t="s">
        <v>8315</v>
      </c>
      <c r="S289" s="5">
        <f t="shared" si="18"/>
        <v>176</v>
      </c>
      <c r="T289">
        <f t="shared" si="19"/>
        <v>91.19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">
        <v>8310</v>
      </c>
      <c r="R290" t="s">
        <v>8315</v>
      </c>
      <c r="S290" s="5">
        <f t="shared" si="18"/>
        <v>103</v>
      </c>
      <c r="T290">
        <f t="shared" si="19"/>
        <v>115.45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">
        <v>8310</v>
      </c>
      <c r="R291" t="s">
        <v>8315</v>
      </c>
      <c r="S291" s="5">
        <f t="shared" si="18"/>
        <v>105</v>
      </c>
      <c r="T291">
        <f t="shared" si="19"/>
        <v>67.77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">
        <v>8310</v>
      </c>
      <c r="R292" t="s">
        <v>8315</v>
      </c>
      <c r="S292" s="5">
        <f t="shared" si="18"/>
        <v>107</v>
      </c>
      <c r="T292">
        <f t="shared" si="19"/>
        <v>28.58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">
        <v>8310</v>
      </c>
      <c r="R293" t="s">
        <v>8315</v>
      </c>
      <c r="S293" s="5">
        <f t="shared" si="18"/>
        <v>120</v>
      </c>
      <c r="T293">
        <f t="shared" si="19"/>
        <v>46.88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">
        <v>8310</v>
      </c>
      <c r="R294" t="s">
        <v>8315</v>
      </c>
      <c r="S294" s="5">
        <f t="shared" si="18"/>
        <v>102</v>
      </c>
      <c r="T294">
        <f t="shared" si="19"/>
        <v>154.41999999999999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">
        <v>8310</v>
      </c>
      <c r="R295" t="s">
        <v>8315</v>
      </c>
      <c r="S295" s="5">
        <f t="shared" si="18"/>
        <v>101</v>
      </c>
      <c r="T295">
        <f t="shared" si="19"/>
        <v>201.22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">
        <v>8310</v>
      </c>
      <c r="R296" t="s">
        <v>8315</v>
      </c>
      <c r="S296" s="5">
        <f t="shared" si="18"/>
        <v>100</v>
      </c>
      <c r="T296">
        <f t="shared" si="19"/>
        <v>100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">
        <v>8310</v>
      </c>
      <c r="R297" t="s">
        <v>8315</v>
      </c>
      <c r="S297" s="5">
        <f t="shared" si="18"/>
        <v>133</v>
      </c>
      <c r="T297">
        <f t="shared" si="19"/>
        <v>100.08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">
        <v>8310</v>
      </c>
      <c r="R298" t="s">
        <v>8315</v>
      </c>
      <c r="S298" s="5">
        <f t="shared" si="18"/>
        <v>119</v>
      </c>
      <c r="T298">
        <f t="shared" si="19"/>
        <v>230.09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">
        <v>8310</v>
      </c>
      <c r="R299" t="s">
        <v>8315</v>
      </c>
      <c r="S299" s="5">
        <f t="shared" si="18"/>
        <v>101</v>
      </c>
      <c r="T299">
        <f t="shared" si="19"/>
        <v>141.75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">
        <v>8310</v>
      </c>
      <c r="R300" t="s">
        <v>8315</v>
      </c>
      <c r="S300" s="5">
        <f t="shared" si="18"/>
        <v>109</v>
      </c>
      <c r="T300">
        <f t="shared" si="19"/>
        <v>56.34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">
        <v>8310</v>
      </c>
      <c r="R301" t="s">
        <v>8315</v>
      </c>
      <c r="S301" s="5">
        <f t="shared" si="18"/>
        <v>179</v>
      </c>
      <c r="T301">
        <f t="shared" si="19"/>
        <v>73.34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">
        <v>8310</v>
      </c>
      <c r="R302" t="s">
        <v>8315</v>
      </c>
      <c r="S302" s="5">
        <f t="shared" si="18"/>
        <v>102</v>
      </c>
      <c r="T302">
        <f t="shared" si="19"/>
        <v>85.34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">
        <v>8310</v>
      </c>
      <c r="R303" t="s">
        <v>8315</v>
      </c>
      <c r="S303" s="5">
        <f t="shared" si="18"/>
        <v>119</v>
      </c>
      <c r="T303">
        <f t="shared" si="19"/>
        <v>61.5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">
        <v>8310</v>
      </c>
      <c r="R304" t="s">
        <v>8315</v>
      </c>
      <c r="S304" s="5">
        <f t="shared" si="18"/>
        <v>100</v>
      </c>
      <c r="T304">
        <f t="shared" si="19"/>
        <v>93.02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41062.071134259262</v>
      </c>
      <c r="K305">
        <v>1336009346</v>
      </c>
      <c r="L305" s="9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">
        <v>8310</v>
      </c>
      <c r="R305" t="s">
        <v>8315</v>
      </c>
      <c r="S305" s="5">
        <f t="shared" si="18"/>
        <v>137</v>
      </c>
      <c r="T305">
        <f t="shared" si="19"/>
        <v>50.29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">
        <v>8310</v>
      </c>
      <c r="R306" t="s">
        <v>8315</v>
      </c>
      <c r="S306" s="5">
        <f t="shared" si="18"/>
        <v>232</v>
      </c>
      <c r="T306">
        <f t="shared" si="19"/>
        <v>106.43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">
        <v>8310</v>
      </c>
      <c r="R307" t="s">
        <v>8315</v>
      </c>
      <c r="S307" s="5">
        <f t="shared" si="18"/>
        <v>130</v>
      </c>
      <c r="T307">
        <f t="shared" si="19"/>
        <v>51.72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41353.795520833337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">
        <v>8310</v>
      </c>
      <c r="R308" t="s">
        <v>8315</v>
      </c>
      <c r="S308" s="5">
        <f t="shared" si="18"/>
        <v>293</v>
      </c>
      <c r="T308">
        <f t="shared" si="19"/>
        <v>36.61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41312.944456018515</v>
      </c>
      <c r="K309">
        <v>1357684801</v>
      </c>
      <c r="L309" s="9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">
        <v>8310</v>
      </c>
      <c r="R309" t="s">
        <v>8315</v>
      </c>
      <c r="S309" s="5">
        <f t="shared" si="18"/>
        <v>111</v>
      </c>
      <c r="T309">
        <f t="shared" si="19"/>
        <v>42.52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">
        <v>8310</v>
      </c>
      <c r="R310" t="s">
        <v>8315</v>
      </c>
      <c r="S310" s="5">
        <f t="shared" si="18"/>
        <v>106</v>
      </c>
      <c r="T310">
        <f t="shared" si="19"/>
        <v>62.71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">
        <v>8310</v>
      </c>
      <c r="R311" t="s">
        <v>8315</v>
      </c>
      <c r="S311" s="5">
        <f t="shared" si="18"/>
        <v>119</v>
      </c>
      <c r="T311">
        <f t="shared" si="19"/>
        <v>89.96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">
        <v>8310</v>
      </c>
      <c r="R312" t="s">
        <v>8315</v>
      </c>
      <c r="S312" s="5">
        <f t="shared" si="18"/>
        <v>104</v>
      </c>
      <c r="T312">
        <f t="shared" si="19"/>
        <v>28.92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">
        <v>8310</v>
      </c>
      <c r="R313" t="s">
        <v>8315</v>
      </c>
      <c r="S313" s="5">
        <f t="shared" si="18"/>
        <v>104</v>
      </c>
      <c r="T313">
        <f t="shared" si="19"/>
        <v>138.80000000000001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">
        <v>8310</v>
      </c>
      <c r="R314" t="s">
        <v>8315</v>
      </c>
      <c r="S314" s="5">
        <f t="shared" si="18"/>
        <v>112</v>
      </c>
      <c r="T314">
        <f t="shared" si="19"/>
        <v>61.3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">
        <v>8310</v>
      </c>
      <c r="R315" t="s">
        <v>8315</v>
      </c>
      <c r="S315" s="5">
        <f t="shared" si="18"/>
        <v>105</v>
      </c>
      <c r="T315">
        <f t="shared" si="19"/>
        <v>80.2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">
        <v>8310</v>
      </c>
      <c r="R316" t="s">
        <v>8315</v>
      </c>
      <c r="S316" s="5">
        <f t="shared" si="18"/>
        <v>385</v>
      </c>
      <c r="T316">
        <f t="shared" si="19"/>
        <v>32.1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">
        <v>8310</v>
      </c>
      <c r="R317" t="s">
        <v>8315</v>
      </c>
      <c r="S317" s="5">
        <f t="shared" si="18"/>
        <v>101</v>
      </c>
      <c r="T317">
        <f t="shared" si="19"/>
        <v>200.89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">
        <v>8310</v>
      </c>
      <c r="R318" t="s">
        <v>8315</v>
      </c>
      <c r="S318" s="5">
        <f t="shared" si="18"/>
        <v>114</v>
      </c>
      <c r="T318">
        <f t="shared" si="19"/>
        <v>108.01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">
        <v>8310</v>
      </c>
      <c r="R319" t="s">
        <v>8315</v>
      </c>
      <c r="S319" s="5">
        <f t="shared" si="18"/>
        <v>101</v>
      </c>
      <c r="T319">
        <f t="shared" si="19"/>
        <v>95.7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">
        <v>8310</v>
      </c>
      <c r="R320" t="s">
        <v>8315</v>
      </c>
      <c r="S320" s="5">
        <f t="shared" si="18"/>
        <v>283</v>
      </c>
      <c r="T320">
        <f t="shared" si="19"/>
        <v>49.88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">
        <v>8310</v>
      </c>
      <c r="R321" t="s">
        <v>8315</v>
      </c>
      <c r="S321" s="5">
        <f t="shared" si="18"/>
        <v>113</v>
      </c>
      <c r="T321">
        <f t="shared" si="19"/>
        <v>110.47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ref="J322:J385" si="20">(((I322/60)/60)/24)+DATE(1970,1,1)</f>
        <v>42360.958333333328</v>
      </c>
      <c r="K322">
        <v>1448284433</v>
      </c>
      <c r="L322" s="9">
        <f t="shared" ref="L322:L385" si="2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">
        <v>8310</v>
      </c>
      <c r="R322" t="s">
        <v>8315</v>
      </c>
      <c r="S322" s="5">
        <f t="shared" ref="S322:S385" si="22">ROUND(E322/D322*100,0)</f>
        <v>107</v>
      </c>
      <c r="T322">
        <f t="shared" ref="T322:T385" si="23">IF(N322=0,0,ROUND(E322/N322,2))</f>
        <v>134.91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si="20"/>
        <v>42682.488263888896</v>
      </c>
      <c r="K323">
        <v>1475577786</v>
      </c>
      <c r="L323" s="9">
        <f t="shared" si="21"/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">
        <v>8310</v>
      </c>
      <c r="R323" t="s">
        <v>8315</v>
      </c>
      <c r="S323" s="5">
        <f t="shared" si="22"/>
        <v>103</v>
      </c>
      <c r="T323">
        <f t="shared" si="23"/>
        <v>106.62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t="s">
        <v>8310</v>
      </c>
      <c r="R324" t="s">
        <v>8315</v>
      </c>
      <c r="S324" s="5">
        <f t="shared" si="22"/>
        <v>108</v>
      </c>
      <c r="T324">
        <f t="shared" si="23"/>
        <v>145.04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">
        <v>8310</v>
      </c>
      <c r="R325" t="s">
        <v>8315</v>
      </c>
      <c r="S325" s="5">
        <f t="shared" si="22"/>
        <v>123</v>
      </c>
      <c r="T325">
        <f t="shared" si="23"/>
        <v>114.59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">
        <v>8310</v>
      </c>
      <c r="R326" t="s">
        <v>8315</v>
      </c>
      <c r="S326" s="5">
        <f t="shared" si="22"/>
        <v>102</v>
      </c>
      <c r="T326">
        <f t="shared" si="23"/>
        <v>105.32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">
        <v>8310</v>
      </c>
      <c r="R327" t="s">
        <v>8315</v>
      </c>
      <c r="S327" s="5">
        <f t="shared" si="22"/>
        <v>104</v>
      </c>
      <c r="T327">
        <f t="shared" si="23"/>
        <v>70.92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">
        <v>8310</v>
      </c>
      <c r="R328" t="s">
        <v>8315</v>
      </c>
      <c r="S328" s="5">
        <f t="shared" si="22"/>
        <v>113</v>
      </c>
      <c r="T328">
        <f t="shared" si="23"/>
        <v>147.16999999999999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">
        <v>8310</v>
      </c>
      <c r="R329" t="s">
        <v>8315</v>
      </c>
      <c r="S329" s="5">
        <f t="shared" si="22"/>
        <v>136</v>
      </c>
      <c r="T329">
        <f t="shared" si="23"/>
        <v>160.47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">
        <v>8310</v>
      </c>
      <c r="R330" t="s">
        <v>8315</v>
      </c>
      <c r="S330" s="5">
        <f t="shared" si="22"/>
        <v>104</v>
      </c>
      <c r="T330">
        <f t="shared" si="23"/>
        <v>156.05000000000001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">
        <v>8310</v>
      </c>
      <c r="R331" t="s">
        <v>8315</v>
      </c>
      <c r="S331" s="5">
        <f t="shared" si="22"/>
        <v>106</v>
      </c>
      <c r="T331">
        <f t="shared" si="23"/>
        <v>63.17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">
        <v>8310</v>
      </c>
      <c r="R332" t="s">
        <v>8315</v>
      </c>
      <c r="S332" s="5">
        <f t="shared" si="22"/>
        <v>102</v>
      </c>
      <c r="T332">
        <f t="shared" si="23"/>
        <v>104.82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">
        <v>8310</v>
      </c>
      <c r="R333" t="s">
        <v>8315</v>
      </c>
      <c r="S333" s="5">
        <f t="shared" si="22"/>
        <v>107</v>
      </c>
      <c r="T333">
        <f t="shared" si="23"/>
        <v>97.36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">
        <v>8310</v>
      </c>
      <c r="R334" t="s">
        <v>8315</v>
      </c>
      <c r="S334" s="5">
        <f t="shared" si="22"/>
        <v>113</v>
      </c>
      <c r="T334">
        <f t="shared" si="23"/>
        <v>203.63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">
        <v>8310</v>
      </c>
      <c r="R335" t="s">
        <v>8315</v>
      </c>
      <c r="S335" s="5">
        <f t="shared" si="22"/>
        <v>125</v>
      </c>
      <c r="T335">
        <f t="shared" si="23"/>
        <v>188.31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">
        <v>8310</v>
      </c>
      <c r="R336" t="s">
        <v>8315</v>
      </c>
      <c r="S336" s="5">
        <f t="shared" si="22"/>
        <v>101</v>
      </c>
      <c r="T336">
        <f t="shared" si="23"/>
        <v>146.65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">
        <v>8310</v>
      </c>
      <c r="R337" t="s">
        <v>8315</v>
      </c>
      <c r="S337" s="5">
        <f t="shared" si="22"/>
        <v>103</v>
      </c>
      <c r="T337">
        <f t="shared" si="23"/>
        <v>109.19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">
        <v>8310</v>
      </c>
      <c r="R338" t="s">
        <v>8315</v>
      </c>
      <c r="S338" s="5">
        <f t="shared" si="22"/>
        <v>117</v>
      </c>
      <c r="T338">
        <f t="shared" si="23"/>
        <v>59.25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">
        <v>8310</v>
      </c>
      <c r="R339" t="s">
        <v>8315</v>
      </c>
      <c r="S339" s="5">
        <f t="shared" si="22"/>
        <v>101</v>
      </c>
      <c r="T339">
        <f t="shared" si="23"/>
        <v>97.9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">
        <v>8310</v>
      </c>
      <c r="R340" t="s">
        <v>8315</v>
      </c>
      <c r="S340" s="5">
        <f t="shared" si="22"/>
        <v>110</v>
      </c>
      <c r="T340">
        <f t="shared" si="23"/>
        <v>70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">
        <v>8310</v>
      </c>
      <c r="R341" t="s">
        <v>8315</v>
      </c>
      <c r="S341" s="5">
        <f t="shared" si="22"/>
        <v>108</v>
      </c>
      <c r="T341">
        <f t="shared" si="23"/>
        <v>72.87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">
        <v>8310</v>
      </c>
      <c r="R342" t="s">
        <v>8315</v>
      </c>
      <c r="S342" s="5">
        <f t="shared" si="22"/>
        <v>125</v>
      </c>
      <c r="T342">
        <f t="shared" si="23"/>
        <v>146.35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">
        <v>8310</v>
      </c>
      <c r="R343" t="s">
        <v>8315</v>
      </c>
      <c r="S343" s="5">
        <f t="shared" si="22"/>
        <v>107</v>
      </c>
      <c r="T343">
        <f t="shared" si="23"/>
        <v>67.91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">
        <v>8310</v>
      </c>
      <c r="R344" t="s">
        <v>8315</v>
      </c>
      <c r="S344" s="5">
        <f t="shared" si="22"/>
        <v>100</v>
      </c>
      <c r="T344">
        <f t="shared" si="23"/>
        <v>169.85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">
        <v>8310</v>
      </c>
      <c r="R345" t="s">
        <v>8315</v>
      </c>
      <c r="S345" s="5">
        <f t="shared" si="22"/>
        <v>102</v>
      </c>
      <c r="T345">
        <f t="shared" si="23"/>
        <v>58.41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">
        <v>8310</v>
      </c>
      <c r="R346" t="s">
        <v>8315</v>
      </c>
      <c r="S346" s="5">
        <f t="shared" si="22"/>
        <v>102</v>
      </c>
      <c r="T346">
        <f t="shared" si="23"/>
        <v>119.99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">
        <v>8310</v>
      </c>
      <c r="R347" t="s">
        <v>8315</v>
      </c>
      <c r="S347" s="5">
        <f t="shared" si="22"/>
        <v>123</v>
      </c>
      <c r="T347">
        <f t="shared" si="23"/>
        <v>99.86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42291.500243055561</v>
      </c>
      <c r="K348">
        <v>1442232021</v>
      </c>
      <c r="L348" s="9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">
        <v>8310</v>
      </c>
      <c r="R348" t="s">
        <v>8315</v>
      </c>
      <c r="S348" s="5">
        <f t="shared" si="22"/>
        <v>170</v>
      </c>
      <c r="T348">
        <f t="shared" si="23"/>
        <v>90.58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">
        <v>8310</v>
      </c>
      <c r="R349" t="s">
        <v>8315</v>
      </c>
      <c r="S349" s="5">
        <f t="shared" si="22"/>
        <v>112</v>
      </c>
      <c r="T349">
        <f t="shared" si="23"/>
        <v>117.77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">
        <v>8310</v>
      </c>
      <c r="R350" t="s">
        <v>8315</v>
      </c>
      <c r="S350" s="5">
        <f t="shared" si="22"/>
        <v>103</v>
      </c>
      <c r="T350">
        <f t="shared" si="23"/>
        <v>86.55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">
        <v>8310</v>
      </c>
      <c r="R351" t="s">
        <v>8315</v>
      </c>
      <c r="S351" s="5">
        <f t="shared" si="22"/>
        <v>107</v>
      </c>
      <c r="T351">
        <f t="shared" si="23"/>
        <v>71.900000000000006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">
        <v>8310</v>
      </c>
      <c r="R352" t="s">
        <v>8315</v>
      </c>
      <c r="S352" s="5">
        <f t="shared" si="22"/>
        <v>115</v>
      </c>
      <c r="T352">
        <f t="shared" si="23"/>
        <v>129.82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">
        <v>8310</v>
      </c>
      <c r="R353" t="s">
        <v>8315</v>
      </c>
      <c r="S353" s="5">
        <f t="shared" si="22"/>
        <v>127</v>
      </c>
      <c r="T353">
        <f t="shared" si="23"/>
        <v>44.91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">
        <v>8310</v>
      </c>
      <c r="R354" t="s">
        <v>8315</v>
      </c>
      <c r="S354" s="5">
        <f t="shared" si="22"/>
        <v>117</v>
      </c>
      <c r="T354">
        <f t="shared" si="23"/>
        <v>40.76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">
        <v>8310</v>
      </c>
      <c r="R355" t="s">
        <v>8315</v>
      </c>
      <c r="S355" s="5">
        <f t="shared" si="22"/>
        <v>109</v>
      </c>
      <c r="T355">
        <f t="shared" si="23"/>
        <v>103.52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">
        <v>8310</v>
      </c>
      <c r="R356" t="s">
        <v>8315</v>
      </c>
      <c r="S356" s="5">
        <f t="shared" si="22"/>
        <v>104</v>
      </c>
      <c r="T356">
        <f t="shared" si="23"/>
        <v>125.45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">
        <v>8310</v>
      </c>
      <c r="R357" t="s">
        <v>8315</v>
      </c>
      <c r="S357" s="5">
        <f t="shared" si="22"/>
        <v>116</v>
      </c>
      <c r="T357">
        <f t="shared" si="23"/>
        <v>246.61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">
        <v>8310</v>
      </c>
      <c r="R358" t="s">
        <v>8315</v>
      </c>
      <c r="S358" s="5">
        <f t="shared" si="22"/>
        <v>103</v>
      </c>
      <c r="T358">
        <f t="shared" si="23"/>
        <v>79.400000000000006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">
        <v>8310</v>
      </c>
      <c r="R359" t="s">
        <v>8315</v>
      </c>
      <c r="S359" s="5">
        <f t="shared" si="22"/>
        <v>174</v>
      </c>
      <c r="T359">
        <f t="shared" si="23"/>
        <v>86.14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">
        <v>8310</v>
      </c>
      <c r="R360" t="s">
        <v>8315</v>
      </c>
      <c r="S360" s="5">
        <f t="shared" si="22"/>
        <v>103</v>
      </c>
      <c r="T360">
        <f t="shared" si="23"/>
        <v>193.05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">
        <v>8310</v>
      </c>
      <c r="R361" t="s">
        <v>8315</v>
      </c>
      <c r="S361" s="5">
        <f t="shared" si="22"/>
        <v>105</v>
      </c>
      <c r="T361">
        <f t="shared" si="23"/>
        <v>84.02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">
        <v>8310</v>
      </c>
      <c r="R362" t="s">
        <v>8315</v>
      </c>
      <c r="S362" s="5">
        <f t="shared" si="22"/>
        <v>101</v>
      </c>
      <c r="T362">
        <f t="shared" si="23"/>
        <v>139.83000000000001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">
        <v>8310</v>
      </c>
      <c r="R363" t="s">
        <v>8315</v>
      </c>
      <c r="S363" s="5">
        <f t="shared" si="22"/>
        <v>111</v>
      </c>
      <c r="T363">
        <f t="shared" si="23"/>
        <v>109.82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">
        <v>8310</v>
      </c>
      <c r="R364" t="s">
        <v>8315</v>
      </c>
      <c r="S364" s="5">
        <f t="shared" si="22"/>
        <v>124</v>
      </c>
      <c r="T364">
        <f t="shared" si="23"/>
        <v>139.53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">
        <v>8310</v>
      </c>
      <c r="R365" t="s">
        <v>8315</v>
      </c>
      <c r="S365" s="5">
        <f t="shared" si="22"/>
        <v>101</v>
      </c>
      <c r="T365">
        <f t="shared" si="23"/>
        <v>347.85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">
        <v>8310</v>
      </c>
      <c r="R366" t="s">
        <v>8315</v>
      </c>
      <c r="S366" s="5">
        <f t="shared" si="22"/>
        <v>110</v>
      </c>
      <c r="T366">
        <f t="shared" si="23"/>
        <v>68.239999999999995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">
        <v>8310</v>
      </c>
      <c r="R367" t="s">
        <v>8315</v>
      </c>
      <c r="S367" s="5">
        <f t="shared" si="22"/>
        <v>104</v>
      </c>
      <c r="T367">
        <f t="shared" si="23"/>
        <v>239.94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41049.793032407404</v>
      </c>
      <c r="K368">
        <v>1334948518</v>
      </c>
      <c r="L368" s="9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">
        <v>8310</v>
      </c>
      <c r="R368" t="s">
        <v>8315</v>
      </c>
      <c r="S368" s="5">
        <f t="shared" si="22"/>
        <v>101</v>
      </c>
      <c r="T368">
        <f t="shared" si="23"/>
        <v>287.31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">
        <v>8310</v>
      </c>
      <c r="R369" t="s">
        <v>8315</v>
      </c>
      <c r="S369" s="5">
        <f t="shared" si="22"/>
        <v>103</v>
      </c>
      <c r="T369">
        <f t="shared" si="23"/>
        <v>86.85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">
        <v>8310</v>
      </c>
      <c r="R370" t="s">
        <v>8315</v>
      </c>
      <c r="S370" s="5">
        <f t="shared" si="22"/>
        <v>104</v>
      </c>
      <c r="T370">
        <f t="shared" si="23"/>
        <v>81.849999999999994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">
        <v>8310</v>
      </c>
      <c r="R371" t="s">
        <v>8315</v>
      </c>
      <c r="S371" s="5">
        <f t="shared" si="22"/>
        <v>110</v>
      </c>
      <c r="T371">
        <f t="shared" si="23"/>
        <v>42.87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">
        <v>8310</v>
      </c>
      <c r="R372" t="s">
        <v>8315</v>
      </c>
      <c r="S372" s="5">
        <f t="shared" si="22"/>
        <v>122</v>
      </c>
      <c r="T372">
        <f t="shared" si="23"/>
        <v>709.42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">
        <v>8310</v>
      </c>
      <c r="R373" t="s">
        <v>8315</v>
      </c>
      <c r="S373" s="5">
        <f t="shared" si="22"/>
        <v>114</v>
      </c>
      <c r="T373">
        <f t="shared" si="23"/>
        <v>161.26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">
        <v>8310</v>
      </c>
      <c r="R374" t="s">
        <v>8315</v>
      </c>
      <c r="S374" s="5">
        <f t="shared" si="22"/>
        <v>125</v>
      </c>
      <c r="T374">
        <f t="shared" si="23"/>
        <v>41.78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">
        <v>8310</v>
      </c>
      <c r="R375" t="s">
        <v>8315</v>
      </c>
      <c r="S375" s="5">
        <f t="shared" si="22"/>
        <v>107</v>
      </c>
      <c r="T375">
        <f t="shared" si="23"/>
        <v>89.89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">
        <v>8310</v>
      </c>
      <c r="R376" t="s">
        <v>8315</v>
      </c>
      <c r="S376" s="5">
        <f t="shared" si="22"/>
        <v>131</v>
      </c>
      <c r="T376">
        <f t="shared" si="23"/>
        <v>45.05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">
        <v>8310</v>
      </c>
      <c r="R377" t="s">
        <v>8315</v>
      </c>
      <c r="S377" s="5">
        <f t="shared" si="22"/>
        <v>120</v>
      </c>
      <c r="T377">
        <f t="shared" si="23"/>
        <v>42.86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">
        <v>8310</v>
      </c>
      <c r="R378" t="s">
        <v>8315</v>
      </c>
      <c r="S378" s="5">
        <f t="shared" si="22"/>
        <v>106</v>
      </c>
      <c r="T378">
        <f t="shared" si="23"/>
        <v>54.08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">
        <v>8310</v>
      </c>
      <c r="R379" t="s">
        <v>8315</v>
      </c>
      <c r="S379" s="5">
        <f t="shared" si="22"/>
        <v>114</v>
      </c>
      <c r="T379">
        <f t="shared" si="23"/>
        <v>103.22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">
        <v>8310</v>
      </c>
      <c r="R380" t="s">
        <v>8315</v>
      </c>
      <c r="S380" s="5">
        <f t="shared" si="22"/>
        <v>112</v>
      </c>
      <c r="T380">
        <f t="shared" si="23"/>
        <v>40.4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">
        <v>8310</v>
      </c>
      <c r="R381" t="s">
        <v>8315</v>
      </c>
      <c r="S381" s="5">
        <f t="shared" si="22"/>
        <v>116</v>
      </c>
      <c r="T381">
        <f t="shared" si="23"/>
        <v>116.86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">
        <v>8310</v>
      </c>
      <c r="R382" t="s">
        <v>8315</v>
      </c>
      <c r="S382" s="5">
        <f t="shared" si="22"/>
        <v>142</v>
      </c>
      <c r="T382">
        <f t="shared" si="23"/>
        <v>115.51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">
        <v>8310</v>
      </c>
      <c r="R383" t="s">
        <v>8315</v>
      </c>
      <c r="S383" s="5">
        <f t="shared" si="22"/>
        <v>105</v>
      </c>
      <c r="T383">
        <f t="shared" si="23"/>
        <v>104.31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">
        <v>8310</v>
      </c>
      <c r="R384" t="s">
        <v>8315</v>
      </c>
      <c r="S384" s="5">
        <f t="shared" si="22"/>
        <v>256</v>
      </c>
      <c r="T384">
        <f t="shared" si="23"/>
        <v>69.77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">
        <v>8310</v>
      </c>
      <c r="R385" t="s">
        <v>8315</v>
      </c>
      <c r="S385" s="5">
        <f t="shared" si="22"/>
        <v>207</v>
      </c>
      <c r="T385">
        <f t="shared" si="23"/>
        <v>43.02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ref="J386:J449" si="24">(((I386/60)/60)/24)+DATE(1970,1,1)</f>
        <v>42010.781793981485</v>
      </c>
      <c r="K386">
        <v>1417977947</v>
      </c>
      <c r="L386" s="9">
        <f t="shared" ref="L386:L449" si="25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">
        <v>8310</v>
      </c>
      <c r="R386" t="s">
        <v>8315</v>
      </c>
      <c r="S386" s="5">
        <f t="shared" ref="S386:S449" si="26">ROUND(E386/D386*100,0)</f>
        <v>112</v>
      </c>
      <c r="T386">
        <f t="shared" ref="T386:T449" si="27">IF(N386=0,0,ROUND(E386/N386,2))</f>
        <v>58.54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si="24"/>
        <v>41964.626168981486</v>
      </c>
      <c r="K387">
        <v>1413986501</v>
      </c>
      <c r="L387" s="9">
        <f t="shared" si="25"/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">
        <v>8310</v>
      </c>
      <c r="R387" t="s">
        <v>8315</v>
      </c>
      <c r="S387" s="5">
        <f t="shared" si="26"/>
        <v>106</v>
      </c>
      <c r="T387">
        <f t="shared" si="27"/>
        <v>111.8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">
        <v>8310</v>
      </c>
      <c r="R388" t="s">
        <v>8315</v>
      </c>
      <c r="S388" s="5">
        <f t="shared" si="26"/>
        <v>100</v>
      </c>
      <c r="T388">
        <f t="shared" si="27"/>
        <v>46.23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">
        <v>8310</v>
      </c>
      <c r="R389" t="s">
        <v>8315</v>
      </c>
      <c r="S389" s="5">
        <f t="shared" si="26"/>
        <v>214</v>
      </c>
      <c r="T389">
        <f t="shared" si="27"/>
        <v>144.69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42579.076157407413</v>
      </c>
      <c r="K390">
        <v>1467078580</v>
      </c>
      <c r="L390" s="9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">
        <v>8310</v>
      </c>
      <c r="R390" t="s">
        <v>8315</v>
      </c>
      <c r="S390" s="5">
        <f t="shared" si="26"/>
        <v>126</v>
      </c>
      <c r="T390">
        <f t="shared" si="27"/>
        <v>88.85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">
        <v>8310</v>
      </c>
      <c r="R391" t="s">
        <v>8315</v>
      </c>
      <c r="S391" s="5">
        <f t="shared" si="26"/>
        <v>182</v>
      </c>
      <c r="T391">
        <f t="shared" si="27"/>
        <v>81.75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">
        <v>8310</v>
      </c>
      <c r="R392" t="s">
        <v>8315</v>
      </c>
      <c r="S392" s="5">
        <f t="shared" si="26"/>
        <v>100</v>
      </c>
      <c r="T392">
        <f t="shared" si="27"/>
        <v>71.430000000000007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">
        <v>8310</v>
      </c>
      <c r="R393" t="s">
        <v>8315</v>
      </c>
      <c r="S393" s="5">
        <f t="shared" si="26"/>
        <v>101</v>
      </c>
      <c r="T393">
        <f t="shared" si="27"/>
        <v>104.26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">
        <v>8310</v>
      </c>
      <c r="R394" t="s">
        <v>8315</v>
      </c>
      <c r="S394" s="5">
        <f t="shared" si="26"/>
        <v>101</v>
      </c>
      <c r="T394">
        <f t="shared" si="27"/>
        <v>90.62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">
        <v>8310</v>
      </c>
      <c r="R395" t="s">
        <v>8315</v>
      </c>
      <c r="S395" s="5">
        <f t="shared" si="26"/>
        <v>110</v>
      </c>
      <c r="T395">
        <f t="shared" si="27"/>
        <v>157.33000000000001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">
        <v>8310</v>
      </c>
      <c r="R396" t="s">
        <v>8315</v>
      </c>
      <c r="S396" s="5">
        <f t="shared" si="26"/>
        <v>112</v>
      </c>
      <c r="T396">
        <f t="shared" si="27"/>
        <v>105.18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">
        <v>8310</v>
      </c>
      <c r="R397" t="s">
        <v>8315</v>
      </c>
      <c r="S397" s="5">
        <f t="shared" si="26"/>
        <v>108</v>
      </c>
      <c r="T397">
        <f t="shared" si="27"/>
        <v>58.72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41097.564884259256</v>
      </c>
      <c r="K398">
        <v>1340372006</v>
      </c>
      <c r="L398" s="9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">
        <v>8310</v>
      </c>
      <c r="R398" t="s">
        <v>8315</v>
      </c>
      <c r="S398" s="5">
        <f t="shared" si="26"/>
        <v>107</v>
      </c>
      <c r="T398">
        <f t="shared" si="27"/>
        <v>81.63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">
        <v>8310</v>
      </c>
      <c r="R399" t="s">
        <v>8315</v>
      </c>
      <c r="S399" s="5">
        <f t="shared" si="26"/>
        <v>104</v>
      </c>
      <c r="T399">
        <f t="shared" si="27"/>
        <v>56.46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">
        <v>8310</v>
      </c>
      <c r="R400" t="s">
        <v>8315</v>
      </c>
      <c r="S400" s="5">
        <f t="shared" si="26"/>
        <v>125</v>
      </c>
      <c r="T400">
        <f t="shared" si="27"/>
        <v>140.1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">
        <v>8310</v>
      </c>
      <c r="R401" t="s">
        <v>8315</v>
      </c>
      <c r="S401" s="5">
        <f t="shared" si="26"/>
        <v>107</v>
      </c>
      <c r="T401">
        <f t="shared" si="27"/>
        <v>224.85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">
        <v>8310</v>
      </c>
      <c r="R402" t="s">
        <v>8315</v>
      </c>
      <c r="S402" s="5">
        <f t="shared" si="26"/>
        <v>112</v>
      </c>
      <c r="T402">
        <f t="shared" si="27"/>
        <v>181.13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">
        <v>8310</v>
      </c>
      <c r="R403" t="s">
        <v>8315</v>
      </c>
      <c r="S403" s="5">
        <f t="shared" si="26"/>
        <v>104</v>
      </c>
      <c r="T403">
        <f t="shared" si="27"/>
        <v>711.04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">
        <v>8310</v>
      </c>
      <c r="R404" t="s">
        <v>8315</v>
      </c>
      <c r="S404" s="5">
        <f t="shared" si="26"/>
        <v>142</v>
      </c>
      <c r="T404">
        <f t="shared" si="27"/>
        <v>65.88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">
        <v>8310</v>
      </c>
      <c r="R405" t="s">
        <v>8315</v>
      </c>
      <c r="S405" s="5">
        <f t="shared" si="26"/>
        <v>105</v>
      </c>
      <c r="T405">
        <f t="shared" si="27"/>
        <v>75.19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41675.961111111108</v>
      </c>
      <c r="K406">
        <v>1389107062</v>
      </c>
      <c r="L406" s="9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">
        <v>8310</v>
      </c>
      <c r="R406" t="s">
        <v>8315</v>
      </c>
      <c r="S406" s="5">
        <f t="shared" si="26"/>
        <v>103</v>
      </c>
      <c r="T406">
        <f t="shared" si="27"/>
        <v>133.13999999999999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">
        <v>8310</v>
      </c>
      <c r="R407" t="s">
        <v>8315</v>
      </c>
      <c r="S407" s="5">
        <f t="shared" si="26"/>
        <v>108</v>
      </c>
      <c r="T407">
        <f t="shared" si="27"/>
        <v>55.2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">
        <v>8310</v>
      </c>
      <c r="R408" t="s">
        <v>8315</v>
      </c>
      <c r="S408" s="5">
        <f t="shared" si="26"/>
        <v>108</v>
      </c>
      <c r="T408">
        <f t="shared" si="27"/>
        <v>86.16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">
        <v>8310</v>
      </c>
      <c r="R409" t="s">
        <v>8315</v>
      </c>
      <c r="S409" s="5">
        <f t="shared" si="26"/>
        <v>102</v>
      </c>
      <c r="T409">
        <f t="shared" si="27"/>
        <v>92.32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">
        <v>8310</v>
      </c>
      <c r="R410" t="s">
        <v>8315</v>
      </c>
      <c r="S410" s="5">
        <f t="shared" si="26"/>
        <v>101</v>
      </c>
      <c r="T410">
        <f t="shared" si="27"/>
        <v>160.16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">
        <v>8310</v>
      </c>
      <c r="R411" t="s">
        <v>8315</v>
      </c>
      <c r="S411" s="5">
        <f t="shared" si="26"/>
        <v>137</v>
      </c>
      <c r="T411">
        <f t="shared" si="27"/>
        <v>45.6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42173.981446759266</v>
      </c>
      <c r="K412">
        <v>1429486397</v>
      </c>
      <c r="L412" s="9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">
        <v>8310</v>
      </c>
      <c r="R412" t="s">
        <v>8315</v>
      </c>
      <c r="S412" s="5">
        <f t="shared" si="26"/>
        <v>128</v>
      </c>
      <c r="T412">
        <f t="shared" si="27"/>
        <v>183.29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">
        <v>8310</v>
      </c>
      <c r="R413" t="s">
        <v>8315</v>
      </c>
      <c r="S413" s="5">
        <f t="shared" si="26"/>
        <v>101</v>
      </c>
      <c r="T413">
        <f t="shared" si="27"/>
        <v>125.79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">
        <v>8310</v>
      </c>
      <c r="R414" t="s">
        <v>8315</v>
      </c>
      <c r="S414" s="5">
        <f t="shared" si="26"/>
        <v>127</v>
      </c>
      <c r="T414">
        <f t="shared" si="27"/>
        <v>57.65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">
        <v>8310</v>
      </c>
      <c r="R415" t="s">
        <v>8315</v>
      </c>
      <c r="S415" s="5">
        <f t="shared" si="26"/>
        <v>105</v>
      </c>
      <c r="T415">
        <f t="shared" si="27"/>
        <v>78.66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">
        <v>8310</v>
      </c>
      <c r="R416" t="s">
        <v>8315</v>
      </c>
      <c r="S416" s="5">
        <f t="shared" si="26"/>
        <v>103</v>
      </c>
      <c r="T416">
        <f t="shared" si="27"/>
        <v>91.48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t="s">
        <v>8310</v>
      </c>
      <c r="R417" t="s">
        <v>8315</v>
      </c>
      <c r="S417" s="5">
        <f t="shared" si="26"/>
        <v>102</v>
      </c>
      <c r="T417">
        <f t="shared" si="27"/>
        <v>68.099999999999994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">
        <v>8310</v>
      </c>
      <c r="R418" t="s">
        <v>8315</v>
      </c>
      <c r="S418" s="5">
        <f t="shared" si="26"/>
        <v>120</v>
      </c>
      <c r="T418">
        <f t="shared" si="27"/>
        <v>48.09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">
        <v>8310</v>
      </c>
      <c r="R419" t="s">
        <v>8315</v>
      </c>
      <c r="S419" s="5">
        <f t="shared" si="26"/>
        <v>100</v>
      </c>
      <c r="T419">
        <f t="shared" si="27"/>
        <v>202.42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">
        <v>8310</v>
      </c>
      <c r="R420" t="s">
        <v>8315</v>
      </c>
      <c r="S420" s="5">
        <f t="shared" si="26"/>
        <v>101</v>
      </c>
      <c r="T420">
        <f t="shared" si="27"/>
        <v>216.75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">
        <v>8310</v>
      </c>
      <c r="R421" t="s">
        <v>8315</v>
      </c>
      <c r="S421" s="5">
        <f t="shared" si="26"/>
        <v>100</v>
      </c>
      <c r="T421">
        <f t="shared" si="27"/>
        <v>110.07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t="s">
        <v>8310</v>
      </c>
      <c r="R422" t="s">
        <v>8316</v>
      </c>
      <c r="S422" s="5">
        <f t="shared" si="26"/>
        <v>0</v>
      </c>
      <c r="T422">
        <f t="shared" si="27"/>
        <v>4.83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t="s">
        <v>8310</v>
      </c>
      <c r="R423" t="s">
        <v>8316</v>
      </c>
      <c r="S423" s="5">
        <f t="shared" si="26"/>
        <v>2</v>
      </c>
      <c r="T423">
        <f t="shared" si="27"/>
        <v>50.17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41893.260381944441</v>
      </c>
      <c r="K424">
        <v>1407824097</v>
      </c>
      <c r="L424" s="9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t="s">
        <v>8310</v>
      </c>
      <c r="R424" t="s">
        <v>8316</v>
      </c>
      <c r="S424" s="5">
        <f t="shared" si="26"/>
        <v>1</v>
      </c>
      <c r="T424">
        <f t="shared" si="27"/>
        <v>35.83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t="s">
        <v>8310</v>
      </c>
      <c r="R425" t="s">
        <v>8316</v>
      </c>
      <c r="S425" s="5">
        <f t="shared" si="26"/>
        <v>1</v>
      </c>
      <c r="T425">
        <f t="shared" si="27"/>
        <v>11.77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t="s">
        <v>8310</v>
      </c>
      <c r="R426" t="s">
        <v>8316</v>
      </c>
      <c r="S426" s="5">
        <f t="shared" si="26"/>
        <v>7</v>
      </c>
      <c r="T426">
        <f t="shared" si="27"/>
        <v>40.78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t="s">
        <v>8310</v>
      </c>
      <c r="R427" t="s">
        <v>8316</v>
      </c>
      <c r="S427" s="5">
        <f t="shared" si="26"/>
        <v>0</v>
      </c>
      <c r="T427">
        <f t="shared" si="27"/>
        <v>3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t="s">
        <v>8310</v>
      </c>
      <c r="R428" t="s">
        <v>8316</v>
      </c>
      <c r="S428" s="5">
        <f t="shared" si="26"/>
        <v>1</v>
      </c>
      <c r="T428">
        <f t="shared" si="27"/>
        <v>16.63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t="s">
        <v>8310</v>
      </c>
      <c r="R429" t="s">
        <v>8316</v>
      </c>
      <c r="S429" s="5">
        <f t="shared" si="26"/>
        <v>0</v>
      </c>
      <c r="T429">
        <f t="shared" si="27"/>
        <v>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t="s">
        <v>8310</v>
      </c>
      <c r="R430" t="s">
        <v>8316</v>
      </c>
      <c r="S430" s="5">
        <f t="shared" si="26"/>
        <v>6</v>
      </c>
      <c r="T430">
        <f t="shared" si="27"/>
        <v>52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t="s">
        <v>8310</v>
      </c>
      <c r="R431" t="s">
        <v>8316</v>
      </c>
      <c r="S431" s="5">
        <f t="shared" si="26"/>
        <v>0</v>
      </c>
      <c r="T431">
        <f t="shared" si="27"/>
        <v>0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t="s">
        <v>8310</v>
      </c>
      <c r="R432" t="s">
        <v>8316</v>
      </c>
      <c r="S432" s="5">
        <f t="shared" si="26"/>
        <v>2</v>
      </c>
      <c r="T432">
        <f t="shared" si="27"/>
        <v>4.8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42556.871331018512</v>
      </c>
      <c r="K433">
        <v>1465160083</v>
      </c>
      <c r="L433" s="9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t="s">
        <v>8310</v>
      </c>
      <c r="R433" t="s">
        <v>8316</v>
      </c>
      <c r="S433" s="5">
        <f t="shared" si="26"/>
        <v>14</v>
      </c>
      <c r="T433">
        <f t="shared" si="27"/>
        <v>51.88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t="s">
        <v>8310</v>
      </c>
      <c r="R434" t="s">
        <v>8316</v>
      </c>
      <c r="S434" s="5">
        <f t="shared" si="26"/>
        <v>10</v>
      </c>
      <c r="T434">
        <f t="shared" si="27"/>
        <v>71.25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42288.629884259266</v>
      </c>
      <c r="K435">
        <v>1439392022</v>
      </c>
      <c r="L435" s="9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t="s">
        <v>8310</v>
      </c>
      <c r="R435" t="s">
        <v>8316</v>
      </c>
      <c r="S435" s="5">
        <f t="shared" si="26"/>
        <v>0</v>
      </c>
      <c r="T435">
        <f t="shared" si="27"/>
        <v>0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t="s">
        <v>8310</v>
      </c>
      <c r="R436" t="s">
        <v>8316</v>
      </c>
      <c r="S436" s="5">
        <f t="shared" si="26"/>
        <v>5</v>
      </c>
      <c r="T436">
        <f t="shared" si="27"/>
        <v>62.5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t="s">
        <v>8310</v>
      </c>
      <c r="R437" t="s">
        <v>8316</v>
      </c>
      <c r="S437" s="5">
        <f t="shared" si="26"/>
        <v>0</v>
      </c>
      <c r="T437">
        <f t="shared" si="27"/>
        <v>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t="s">
        <v>8310</v>
      </c>
      <c r="R438" t="s">
        <v>8316</v>
      </c>
      <c r="S438" s="5">
        <f t="shared" si="26"/>
        <v>0</v>
      </c>
      <c r="T438">
        <f t="shared" si="27"/>
        <v>0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t="s">
        <v>8310</v>
      </c>
      <c r="R439" t="s">
        <v>8316</v>
      </c>
      <c r="S439" s="5">
        <f t="shared" si="26"/>
        <v>0</v>
      </c>
      <c r="T439">
        <f t="shared" si="27"/>
        <v>0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t="s">
        <v>8310</v>
      </c>
      <c r="R440" t="s">
        <v>8316</v>
      </c>
      <c r="S440" s="5">
        <f t="shared" si="26"/>
        <v>9</v>
      </c>
      <c r="T440">
        <f t="shared" si="27"/>
        <v>170.55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41929.761782407404</v>
      </c>
      <c r="K441">
        <v>1412705818</v>
      </c>
      <c r="L441" s="9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t="s">
        <v>8310</v>
      </c>
      <c r="R441" t="s">
        <v>8316</v>
      </c>
      <c r="S441" s="5">
        <f t="shared" si="26"/>
        <v>0</v>
      </c>
      <c r="T441">
        <f t="shared" si="27"/>
        <v>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t="s">
        <v>8310</v>
      </c>
      <c r="R442" t="s">
        <v>8316</v>
      </c>
      <c r="S442" s="5">
        <f t="shared" si="26"/>
        <v>0</v>
      </c>
      <c r="T442">
        <f t="shared" si="27"/>
        <v>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t="s">
        <v>8310</v>
      </c>
      <c r="R443" t="s">
        <v>8316</v>
      </c>
      <c r="S443" s="5">
        <f t="shared" si="26"/>
        <v>0</v>
      </c>
      <c r="T443">
        <f t="shared" si="27"/>
        <v>0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t="s">
        <v>8310</v>
      </c>
      <c r="R444" t="s">
        <v>8316</v>
      </c>
      <c r="S444" s="5">
        <f t="shared" si="26"/>
        <v>39</v>
      </c>
      <c r="T444">
        <f t="shared" si="27"/>
        <v>393.59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t="s">
        <v>8310</v>
      </c>
      <c r="R445" t="s">
        <v>8316</v>
      </c>
      <c r="S445" s="5">
        <f t="shared" si="26"/>
        <v>0</v>
      </c>
      <c r="T445">
        <f t="shared" si="27"/>
        <v>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t="s">
        <v>8310</v>
      </c>
      <c r="R446" t="s">
        <v>8316</v>
      </c>
      <c r="S446" s="5">
        <f t="shared" si="26"/>
        <v>5</v>
      </c>
      <c r="T446">
        <f t="shared" si="27"/>
        <v>50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t="s">
        <v>8310</v>
      </c>
      <c r="R447" t="s">
        <v>8316</v>
      </c>
      <c r="S447" s="5">
        <f t="shared" si="26"/>
        <v>0</v>
      </c>
      <c r="T447">
        <f t="shared" si="27"/>
        <v>1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t="s">
        <v>8310</v>
      </c>
      <c r="R448" t="s">
        <v>8316</v>
      </c>
      <c r="S448" s="5">
        <f t="shared" si="26"/>
        <v>7</v>
      </c>
      <c r="T448">
        <f t="shared" si="27"/>
        <v>47.88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t="s">
        <v>8310</v>
      </c>
      <c r="R449" t="s">
        <v>8316</v>
      </c>
      <c r="S449" s="5">
        <f t="shared" si="26"/>
        <v>0</v>
      </c>
      <c r="T449">
        <f t="shared" si="27"/>
        <v>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ref="J450:J513" si="28">(((I450/60)/60)/24)+DATE(1970,1,1)</f>
        <v>41773.758043981477</v>
      </c>
      <c r="K450">
        <v>1398363095</v>
      </c>
      <c r="L450" s="9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t="s">
        <v>8310</v>
      </c>
      <c r="R450" t="s">
        <v>8316</v>
      </c>
      <c r="S450" s="5">
        <f t="shared" ref="S450:S513" si="30">ROUND(E450/D450*100,0)</f>
        <v>3</v>
      </c>
      <c r="T450">
        <f t="shared" ref="T450:T513" si="31">IF(N450=0,0,ROUND(E450/N450,2))</f>
        <v>20.5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si="28"/>
        <v>41564.568113425928</v>
      </c>
      <c r="K451">
        <v>1379425085</v>
      </c>
      <c r="L451" s="9">
        <f t="shared" si="29"/>
        <v>41534.568113425928</v>
      </c>
      <c r="M451" t="b">
        <v>0</v>
      </c>
      <c r="N451">
        <v>5</v>
      </c>
      <c r="O451" t="b">
        <v>0</v>
      </c>
      <c r="P451" t="s">
        <v>8270</v>
      </c>
      <c r="Q451" t="s">
        <v>8310</v>
      </c>
      <c r="R451" t="s">
        <v>8316</v>
      </c>
      <c r="S451" s="5">
        <f t="shared" si="30"/>
        <v>2</v>
      </c>
      <c r="T451">
        <f t="shared" si="31"/>
        <v>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t="s">
        <v>8310</v>
      </c>
      <c r="R452" t="s">
        <v>8316</v>
      </c>
      <c r="S452" s="5">
        <f t="shared" si="30"/>
        <v>1</v>
      </c>
      <c r="T452">
        <f t="shared" si="31"/>
        <v>56.57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t="s">
        <v>8310</v>
      </c>
      <c r="R453" t="s">
        <v>8316</v>
      </c>
      <c r="S453" s="5">
        <f t="shared" si="30"/>
        <v>0</v>
      </c>
      <c r="T453">
        <f t="shared" si="31"/>
        <v>0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42137.703877314809</v>
      </c>
      <c r="K454">
        <v>1428944015</v>
      </c>
      <c r="L454" s="9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t="s">
        <v>8310</v>
      </c>
      <c r="R454" t="s">
        <v>8316</v>
      </c>
      <c r="S454" s="5">
        <f t="shared" si="30"/>
        <v>64</v>
      </c>
      <c r="T454">
        <f t="shared" si="31"/>
        <v>40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t="s">
        <v>8310</v>
      </c>
      <c r="R455" t="s">
        <v>8316</v>
      </c>
      <c r="S455" s="5">
        <f t="shared" si="30"/>
        <v>0</v>
      </c>
      <c r="T455">
        <f t="shared" si="31"/>
        <v>13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t="s">
        <v>8310</v>
      </c>
      <c r="R456" t="s">
        <v>8316</v>
      </c>
      <c r="S456" s="5">
        <f t="shared" si="30"/>
        <v>1</v>
      </c>
      <c r="T456">
        <f t="shared" si="31"/>
        <v>16.399999999999999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t="s">
        <v>8310</v>
      </c>
      <c r="R457" t="s">
        <v>8316</v>
      </c>
      <c r="S457" s="5">
        <f t="shared" si="30"/>
        <v>0</v>
      </c>
      <c r="T457">
        <f t="shared" si="31"/>
        <v>22.5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t="s">
        <v>8310</v>
      </c>
      <c r="R458" t="s">
        <v>8316</v>
      </c>
      <c r="S458" s="5">
        <f t="shared" si="30"/>
        <v>1</v>
      </c>
      <c r="T458">
        <f t="shared" si="31"/>
        <v>20.329999999999998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t="s">
        <v>8310</v>
      </c>
      <c r="R459" t="s">
        <v>8316</v>
      </c>
      <c r="S459" s="5">
        <f t="shared" si="30"/>
        <v>0</v>
      </c>
      <c r="T459">
        <f t="shared" si="31"/>
        <v>0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t="s">
        <v>8310</v>
      </c>
      <c r="R460" t="s">
        <v>8316</v>
      </c>
      <c r="S460" s="5">
        <f t="shared" si="30"/>
        <v>8</v>
      </c>
      <c r="T460">
        <f t="shared" si="31"/>
        <v>16.760000000000002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t="s">
        <v>8310</v>
      </c>
      <c r="R461" t="s">
        <v>8316</v>
      </c>
      <c r="S461" s="5">
        <f t="shared" si="30"/>
        <v>0</v>
      </c>
      <c r="T461">
        <f t="shared" si="31"/>
        <v>25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t="s">
        <v>8310</v>
      </c>
      <c r="R462" t="s">
        <v>8316</v>
      </c>
      <c r="S462" s="5">
        <f t="shared" si="30"/>
        <v>0</v>
      </c>
      <c r="T462">
        <f t="shared" si="31"/>
        <v>12.5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t="s">
        <v>8310</v>
      </c>
      <c r="R463" t="s">
        <v>8316</v>
      </c>
      <c r="S463" s="5">
        <f t="shared" si="30"/>
        <v>0</v>
      </c>
      <c r="T463">
        <f t="shared" si="31"/>
        <v>0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40765.126631944448</v>
      </c>
      <c r="K464">
        <v>1307761341</v>
      </c>
      <c r="L464" s="9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t="s">
        <v>8310</v>
      </c>
      <c r="R464" t="s">
        <v>8316</v>
      </c>
      <c r="S464" s="5">
        <f t="shared" si="30"/>
        <v>0</v>
      </c>
      <c r="T464">
        <f t="shared" si="31"/>
        <v>0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t="s">
        <v>8310</v>
      </c>
      <c r="R465" t="s">
        <v>8316</v>
      </c>
      <c r="S465" s="5">
        <f t="shared" si="30"/>
        <v>2</v>
      </c>
      <c r="T465">
        <f t="shared" si="31"/>
        <v>113.64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42508.848784722228</v>
      </c>
      <c r="K466">
        <v>1461874935</v>
      </c>
      <c r="L466" s="9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t="s">
        <v>8310</v>
      </c>
      <c r="R466" t="s">
        <v>8316</v>
      </c>
      <c r="S466" s="5">
        <f t="shared" si="30"/>
        <v>0</v>
      </c>
      <c r="T466">
        <f t="shared" si="31"/>
        <v>1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t="s">
        <v>8310</v>
      </c>
      <c r="R467" t="s">
        <v>8316</v>
      </c>
      <c r="S467" s="5">
        <f t="shared" si="30"/>
        <v>27</v>
      </c>
      <c r="T467">
        <f t="shared" si="31"/>
        <v>17.25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t="s">
        <v>8310</v>
      </c>
      <c r="R468" t="s">
        <v>8316</v>
      </c>
      <c r="S468" s="5">
        <f t="shared" si="30"/>
        <v>1</v>
      </c>
      <c r="T468">
        <f t="shared" si="31"/>
        <v>15.2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t="s">
        <v>8310</v>
      </c>
      <c r="R469" t="s">
        <v>8316</v>
      </c>
      <c r="S469" s="5">
        <f t="shared" si="30"/>
        <v>22</v>
      </c>
      <c r="T469">
        <f t="shared" si="31"/>
        <v>110.64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t="s">
        <v>8310</v>
      </c>
      <c r="R470" t="s">
        <v>8316</v>
      </c>
      <c r="S470" s="5">
        <f t="shared" si="30"/>
        <v>0</v>
      </c>
      <c r="T470">
        <f t="shared" si="31"/>
        <v>0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t="s">
        <v>8310</v>
      </c>
      <c r="R471" t="s">
        <v>8316</v>
      </c>
      <c r="S471" s="5">
        <f t="shared" si="30"/>
        <v>0</v>
      </c>
      <c r="T471">
        <f t="shared" si="31"/>
        <v>0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t="s">
        <v>8310</v>
      </c>
      <c r="R472" t="s">
        <v>8316</v>
      </c>
      <c r="S472" s="5">
        <f t="shared" si="30"/>
        <v>1</v>
      </c>
      <c r="T472">
        <f t="shared" si="31"/>
        <v>25.5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t="s">
        <v>8310</v>
      </c>
      <c r="R473" t="s">
        <v>8316</v>
      </c>
      <c r="S473" s="5">
        <f t="shared" si="30"/>
        <v>12</v>
      </c>
      <c r="T473">
        <f t="shared" si="31"/>
        <v>38.479999999999997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t="s">
        <v>8310</v>
      </c>
      <c r="R474" t="s">
        <v>8316</v>
      </c>
      <c r="S474" s="5">
        <f t="shared" si="30"/>
        <v>18</v>
      </c>
      <c r="T474">
        <f t="shared" si="31"/>
        <v>28.2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t="s">
        <v>8310</v>
      </c>
      <c r="R475" t="s">
        <v>8316</v>
      </c>
      <c r="S475" s="5">
        <f t="shared" si="30"/>
        <v>3</v>
      </c>
      <c r="T475">
        <f t="shared" si="31"/>
        <v>61.5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t="s">
        <v>8310</v>
      </c>
      <c r="R476" t="s">
        <v>8316</v>
      </c>
      <c r="S476" s="5">
        <f t="shared" si="30"/>
        <v>0</v>
      </c>
      <c r="T476">
        <f t="shared" si="31"/>
        <v>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t="s">
        <v>8310</v>
      </c>
      <c r="R477" t="s">
        <v>8316</v>
      </c>
      <c r="S477" s="5">
        <f t="shared" si="30"/>
        <v>0</v>
      </c>
      <c r="T477">
        <f t="shared" si="31"/>
        <v>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t="s">
        <v>8310</v>
      </c>
      <c r="R478" t="s">
        <v>8316</v>
      </c>
      <c r="S478" s="5">
        <f t="shared" si="30"/>
        <v>2</v>
      </c>
      <c r="T478">
        <f t="shared" si="31"/>
        <v>39.57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t="s">
        <v>8310</v>
      </c>
      <c r="R479" t="s">
        <v>8316</v>
      </c>
      <c r="S479" s="5">
        <f t="shared" si="30"/>
        <v>0</v>
      </c>
      <c r="T479">
        <f t="shared" si="31"/>
        <v>0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t="s">
        <v>8310</v>
      </c>
      <c r="R480" t="s">
        <v>8316</v>
      </c>
      <c r="S480" s="5">
        <f t="shared" si="30"/>
        <v>0</v>
      </c>
      <c r="T480">
        <f t="shared" si="31"/>
        <v>0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t="s">
        <v>8310</v>
      </c>
      <c r="R481" t="s">
        <v>8316</v>
      </c>
      <c r="S481" s="5">
        <f t="shared" si="30"/>
        <v>33</v>
      </c>
      <c r="T481">
        <f t="shared" si="31"/>
        <v>88.8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41495.500173611108</v>
      </c>
      <c r="K482">
        <v>1373457615</v>
      </c>
      <c r="L482" s="9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t="s">
        <v>8310</v>
      </c>
      <c r="R482" t="s">
        <v>8316</v>
      </c>
      <c r="S482" s="5">
        <f t="shared" si="30"/>
        <v>19</v>
      </c>
      <c r="T482">
        <f t="shared" si="31"/>
        <v>55.46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t="s">
        <v>8310</v>
      </c>
      <c r="R483" t="s">
        <v>8316</v>
      </c>
      <c r="S483" s="5">
        <f t="shared" si="30"/>
        <v>6</v>
      </c>
      <c r="T483">
        <f t="shared" si="31"/>
        <v>87.14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t="s">
        <v>8310</v>
      </c>
      <c r="R484" t="s">
        <v>8316</v>
      </c>
      <c r="S484" s="5">
        <f t="shared" si="30"/>
        <v>0</v>
      </c>
      <c r="T484">
        <f t="shared" si="31"/>
        <v>10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t="s">
        <v>8310</v>
      </c>
      <c r="R485" t="s">
        <v>8316</v>
      </c>
      <c r="S485" s="5">
        <f t="shared" si="30"/>
        <v>50</v>
      </c>
      <c r="T485">
        <f t="shared" si="31"/>
        <v>51.22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t="s">
        <v>8310</v>
      </c>
      <c r="R486" t="s">
        <v>8316</v>
      </c>
      <c r="S486" s="5">
        <f t="shared" si="30"/>
        <v>0</v>
      </c>
      <c r="T486">
        <f t="shared" si="31"/>
        <v>13.55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41411.50577546296</v>
      </c>
      <c r="K487">
        <v>1366200499</v>
      </c>
      <c r="L487" s="9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t="s">
        <v>8310</v>
      </c>
      <c r="R487" t="s">
        <v>8316</v>
      </c>
      <c r="S487" s="5">
        <f t="shared" si="30"/>
        <v>22</v>
      </c>
      <c r="T487">
        <f t="shared" si="31"/>
        <v>66.52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t="s">
        <v>8310</v>
      </c>
      <c r="R488" t="s">
        <v>8316</v>
      </c>
      <c r="S488" s="5">
        <f t="shared" si="30"/>
        <v>0</v>
      </c>
      <c r="T488">
        <f t="shared" si="31"/>
        <v>50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t="s">
        <v>8310</v>
      </c>
      <c r="R489" t="s">
        <v>8316</v>
      </c>
      <c r="S489" s="5">
        <f t="shared" si="30"/>
        <v>0</v>
      </c>
      <c r="T489">
        <f t="shared" si="31"/>
        <v>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t="s">
        <v>8310</v>
      </c>
      <c r="R490" t="s">
        <v>8316</v>
      </c>
      <c r="S490" s="5">
        <f t="shared" si="30"/>
        <v>0</v>
      </c>
      <c r="T490">
        <f t="shared" si="31"/>
        <v>0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t="s">
        <v>8310</v>
      </c>
      <c r="R491" t="s">
        <v>8316</v>
      </c>
      <c r="S491" s="5">
        <f t="shared" si="30"/>
        <v>0</v>
      </c>
      <c r="T491">
        <f t="shared" si="31"/>
        <v>71.67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41143.968576388892</v>
      </c>
      <c r="K492">
        <v>1343085285</v>
      </c>
      <c r="L492" s="9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t="s">
        <v>8310</v>
      </c>
      <c r="R492" t="s">
        <v>8316</v>
      </c>
      <c r="S492" s="5">
        <f t="shared" si="30"/>
        <v>0</v>
      </c>
      <c r="T492">
        <f t="shared" si="31"/>
        <v>0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42396.982627314821</v>
      </c>
      <c r="K493">
        <v>1451345699</v>
      </c>
      <c r="L493" s="9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t="s">
        <v>8310</v>
      </c>
      <c r="R493" t="s">
        <v>8316</v>
      </c>
      <c r="S493" s="5">
        <f t="shared" si="30"/>
        <v>0</v>
      </c>
      <c r="T493">
        <f t="shared" si="31"/>
        <v>0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t="s">
        <v>8310</v>
      </c>
      <c r="R494" t="s">
        <v>8316</v>
      </c>
      <c r="S494" s="5">
        <f t="shared" si="30"/>
        <v>0</v>
      </c>
      <c r="T494">
        <f t="shared" si="31"/>
        <v>0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42144.726134259254</v>
      </c>
      <c r="K495">
        <v>1429550738</v>
      </c>
      <c r="L495" s="9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t="s">
        <v>8310</v>
      </c>
      <c r="R495" t="s">
        <v>8316</v>
      </c>
      <c r="S495" s="5">
        <f t="shared" si="30"/>
        <v>0</v>
      </c>
      <c r="T495">
        <f t="shared" si="31"/>
        <v>0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t="s">
        <v>8310</v>
      </c>
      <c r="R496" t="s">
        <v>8316</v>
      </c>
      <c r="S496" s="5">
        <f t="shared" si="30"/>
        <v>0</v>
      </c>
      <c r="T496">
        <f t="shared" si="31"/>
        <v>10.33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t="s">
        <v>8310</v>
      </c>
      <c r="R497" t="s">
        <v>8316</v>
      </c>
      <c r="S497" s="5">
        <f t="shared" si="30"/>
        <v>0</v>
      </c>
      <c r="T497">
        <f t="shared" si="31"/>
        <v>0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t="s">
        <v>8310</v>
      </c>
      <c r="R498" t="s">
        <v>8316</v>
      </c>
      <c r="S498" s="5">
        <f t="shared" si="30"/>
        <v>0</v>
      </c>
      <c r="T498">
        <f t="shared" si="31"/>
        <v>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t="s">
        <v>8310</v>
      </c>
      <c r="R499" t="s">
        <v>8316</v>
      </c>
      <c r="S499" s="5">
        <f t="shared" si="30"/>
        <v>1</v>
      </c>
      <c r="T499">
        <f t="shared" si="31"/>
        <v>10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t="s">
        <v>8310</v>
      </c>
      <c r="R500" t="s">
        <v>8316</v>
      </c>
      <c r="S500" s="5">
        <f t="shared" si="30"/>
        <v>5</v>
      </c>
      <c r="T500">
        <f t="shared" si="31"/>
        <v>136.09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t="s">
        <v>8310</v>
      </c>
      <c r="R501" t="s">
        <v>8316</v>
      </c>
      <c r="S501" s="5">
        <f t="shared" si="30"/>
        <v>10</v>
      </c>
      <c r="T501">
        <f t="shared" si="31"/>
        <v>73.459999999999994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t="s">
        <v>8310</v>
      </c>
      <c r="R502" t="s">
        <v>8316</v>
      </c>
      <c r="S502" s="5">
        <f t="shared" si="30"/>
        <v>3</v>
      </c>
      <c r="T502">
        <f t="shared" si="31"/>
        <v>53.75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t="s">
        <v>8310</v>
      </c>
      <c r="R503" t="s">
        <v>8316</v>
      </c>
      <c r="S503" s="5">
        <f t="shared" si="30"/>
        <v>0</v>
      </c>
      <c r="T503">
        <f t="shared" si="31"/>
        <v>0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t="s">
        <v>8310</v>
      </c>
      <c r="R504" t="s">
        <v>8316</v>
      </c>
      <c r="S504" s="5">
        <f t="shared" si="30"/>
        <v>1</v>
      </c>
      <c r="T504">
        <f t="shared" si="31"/>
        <v>57.5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t="s">
        <v>8310</v>
      </c>
      <c r="R505" t="s">
        <v>8316</v>
      </c>
      <c r="S505" s="5">
        <f t="shared" si="30"/>
        <v>2</v>
      </c>
      <c r="T505">
        <f t="shared" si="31"/>
        <v>12.67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t="s">
        <v>8310</v>
      </c>
      <c r="R506" t="s">
        <v>8316</v>
      </c>
      <c r="S506" s="5">
        <f t="shared" si="30"/>
        <v>1</v>
      </c>
      <c r="T506">
        <f t="shared" si="31"/>
        <v>67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t="s">
        <v>8310</v>
      </c>
      <c r="R507" t="s">
        <v>8316</v>
      </c>
      <c r="S507" s="5">
        <f t="shared" si="30"/>
        <v>0</v>
      </c>
      <c r="T507">
        <f t="shared" si="31"/>
        <v>3.71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t="s">
        <v>8310</v>
      </c>
      <c r="R508" t="s">
        <v>8316</v>
      </c>
      <c r="S508" s="5">
        <f t="shared" si="30"/>
        <v>0</v>
      </c>
      <c r="T508">
        <f t="shared" si="31"/>
        <v>250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t="s">
        <v>8310</v>
      </c>
      <c r="R509" t="s">
        <v>8316</v>
      </c>
      <c r="S509" s="5">
        <f t="shared" si="30"/>
        <v>3</v>
      </c>
      <c r="T509">
        <f t="shared" si="31"/>
        <v>64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t="s">
        <v>8310</v>
      </c>
      <c r="R510" t="s">
        <v>8316</v>
      </c>
      <c r="S510" s="5">
        <f t="shared" si="30"/>
        <v>1</v>
      </c>
      <c r="T510">
        <f t="shared" si="31"/>
        <v>133.33000000000001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t="s">
        <v>8310</v>
      </c>
      <c r="R511" t="s">
        <v>8316</v>
      </c>
      <c r="S511" s="5">
        <f t="shared" si="30"/>
        <v>0</v>
      </c>
      <c r="T511">
        <f t="shared" si="31"/>
        <v>10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t="s">
        <v>8310</v>
      </c>
      <c r="R512" t="s">
        <v>8316</v>
      </c>
      <c r="S512" s="5">
        <f t="shared" si="30"/>
        <v>0</v>
      </c>
      <c r="T512">
        <f t="shared" si="31"/>
        <v>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t="s">
        <v>8310</v>
      </c>
      <c r="R513" t="s">
        <v>8316</v>
      </c>
      <c r="S513" s="5">
        <f t="shared" si="30"/>
        <v>3</v>
      </c>
      <c r="T513">
        <f t="shared" si="31"/>
        <v>30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ref="J514:J577" si="32">(((I514/60)/60)/24)+DATE(1970,1,1)</f>
        <v>42694.783877314811</v>
      </c>
      <c r="K514">
        <v>1475776127</v>
      </c>
      <c r="L514" s="9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t="s">
        <v>8310</v>
      </c>
      <c r="R514" t="s">
        <v>8316</v>
      </c>
      <c r="S514" s="5">
        <f t="shared" ref="S514:S577" si="34">ROUND(E514/D514*100,0)</f>
        <v>0</v>
      </c>
      <c r="T514">
        <f t="shared" ref="T514:T577" si="35">IF(N514=0,0,ROUND(E514/N514,2))</f>
        <v>5.5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si="32"/>
        <v>42597.291666666672</v>
      </c>
      <c r="K515">
        <v>1467387705</v>
      </c>
      <c r="L515" s="9">
        <f t="shared" si="33"/>
        <v>42552.653993055559</v>
      </c>
      <c r="M515" t="b">
        <v>0</v>
      </c>
      <c r="N515">
        <v>68</v>
      </c>
      <c r="O515" t="b">
        <v>0</v>
      </c>
      <c r="P515" t="s">
        <v>8270</v>
      </c>
      <c r="Q515" t="s">
        <v>8310</v>
      </c>
      <c r="R515" t="s">
        <v>8316</v>
      </c>
      <c r="S515" s="5">
        <f t="shared" si="34"/>
        <v>14</v>
      </c>
      <c r="T515">
        <f t="shared" si="35"/>
        <v>102.38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t="s">
        <v>8310</v>
      </c>
      <c r="R516" t="s">
        <v>8316</v>
      </c>
      <c r="S516" s="5">
        <f t="shared" si="34"/>
        <v>3</v>
      </c>
      <c r="T516">
        <f t="shared" si="35"/>
        <v>16.670000000000002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t="s">
        <v>8310</v>
      </c>
      <c r="R517" t="s">
        <v>8316</v>
      </c>
      <c r="S517" s="5">
        <f t="shared" si="34"/>
        <v>25</v>
      </c>
      <c r="T517">
        <f t="shared" si="35"/>
        <v>725.03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t="s">
        <v>8310</v>
      </c>
      <c r="R518" t="s">
        <v>8316</v>
      </c>
      <c r="S518" s="5">
        <f t="shared" si="34"/>
        <v>0</v>
      </c>
      <c r="T518">
        <f t="shared" si="35"/>
        <v>0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t="s">
        <v>8310</v>
      </c>
      <c r="R519" t="s">
        <v>8316</v>
      </c>
      <c r="S519" s="5">
        <f t="shared" si="34"/>
        <v>1</v>
      </c>
      <c r="T519">
        <f t="shared" si="35"/>
        <v>68.33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t="s">
        <v>8310</v>
      </c>
      <c r="R520" t="s">
        <v>8316</v>
      </c>
      <c r="S520" s="5">
        <f t="shared" si="34"/>
        <v>0</v>
      </c>
      <c r="T520">
        <f t="shared" si="35"/>
        <v>0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41248.391446759262</v>
      </c>
      <c r="K521">
        <v>1352107421</v>
      </c>
      <c r="L521" s="9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t="s">
        <v>8310</v>
      </c>
      <c r="R521" t="s">
        <v>8316</v>
      </c>
      <c r="S521" s="5">
        <f t="shared" si="34"/>
        <v>23</v>
      </c>
      <c r="T521">
        <f t="shared" si="35"/>
        <v>39.229999999999997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t="s">
        <v>8317</v>
      </c>
      <c r="R522" t="s">
        <v>8318</v>
      </c>
      <c r="S522" s="5">
        <f t="shared" si="34"/>
        <v>102</v>
      </c>
      <c r="T522">
        <f t="shared" si="35"/>
        <v>150.15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t="s">
        <v>8317</v>
      </c>
      <c r="R523" t="s">
        <v>8318</v>
      </c>
      <c r="S523" s="5">
        <f t="shared" si="34"/>
        <v>105</v>
      </c>
      <c r="T523">
        <f t="shared" si="35"/>
        <v>93.43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t="s">
        <v>8317</v>
      </c>
      <c r="R524" t="s">
        <v>8318</v>
      </c>
      <c r="S524" s="5">
        <f t="shared" si="34"/>
        <v>115</v>
      </c>
      <c r="T524">
        <f t="shared" si="35"/>
        <v>110.97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42268.13282407407</v>
      </c>
      <c r="K525">
        <v>1440213076</v>
      </c>
      <c r="L525" s="9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t="s">
        <v>8317</v>
      </c>
      <c r="R525" t="s">
        <v>8318</v>
      </c>
      <c r="S525" s="5">
        <f t="shared" si="34"/>
        <v>121</v>
      </c>
      <c r="T525">
        <f t="shared" si="35"/>
        <v>71.790000000000006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t="s">
        <v>8317</v>
      </c>
      <c r="R526" t="s">
        <v>8318</v>
      </c>
      <c r="S526" s="5">
        <f t="shared" si="34"/>
        <v>109</v>
      </c>
      <c r="T526">
        <f t="shared" si="35"/>
        <v>29.26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t="s">
        <v>8317</v>
      </c>
      <c r="R527" t="s">
        <v>8318</v>
      </c>
      <c r="S527" s="5">
        <f t="shared" si="34"/>
        <v>100</v>
      </c>
      <c r="T527">
        <f t="shared" si="35"/>
        <v>1000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42223.708333333328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t="s">
        <v>8317</v>
      </c>
      <c r="R528" t="s">
        <v>8318</v>
      </c>
      <c r="S528" s="5">
        <f t="shared" si="34"/>
        <v>114</v>
      </c>
      <c r="T528">
        <f t="shared" si="35"/>
        <v>74.349999999999994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t="s">
        <v>8317</v>
      </c>
      <c r="R529" t="s">
        <v>8318</v>
      </c>
      <c r="S529" s="5">
        <f t="shared" si="34"/>
        <v>101</v>
      </c>
      <c r="T529">
        <f t="shared" si="35"/>
        <v>63.83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t="s">
        <v>8317</v>
      </c>
      <c r="R530" t="s">
        <v>8318</v>
      </c>
      <c r="S530" s="5">
        <f t="shared" si="34"/>
        <v>116</v>
      </c>
      <c r="T530">
        <f t="shared" si="35"/>
        <v>44.33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42746.208333333328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t="s">
        <v>8317</v>
      </c>
      <c r="R531" t="s">
        <v>8318</v>
      </c>
      <c r="S531" s="5">
        <f t="shared" si="34"/>
        <v>130</v>
      </c>
      <c r="T531">
        <f t="shared" si="35"/>
        <v>86.94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42179.083333333328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t="s">
        <v>8317</v>
      </c>
      <c r="R532" t="s">
        <v>8318</v>
      </c>
      <c r="S532" s="5">
        <f t="shared" si="34"/>
        <v>108</v>
      </c>
      <c r="T532">
        <f t="shared" si="35"/>
        <v>126.55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t="s">
        <v>8317</v>
      </c>
      <c r="R533" t="s">
        <v>8318</v>
      </c>
      <c r="S533" s="5">
        <f t="shared" si="34"/>
        <v>100</v>
      </c>
      <c r="T533">
        <f t="shared" si="35"/>
        <v>129.03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t="s">
        <v>8317</v>
      </c>
      <c r="R534" t="s">
        <v>8318</v>
      </c>
      <c r="S534" s="5">
        <f t="shared" si="34"/>
        <v>123</v>
      </c>
      <c r="T534">
        <f t="shared" si="35"/>
        <v>71.239999999999995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t="s">
        <v>8317</v>
      </c>
      <c r="R535" t="s">
        <v>8318</v>
      </c>
      <c r="S535" s="5">
        <f t="shared" si="34"/>
        <v>100</v>
      </c>
      <c r="T535">
        <f t="shared" si="35"/>
        <v>117.88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42309.958333333328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t="s">
        <v>8317</v>
      </c>
      <c r="R536" t="s">
        <v>8318</v>
      </c>
      <c r="S536" s="5">
        <f t="shared" si="34"/>
        <v>105</v>
      </c>
      <c r="T536">
        <f t="shared" si="35"/>
        <v>327.08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42741.545196759253</v>
      </c>
      <c r="K537">
        <v>1481115905</v>
      </c>
      <c r="L537" s="9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t="s">
        <v>8317</v>
      </c>
      <c r="R537" t="s">
        <v>8318</v>
      </c>
      <c r="S537" s="5">
        <f t="shared" si="34"/>
        <v>103</v>
      </c>
      <c r="T537">
        <f t="shared" si="35"/>
        <v>34.75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t="s">
        <v>8317</v>
      </c>
      <c r="R538" t="s">
        <v>8318</v>
      </c>
      <c r="S538" s="5">
        <f t="shared" si="34"/>
        <v>118</v>
      </c>
      <c r="T538">
        <f t="shared" si="35"/>
        <v>100.06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42312.810081018513</v>
      </c>
      <c r="K539">
        <v>1444069591</v>
      </c>
      <c r="L539" s="9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t="s">
        <v>8317</v>
      </c>
      <c r="R539" t="s">
        <v>8318</v>
      </c>
      <c r="S539" s="5">
        <f t="shared" si="34"/>
        <v>121</v>
      </c>
      <c r="T539">
        <f t="shared" si="35"/>
        <v>40.85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42503.794710648144</v>
      </c>
      <c r="K540">
        <v>1460574263</v>
      </c>
      <c r="L540" s="9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t="s">
        <v>8317</v>
      </c>
      <c r="R540" t="s">
        <v>8318</v>
      </c>
      <c r="S540" s="5">
        <f t="shared" si="34"/>
        <v>302</v>
      </c>
      <c r="T540">
        <f t="shared" si="35"/>
        <v>252.02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42556.049849537041</v>
      </c>
      <c r="K541">
        <v>1465866707</v>
      </c>
      <c r="L541" s="9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t="s">
        <v>8317</v>
      </c>
      <c r="R541" t="s">
        <v>8318</v>
      </c>
      <c r="S541" s="5">
        <f t="shared" si="34"/>
        <v>101</v>
      </c>
      <c r="T541">
        <f t="shared" si="35"/>
        <v>25.16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t="s">
        <v>8319</v>
      </c>
      <c r="R542" t="s">
        <v>8320</v>
      </c>
      <c r="S542" s="5">
        <f t="shared" si="34"/>
        <v>0</v>
      </c>
      <c r="T542">
        <f t="shared" si="35"/>
        <v>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t="s">
        <v>8319</v>
      </c>
      <c r="R543" t="s">
        <v>8320</v>
      </c>
      <c r="S543" s="5">
        <f t="shared" si="34"/>
        <v>1</v>
      </c>
      <c r="T543">
        <f t="shared" si="35"/>
        <v>25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t="s">
        <v>8319</v>
      </c>
      <c r="R544" t="s">
        <v>8320</v>
      </c>
      <c r="S544" s="5">
        <f t="shared" si="34"/>
        <v>0</v>
      </c>
      <c r="T544">
        <f t="shared" si="35"/>
        <v>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t="s">
        <v>8319</v>
      </c>
      <c r="R545" t="s">
        <v>8320</v>
      </c>
      <c r="S545" s="5">
        <f t="shared" si="34"/>
        <v>0</v>
      </c>
      <c r="T545">
        <f t="shared" si="35"/>
        <v>35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t="s">
        <v>8319</v>
      </c>
      <c r="R546" t="s">
        <v>8320</v>
      </c>
      <c r="S546" s="5">
        <f t="shared" si="34"/>
        <v>1</v>
      </c>
      <c r="T546">
        <f t="shared" si="35"/>
        <v>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t="s">
        <v>8319</v>
      </c>
      <c r="R547" t="s">
        <v>8320</v>
      </c>
      <c r="S547" s="5">
        <f t="shared" si="34"/>
        <v>27</v>
      </c>
      <c r="T547">
        <f t="shared" si="35"/>
        <v>402.71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t="s">
        <v>8319</v>
      </c>
      <c r="R548" t="s">
        <v>8320</v>
      </c>
      <c r="S548" s="5">
        <f t="shared" si="34"/>
        <v>0</v>
      </c>
      <c r="T548">
        <f t="shared" si="35"/>
        <v>26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t="s">
        <v>8319</v>
      </c>
      <c r="R549" t="s">
        <v>8320</v>
      </c>
      <c r="S549" s="5">
        <f t="shared" si="34"/>
        <v>0</v>
      </c>
      <c r="T549">
        <f t="shared" si="35"/>
        <v>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t="s">
        <v>8319</v>
      </c>
      <c r="R550" t="s">
        <v>8320</v>
      </c>
      <c r="S550" s="5">
        <f t="shared" si="34"/>
        <v>0</v>
      </c>
      <c r="T550">
        <f t="shared" si="35"/>
        <v>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t="s">
        <v>8319</v>
      </c>
      <c r="R551" t="s">
        <v>8320</v>
      </c>
      <c r="S551" s="5">
        <f t="shared" si="34"/>
        <v>3</v>
      </c>
      <c r="T551">
        <f t="shared" si="35"/>
        <v>8.5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42766.208333333328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t="s">
        <v>8319</v>
      </c>
      <c r="R552" t="s">
        <v>8320</v>
      </c>
      <c r="S552" s="5">
        <f t="shared" si="34"/>
        <v>1</v>
      </c>
      <c r="T552">
        <f t="shared" si="35"/>
        <v>8.75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t="s">
        <v>8319</v>
      </c>
      <c r="R553" t="s">
        <v>8320</v>
      </c>
      <c r="S553" s="5">
        <f t="shared" si="34"/>
        <v>5</v>
      </c>
      <c r="T553">
        <f t="shared" si="35"/>
        <v>135.04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t="s">
        <v>8319</v>
      </c>
      <c r="R554" t="s">
        <v>8320</v>
      </c>
      <c r="S554" s="5">
        <f t="shared" si="34"/>
        <v>0</v>
      </c>
      <c r="T554">
        <f t="shared" si="35"/>
        <v>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t="s">
        <v>8319</v>
      </c>
      <c r="R555" t="s">
        <v>8320</v>
      </c>
      <c r="S555" s="5">
        <f t="shared" si="34"/>
        <v>0</v>
      </c>
      <c r="T555">
        <f t="shared" si="35"/>
        <v>20.5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t="s">
        <v>8319</v>
      </c>
      <c r="R556" t="s">
        <v>8320</v>
      </c>
      <c r="S556" s="5">
        <f t="shared" si="34"/>
        <v>37</v>
      </c>
      <c r="T556">
        <f t="shared" si="35"/>
        <v>64.36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t="s">
        <v>8319</v>
      </c>
      <c r="R557" t="s">
        <v>8320</v>
      </c>
      <c r="S557" s="5">
        <f t="shared" si="34"/>
        <v>0</v>
      </c>
      <c r="T557">
        <f t="shared" si="35"/>
        <v>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t="s">
        <v>8319</v>
      </c>
      <c r="R558" t="s">
        <v>8320</v>
      </c>
      <c r="S558" s="5">
        <f t="shared" si="34"/>
        <v>3</v>
      </c>
      <c r="T558">
        <f t="shared" si="35"/>
        <v>200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t="s">
        <v>8319</v>
      </c>
      <c r="R559" t="s">
        <v>8320</v>
      </c>
      <c r="S559" s="5">
        <f t="shared" si="34"/>
        <v>1</v>
      </c>
      <c r="T559">
        <f t="shared" si="35"/>
        <v>68.3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t="s">
        <v>8319</v>
      </c>
      <c r="R560" t="s">
        <v>8320</v>
      </c>
      <c r="S560" s="5">
        <f t="shared" si="34"/>
        <v>0</v>
      </c>
      <c r="T560">
        <f t="shared" si="35"/>
        <v>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42351.283101851848</v>
      </c>
      <c r="K561">
        <v>1447397260</v>
      </c>
      <c r="L561" s="9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t="s">
        <v>8319</v>
      </c>
      <c r="R561" t="s">
        <v>8320</v>
      </c>
      <c r="S561" s="5">
        <f t="shared" si="34"/>
        <v>0</v>
      </c>
      <c r="T561">
        <f t="shared" si="35"/>
        <v>50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t="s">
        <v>8319</v>
      </c>
      <c r="R562" t="s">
        <v>8320</v>
      </c>
      <c r="S562" s="5">
        <f t="shared" si="34"/>
        <v>0</v>
      </c>
      <c r="T562">
        <f t="shared" si="35"/>
        <v>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t="s">
        <v>8319</v>
      </c>
      <c r="R563" t="s">
        <v>8320</v>
      </c>
      <c r="S563" s="5">
        <f t="shared" si="34"/>
        <v>0</v>
      </c>
      <c r="T563">
        <f t="shared" si="35"/>
        <v>27.5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42722.389062500006</v>
      </c>
      <c r="K564">
        <v>1479460815</v>
      </c>
      <c r="L564" s="9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t="s">
        <v>8319</v>
      </c>
      <c r="R564" t="s">
        <v>8320</v>
      </c>
      <c r="S564" s="5">
        <f t="shared" si="34"/>
        <v>0</v>
      </c>
      <c r="T564">
        <f t="shared" si="35"/>
        <v>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t="s">
        <v>8319</v>
      </c>
      <c r="R565" t="s">
        <v>8320</v>
      </c>
      <c r="S565" s="5">
        <f t="shared" si="34"/>
        <v>0</v>
      </c>
      <c r="T565">
        <f t="shared" si="35"/>
        <v>34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t="s">
        <v>8319</v>
      </c>
      <c r="R566" t="s">
        <v>8320</v>
      </c>
      <c r="S566" s="5">
        <f t="shared" si="34"/>
        <v>0</v>
      </c>
      <c r="T566">
        <f t="shared" si="35"/>
        <v>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42195.785289351858</v>
      </c>
      <c r="K567">
        <v>1433962249</v>
      </c>
      <c r="L567" s="9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t="s">
        <v>8319</v>
      </c>
      <c r="R567" t="s">
        <v>8320</v>
      </c>
      <c r="S567" s="5">
        <f t="shared" si="34"/>
        <v>0</v>
      </c>
      <c r="T567">
        <f t="shared" si="35"/>
        <v>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t="s">
        <v>8319</v>
      </c>
      <c r="R568" t="s">
        <v>8320</v>
      </c>
      <c r="S568" s="5">
        <f t="shared" si="34"/>
        <v>0</v>
      </c>
      <c r="T568">
        <f t="shared" si="35"/>
        <v>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42005.842523148152</v>
      </c>
      <c r="K569">
        <v>1417551194</v>
      </c>
      <c r="L569" s="9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t="s">
        <v>8319</v>
      </c>
      <c r="R569" t="s">
        <v>8320</v>
      </c>
      <c r="S569" s="5">
        <f t="shared" si="34"/>
        <v>0</v>
      </c>
      <c r="T569">
        <f t="shared" si="35"/>
        <v>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42385.458333333328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t="s">
        <v>8319</v>
      </c>
      <c r="R570" t="s">
        <v>8320</v>
      </c>
      <c r="S570" s="5">
        <f t="shared" si="34"/>
        <v>1</v>
      </c>
      <c r="T570">
        <f t="shared" si="35"/>
        <v>49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t="s">
        <v>8319</v>
      </c>
      <c r="R571" t="s">
        <v>8320</v>
      </c>
      <c r="S571" s="5">
        <f t="shared" si="34"/>
        <v>1</v>
      </c>
      <c r="T571">
        <f t="shared" si="35"/>
        <v>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42418.798252314817</v>
      </c>
      <c r="K572">
        <v>1453230569</v>
      </c>
      <c r="L572" s="9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t="s">
        <v>8319</v>
      </c>
      <c r="R572" t="s">
        <v>8320</v>
      </c>
      <c r="S572" s="5">
        <f t="shared" si="34"/>
        <v>0</v>
      </c>
      <c r="T572">
        <f t="shared" si="35"/>
        <v>142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t="s">
        <v>8319</v>
      </c>
      <c r="R573" t="s">
        <v>8320</v>
      </c>
      <c r="S573" s="5">
        <f t="shared" si="34"/>
        <v>0</v>
      </c>
      <c r="T573">
        <f t="shared" si="35"/>
        <v>53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t="s">
        <v>8319</v>
      </c>
      <c r="R574" t="s">
        <v>8320</v>
      </c>
      <c r="S574" s="5">
        <f t="shared" si="34"/>
        <v>0</v>
      </c>
      <c r="T574">
        <f t="shared" si="35"/>
        <v>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t="s">
        <v>8319</v>
      </c>
      <c r="R575" t="s">
        <v>8320</v>
      </c>
      <c r="S575" s="5">
        <f t="shared" si="34"/>
        <v>0</v>
      </c>
      <c r="T575">
        <f t="shared" si="35"/>
        <v>38.44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t="s">
        <v>8319</v>
      </c>
      <c r="R576" t="s">
        <v>8320</v>
      </c>
      <c r="S576" s="5">
        <f t="shared" si="34"/>
        <v>1</v>
      </c>
      <c r="T576">
        <f t="shared" si="35"/>
        <v>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t="s">
        <v>8319</v>
      </c>
      <c r="R577" t="s">
        <v>8320</v>
      </c>
      <c r="S577" s="5">
        <f t="shared" si="34"/>
        <v>0</v>
      </c>
      <c r="T577">
        <f t="shared" si="35"/>
        <v>64.75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ref="J578:J641" si="36">(((I578/60)/60)/24)+DATE(1970,1,1)</f>
        <v>42091.43</v>
      </c>
      <c r="K578">
        <v>1422357552</v>
      </c>
      <c r="L578" s="9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t="s">
        <v>8319</v>
      </c>
      <c r="R578" t="s">
        <v>8320</v>
      </c>
      <c r="S578" s="5">
        <f t="shared" ref="S578:S641" si="38">ROUND(E578/D578*100,0)</f>
        <v>0</v>
      </c>
      <c r="T578">
        <f t="shared" ref="T578:T641" si="39">IF(N578=0,0,ROUND(E578/N578,2))</f>
        <v>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si="36"/>
        <v>42510.589143518519</v>
      </c>
      <c r="K579">
        <v>1458569302</v>
      </c>
      <c r="L579" s="9">
        <f t="shared" si="37"/>
        <v>42450.589143518519</v>
      </c>
      <c r="M579" t="b">
        <v>0</v>
      </c>
      <c r="N579">
        <v>1</v>
      </c>
      <c r="O579" t="b">
        <v>0</v>
      </c>
      <c r="P579" t="s">
        <v>8272</v>
      </c>
      <c r="Q579" t="s">
        <v>8319</v>
      </c>
      <c r="R579" t="s">
        <v>8320</v>
      </c>
      <c r="S579" s="5">
        <f t="shared" si="38"/>
        <v>0</v>
      </c>
      <c r="T579">
        <f t="shared" si="39"/>
        <v>10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t="s">
        <v>8319</v>
      </c>
      <c r="R580" t="s">
        <v>8320</v>
      </c>
      <c r="S580" s="5">
        <f t="shared" si="38"/>
        <v>0</v>
      </c>
      <c r="T580">
        <f t="shared" si="39"/>
        <v>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t="s">
        <v>8319</v>
      </c>
      <c r="R581" t="s">
        <v>8320</v>
      </c>
      <c r="S581" s="5">
        <f t="shared" si="38"/>
        <v>1</v>
      </c>
      <c r="T581">
        <f t="shared" si="39"/>
        <v>35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t="s">
        <v>8319</v>
      </c>
      <c r="R582" t="s">
        <v>8320</v>
      </c>
      <c r="S582" s="5">
        <f t="shared" si="38"/>
        <v>0</v>
      </c>
      <c r="T582">
        <f t="shared" si="39"/>
        <v>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42218.012777777782</v>
      </c>
      <c r="K583">
        <v>1435882704</v>
      </c>
      <c r="L583" s="9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t="s">
        <v>8319</v>
      </c>
      <c r="R583" t="s">
        <v>8320</v>
      </c>
      <c r="S583" s="5">
        <f t="shared" si="38"/>
        <v>0</v>
      </c>
      <c r="T583">
        <f t="shared" si="39"/>
        <v>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t="s">
        <v>8319</v>
      </c>
      <c r="R584" t="s">
        <v>8320</v>
      </c>
      <c r="S584" s="5">
        <f t="shared" si="38"/>
        <v>0</v>
      </c>
      <c r="T584">
        <f t="shared" si="39"/>
        <v>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42082.896840277783</v>
      </c>
      <c r="K585">
        <v>1424212287</v>
      </c>
      <c r="L585" s="9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t="s">
        <v>8319</v>
      </c>
      <c r="R585" t="s">
        <v>8320</v>
      </c>
      <c r="S585" s="5">
        <f t="shared" si="38"/>
        <v>0</v>
      </c>
      <c r="T585">
        <f t="shared" si="39"/>
        <v>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t="s">
        <v>8319</v>
      </c>
      <c r="R586" t="s">
        <v>8320</v>
      </c>
      <c r="S586" s="5">
        <f t="shared" si="38"/>
        <v>1</v>
      </c>
      <c r="T586">
        <f t="shared" si="39"/>
        <v>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t="s">
        <v>8319</v>
      </c>
      <c r="R587" t="s">
        <v>8320</v>
      </c>
      <c r="S587" s="5">
        <f t="shared" si="38"/>
        <v>0</v>
      </c>
      <c r="T587">
        <f t="shared" si="39"/>
        <v>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t="s">
        <v>8319</v>
      </c>
      <c r="R588" t="s">
        <v>8320</v>
      </c>
      <c r="S588" s="5">
        <f t="shared" si="38"/>
        <v>1</v>
      </c>
      <c r="T588">
        <f t="shared" si="39"/>
        <v>14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t="s">
        <v>8319</v>
      </c>
      <c r="R589" t="s">
        <v>8320</v>
      </c>
      <c r="S589" s="5">
        <f t="shared" si="38"/>
        <v>9</v>
      </c>
      <c r="T589">
        <f t="shared" si="39"/>
        <v>389.29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t="s">
        <v>8319</v>
      </c>
      <c r="R590" t="s">
        <v>8320</v>
      </c>
      <c r="S590" s="5">
        <f t="shared" si="38"/>
        <v>3</v>
      </c>
      <c r="T590">
        <f t="shared" si="39"/>
        <v>150.5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t="s">
        <v>8319</v>
      </c>
      <c r="R591" t="s">
        <v>8320</v>
      </c>
      <c r="S591" s="5">
        <f t="shared" si="38"/>
        <v>0</v>
      </c>
      <c r="T591">
        <f t="shared" si="39"/>
        <v>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t="s">
        <v>8319</v>
      </c>
      <c r="R592" t="s">
        <v>8320</v>
      </c>
      <c r="S592" s="5">
        <f t="shared" si="38"/>
        <v>4</v>
      </c>
      <c r="T592">
        <f t="shared" si="39"/>
        <v>24.78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t="s">
        <v>8319</v>
      </c>
      <c r="R593" t="s">
        <v>8320</v>
      </c>
      <c r="S593" s="5">
        <f t="shared" si="38"/>
        <v>0</v>
      </c>
      <c r="T593">
        <f t="shared" si="39"/>
        <v>30.5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41976.232175925921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t="s">
        <v>8319</v>
      </c>
      <c r="R594" t="s">
        <v>8320</v>
      </c>
      <c r="S594" s="5">
        <f t="shared" si="38"/>
        <v>3</v>
      </c>
      <c r="T594">
        <f t="shared" si="39"/>
        <v>250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t="s">
        <v>8319</v>
      </c>
      <c r="R595" t="s">
        <v>8320</v>
      </c>
      <c r="S595" s="5">
        <f t="shared" si="38"/>
        <v>23</v>
      </c>
      <c r="T595">
        <f t="shared" si="39"/>
        <v>16.43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t="s">
        <v>8319</v>
      </c>
      <c r="R596" t="s">
        <v>8320</v>
      </c>
      <c r="S596" s="5">
        <f t="shared" si="38"/>
        <v>0</v>
      </c>
      <c r="T596">
        <f t="shared" si="39"/>
        <v>13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42128.069884259254</v>
      </c>
      <c r="K597">
        <v>1426815638</v>
      </c>
      <c r="L597" s="9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t="s">
        <v>8319</v>
      </c>
      <c r="R597" t="s">
        <v>8320</v>
      </c>
      <c r="S597" s="5">
        <f t="shared" si="38"/>
        <v>0</v>
      </c>
      <c r="T597">
        <f t="shared" si="39"/>
        <v>53.25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t="s">
        <v>8319</v>
      </c>
      <c r="R598" t="s">
        <v>8320</v>
      </c>
      <c r="S598" s="5">
        <f t="shared" si="38"/>
        <v>0</v>
      </c>
      <c r="T598">
        <f t="shared" si="39"/>
        <v>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42582.666666666672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t="s">
        <v>8319</v>
      </c>
      <c r="R599" t="s">
        <v>8320</v>
      </c>
      <c r="S599" s="5">
        <f t="shared" si="38"/>
        <v>0</v>
      </c>
      <c r="T599">
        <f t="shared" si="39"/>
        <v>10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t="s">
        <v>8319</v>
      </c>
      <c r="R600" t="s">
        <v>8320</v>
      </c>
      <c r="S600" s="5">
        <f t="shared" si="38"/>
        <v>34</v>
      </c>
      <c r="T600">
        <f t="shared" si="39"/>
        <v>121.43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t="s">
        <v>8319</v>
      </c>
      <c r="R601" t="s">
        <v>8320</v>
      </c>
      <c r="S601" s="5">
        <f t="shared" si="38"/>
        <v>0</v>
      </c>
      <c r="T601">
        <f t="shared" si="39"/>
        <v>15.5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t="s">
        <v>8319</v>
      </c>
      <c r="R602" t="s">
        <v>8320</v>
      </c>
      <c r="S602" s="5">
        <f t="shared" si="38"/>
        <v>2</v>
      </c>
      <c r="T602">
        <f t="shared" si="39"/>
        <v>100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t="s">
        <v>8319</v>
      </c>
      <c r="R603" t="s">
        <v>8320</v>
      </c>
      <c r="S603" s="5">
        <f t="shared" si="38"/>
        <v>1</v>
      </c>
      <c r="T603">
        <f t="shared" si="39"/>
        <v>23.33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t="s">
        <v>8319</v>
      </c>
      <c r="R604" t="s">
        <v>8320</v>
      </c>
      <c r="S604" s="5">
        <f t="shared" si="38"/>
        <v>0</v>
      </c>
      <c r="T604">
        <f t="shared" si="39"/>
        <v>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t="s">
        <v>8319</v>
      </c>
      <c r="R605" t="s">
        <v>8320</v>
      </c>
      <c r="S605" s="5">
        <f t="shared" si="38"/>
        <v>4</v>
      </c>
      <c r="T605">
        <f t="shared" si="39"/>
        <v>45.39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t="s">
        <v>8319</v>
      </c>
      <c r="R606" t="s">
        <v>8320</v>
      </c>
      <c r="S606" s="5">
        <f t="shared" si="38"/>
        <v>0</v>
      </c>
      <c r="T606">
        <f t="shared" si="39"/>
        <v>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42239.357731481476</v>
      </c>
      <c r="K607">
        <v>1436430908</v>
      </c>
      <c r="L607" s="9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t="s">
        <v>8319</v>
      </c>
      <c r="R607" t="s">
        <v>8320</v>
      </c>
      <c r="S607" s="5">
        <f t="shared" si="38"/>
        <v>3</v>
      </c>
      <c r="T607">
        <f t="shared" si="39"/>
        <v>16.38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t="s">
        <v>8319</v>
      </c>
      <c r="R608" t="s">
        <v>8320</v>
      </c>
      <c r="S608" s="5">
        <f t="shared" si="38"/>
        <v>0</v>
      </c>
      <c r="T608">
        <f t="shared" si="39"/>
        <v>10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t="s">
        <v>8319</v>
      </c>
      <c r="R609" t="s">
        <v>8320</v>
      </c>
      <c r="S609" s="5">
        <f t="shared" si="38"/>
        <v>0</v>
      </c>
      <c r="T609">
        <f t="shared" si="39"/>
        <v>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t="s">
        <v>8319</v>
      </c>
      <c r="R610" t="s">
        <v>8320</v>
      </c>
      <c r="S610" s="5">
        <f t="shared" si="38"/>
        <v>1</v>
      </c>
      <c r="T610">
        <f t="shared" si="39"/>
        <v>292.2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42337.075740740736</v>
      </c>
      <c r="K611">
        <v>1446166144</v>
      </c>
      <c r="L611" s="9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t="s">
        <v>8319</v>
      </c>
      <c r="R611" t="s">
        <v>8320</v>
      </c>
      <c r="S611" s="5">
        <f t="shared" si="38"/>
        <v>1</v>
      </c>
      <c r="T611">
        <f t="shared" si="39"/>
        <v>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t="s">
        <v>8319</v>
      </c>
      <c r="R612" t="s">
        <v>8320</v>
      </c>
      <c r="S612" s="5">
        <f t="shared" si="38"/>
        <v>0</v>
      </c>
      <c r="T612">
        <f t="shared" si="39"/>
        <v>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t="s">
        <v>8319</v>
      </c>
      <c r="R613" t="s">
        <v>8320</v>
      </c>
      <c r="S613" s="5">
        <f t="shared" si="38"/>
        <v>0</v>
      </c>
      <c r="T613">
        <f t="shared" si="39"/>
        <v>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42615.031782407401</v>
      </c>
      <c r="K614">
        <v>1470185146</v>
      </c>
      <c r="L614" s="9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t="s">
        <v>8319</v>
      </c>
      <c r="R614" t="s">
        <v>8320</v>
      </c>
      <c r="S614" s="5">
        <f t="shared" si="38"/>
        <v>0</v>
      </c>
      <c r="T614">
        <f t="shared" si="39"/>
        <v>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t="s">
        <v>8319</v>
      </c>
      <c r="R615" t="s">
        <v>8320</v>
      </c>
      <c r="S615" s="5">
        <f t="shared" si="38"/>
        <v>21</v>
      </c>
      <c r="T615">
        <f t="shared" si="39"/>
        <v>105.93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t="s">
        <v>8319</v>
      </c>
      <c r="R616" t="s">
        <v>8320</v>
      </c>
      <c r="S616" s="5">
        <f t="shared" si="38"/>
        <v>0</v>
      </c>
      <c r="T616">
        <f t="shared" si="39"/>
        <v>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42272.122210648144</v>
      </c>
      <c r="K617">
        <v>1440557759</v>
      </c>
      <c r="L617" s="9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t="s">
        <v>8319</v>
      </c>
      <c r="R617" t="s">
        <v>8320</v>
      </c>
      <c r="S617" s="5">
        <f t="shared" si="38"/>
        <v>0</v>
      </c>
      <c r="T617">
        <f t="shared" si="39"/>
        <v>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42791.376238425932</v>
      </c>
      <c r="K618">
        <v>1485421307</v>
      </c>
      <c r="L618" s="9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t="s">
        <v>8319</v>
      </c>
      <c r="R618" t="s">
        <v>8320</v>
      </c>
      <c r="S618" s="5">
        <f t="shared" si="38"/>
        <v>0</v>
      </c>
      <c r="T618">
        <f t="shared" si="39"/>
        <v>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t="s">
        <v>8319</v>
      </c>
      <c r="R619" t="s">
        <v>8320</v>
      </c>
      <c r="S619" s="5">
        <f t="shared" si="38"/>
        <v>3</v>
      </c>
      <c r="T619">
        <f t="shared" si="39"/>
        <v>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t="s">
        <v>8319</v>
      </c>
      <c r="R620" t="s">
        <v>8320</v>
      </c>
      <c r="S620" s="5">
        <f t="shared" si="38"/>
        <v>0</v>
      </c>
      <c r="T620">
        <f t="shared" si="39"/>
        <v>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t="s">
        <v>8319</v>
      </c>
      <c r="R621" t="s">
        <v>8320</v>
      </c>
      <c r="S621" s="5">
        <f t="shared" si="38"/>
        <v>0</v>
      </c>
      <c r="T621">
        <f t="shared" si="39"/>
        <v>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t="s">
        <v>8319</v>
      </c>
      <c r="R622" t="s">
        <v>8320</v>
      </c>
      <c r="S622" s="5">
        <f t="shared" si="38"/>
        <v>1</v>
      </c>
      <c r="T622">
        <f t="shared" si="39"/>
        <v>300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t="s">
        <v>8319</v>
      </c>
      <c r="R623" t="s">
        <v>8320</v>
      </c>
      <c r="S623" s="5">
        <f t="shared" si="38"/>
        <v>1</v>
      </c>
      <c r="T623">
        <f t="shared" si="39"/>
        <v>87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t="s">
        <v>8319</v>
      </c>
      <c r="R624" t="s">
        <v>8320</v>
      </c>
      <c r="S624" s="5">
        <f t="shared" si="38"/>
        <v>6</v>
      </c>
      <c r="T624">
        <f t="shared" si="39"/>
        <v>37.89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42152.009224537032</v>
      </c>
      <c r="K625">
        <v>1430179997</v>
      </c>
      <c r="L625" s="9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t="s">
        <v>8319</v>
      </c>
      <c r="R625" t="s">
        <v>8320</v>
      </c>
      <c r="S625" s="5">
        <f t="shared" si="38"/>
        <v>0</v>
      </c>
      <c r="T625">
        <f t="shared" si="39"/>
        <v>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t="s">
        <v>8319</v>
      </c>
      <c r="R626" t="s">
        <v>8320</v>
      </c>
      <c r="S626" s="5">
        <f t="shared" si="38"/>
        <v>0</v>
      </c>
      <c r="T626">
        <f t="shared" si="39"/>
        <v>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t="s">
        <v>8319</v>
      </c>
      <c r="R627" t="s">
        <v>8320</v>
      </c>
      <c r="S627" s="5">
        <f t="shared" si="38"/>
        <v>0</v>
      </c>
      <c r="T627">
        <f t="shared" si="39"/>
        <v>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t="s">
        <v>8319</v>
      </c>
      <c r="R628" t="s">
        <v>8320</v>
      </c>
      <c r="S628" s="5">
        <f t="shared" si="38"/>
        <v>17</v>
      </c>
      <c r="T628">
        <f t="shared" si="39"/>
        <v>111.41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42443.958333333328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t="s">
        <v>8319</v>
      </c>
      <c r="R629" t="s">
        <v>8320</v>
      </c>
      <c r="S629" s="5">
        <f t="shared" si="38"/>
        <v>0</v>
      </c>
      <c r="T629">
        <f t="shared" si="39"/>
        <v>90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t="s">
        <v>8319</v>
      </c>
      <c r="R630" t="s">
        <v>8320</v>
      </c>
      <c r="S630" s="5">
        <f t="shared" si="38"/>
        <v>0</v>
      </c>
      <c r="T630">
        <f t="shared" si="39"/>
        <v>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t="s">
        <v>8319</v>
      </c>
      <c r="R631" t="s">
        <v>8320</v>
      </c>
      <c r="S631" s="5">
        <f t="shared" si="38"/>
        <v>0</v>
      </c>
      <c r="T631">
        <f t="shared" si="39"/>
        <v>116.67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t="s">
        <v>8319</v>
      </c>
      <c r="R632" t="s">
        <v>8320</v>
      </c>
      <c r="S632" s="5">
        <f t="shared" si="38"/>
        <v>0</v>
      </c>
      <c r="T632">
        <f t="shared" si="39"/>
        <v>10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t="s">
        <v>8319</v>
      </c>
      <c r="R633" t="s">
        <v>8320</v>
      </c>
      <c r="S633" s="5">
        <f t="shared" si="38"/>
        <v>1</v>
      </c>
      <c r="T633">
        <f t="shared" si="39"/>
        <v>76.67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t="s">
        <v>8319</v>
      </c>
      <c r="R634" t="s">
        <v>8320</v>
      </c>
      <c r="S634" s="5">
        <f t="shared" si="38"/>
        <v>0</v>
      </c>
      <c r="T634">
        <f t="shared" si="39"/>
        <v>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42538.958333333328</v>
      </c>
      <c r="K635">
        <v>1463469062</v>
      </c>
      <c r="L635" s="9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t="s">
        <v>8319</v>
      </c>
      <c r="R635" t="s">
        <v>8320</v>
      </c>
      <c r="S635" s="5">
        <f t="shared" si="38"/>
        <v>12</v>
      </c>
      <c r="T635">
        <f t="shared" si="39"/>
        <v>49.8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t="s">
        <v>8319</v>
      </c>
      <c r="R636" t="s">
        <v>8320</v>
      </c>
      <c r="S636" s="5">
        <f t="shared" si="38"/>
        <v>0</v>
      </c>
      <c r="T636">
        <f t="shared" si="39"/>
        <v>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42106.092152777783</v>
      </c>
      <c r="K637">
        <v>1426212762</v>
      </c>
      <c r="L637" s="9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t="s">
        <v>8319</v>
      </c>
      <c r="R637" t="s">
        <v>8320</v>
      </c>
      <c r="S637" s="5">
        <f t="shared" si="38"/>
        <v>0</v>
      </c>
      <c r="T637">
        <f t="shared" si="39"/>
        <v>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42161.44930555555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t="s">
        <v>8319</v>
      </c>
      <c r="R638" t="s">
        <v>8320</v>
      </c>
      <c r="S638" s="5">
        <f t="shared" si="38"/>
        <v>0</v>
      </c>
      <c r="T638">
        <f t="shared" si="39"/>
        <v>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42791.961111111115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t="s">
        <v>8319</v>
      </c>
      <c r="R639" t="s">
        <v>8320</v>
      </c>
      <c r="S639" s="5">
        <f t="shared" si="38"/>
        <v>0</v>
      </c>
      <c r="T639">
        <f t="shared" si="39"/>
        <v>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t="s">
        <v>8319</v>
      </c>
      <c r="R640" t="s">
        <v>8320</v>
      </c>
      <c r="S640" s="5">
        <f t="shared" si="38"/>
        <v>0</v>
      </c>
      <c r="T640">
        <f t="shared" si="39"/>
        <v>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t="s">
        <v>8319</v>
      </c>
      <c r="R641" t="s">
        <v>8320</v>
      </c>
      <c r="S641" s="5">
        <f t="shared" si="38"/>
        <v>0</v>
      </c>
      <c r="T641">
        <f t="shared" si="39"/>
        <v>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ref="J642:J705" si="40">(((I642/60)/60)/24)+DATE(1970,1,1)</f>
        <v>42698.958333333328</v>
      </c>
      <c r="K642">
        <v>1478685915</v>
      </c>
      <c r="L642" s="9">
        <f t="shared" ref="L642:L705" si="4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t="s">
        <v>8319</v>
      </c>
      <c r="R642" t="s">
        <v>8321</v>
      </c>
      <c r="S642" s="5">
        <f t="shared" ref="S642:S705" si="42">ROUND(E642/D642*100,0)</f>
        <v>144</v>
      </c>
      <c r="T642">
        <f t="shared" ref="T642:T705" si="43">IF(N642=0,0,ROUND(E642/N642,2))</f>
        <v>50.5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si="40"/>
        <v>42229.57</v>
      </c>
      <c r="K643">
        <v>1436881248</v>
      </c>
      <c r="L643" s="9">
        <f t="shared" si="41"/>
        <v>42199.57</v>
      </c>
      <c r="M643" t="b">
        <v>0</v>
      </c>
      <c r="N643">
        <v>315</v>
      </c>
      <c r="O643" t="b">
        <v>1</v>
      </c>
      <c r="P643" t="s">
        <v>8273</v>
      </c>
      <c r="Q643" t="s">
        <v>8319</v>
      </c>
      <c r="R643" t="s">
        <v>8321</v>
      </c>
      <c r="S643" s="5">
        <f t="shared" si="42"/>
        <v>119</v>
      </c>
      <c r="T643">
        <f t="shared" si="43"/>
        <v>151.32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t="s">
        <v>8319</v>
      </c>
      <c r="R644" t="s">
        <v>8321</v>
      </c>
      <c r="S644" s="5">
        <f t="shared" si="42"/>
        <v>1460</v>
      </c>
      <c r="T644">
        <f t="shared" si="43"/>
        <v>134.36000000000001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42155.642071759255</v>
      </c>
      <c r="K645">
        <v>1428333875</v>
      </c>
      <c r="L645" s="9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t="s">
        <v>8319</v>
      </c>
      <c r="R645" t="s">
        <v>8321</v>
      </c>
      <c r="S645" s="5">
        <f t="shared" si="42"/>
        <v>106</v>
      </c>
      <c r="T645">
        <f t="shared" si="43"/>
        <v>174.03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t="s">
        <v>8319</v>
      </c>
      <c r="R646" t="s">
        <v>8321</v>
      </c>
      <c r="S646" s="5">
        <f t="shared" si="42"/>
        <v>300</v>
      </c>
      <c r="T646">
        <f t="shared" si="43"/>
        <v>73.489999999999995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t="s">
        <v>8319</v>
      </c>
      <c r="R647" t="s">
        <v>8321</v>
      </c>
      <c r="S647" s="5">
        <f t="shared" si="42"/>
        <v>279</v>
      </c>
      <c r="T647">
        <f t="shared" si="43"/>
        <v>23.52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t="s">
        <v>8319</v>
      </c>
      <c r="R648" t="s">
        <v>8321</v>
      </c>
      <c r="S648" s="5">
        <f t="shared" si="42"/>
        <v>132</v>
      </c>
      <c r="T648">
        <f t="shared" si="43"/>
        <v>39.07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t="s">
        <v>8319</v>
      </c>
      <c r="R649" t="s">
        <v>8321</v>
      </c>
      <c r="S649" s="5">
        <f t="shared" si="42"/>
        <v>107</v>
      </c>
      <c r="T649">
        <f t="shared" si="43"/>
        <v>125.94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t="s">
        <v>8319</v>
      </c>
      <c r="R650" t="s">
        <v>8321</v>
      </c>
      <c r="S650" s="5">
        <f t="shared" si="42"/>
        <v>127</v>
      </c>
      <c r="T650">
        <f t="shared" si="43"/>
        <v>1644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t="s">
        <v>8319</v>
      </c>
      <c r="R651" t="s">
        <v>8321</v>
      </c>
      <c r="S651" s="5">
        <f t="shared" si="42"/>
        <v>140</v>
      </c>
      <c r="T651">
        <f t="shared" si="43"/>
        <v>42.67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41992.078518518523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t="s">
        <v>8319</v>
      </c>
      <c r="R652" t="s">
        <v>8321</v>
      </c>
      <c r="S652" s="5">
        <f t="shared" si="42"/>
        <v>112</v>
      </c>
      <c r="T652">
        <f t="shared" si="43"/>
        <v>35.130000000000003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t="s">
        <v>8319</v>
      </c>
      <c r="R653" t="s">
        <v>8321</v>
      </c>
      <c r="S653" s="5">
        <f t="shared" si="42"/>
        <v>101</v>
      </c>
      <c r="T653">
        <f t="shared" si="43"/>
        <v>239.35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t="s">
        <v>8319</v>
      </c>
      <c r="R654" t="s">
        <v>8321</v>
      </c>
      <c r="S654" s="5">
        <f t="shared" si="42"/>
        <v>100</v>
      </c>
      <c r="T654">
        <f t="shared" si="43"/>
        <v>107.64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t="s">
        <v>8319</v>
      </c>
      <c r="R655" t="s">
        <v>8321</v>
      </c>
      <c r="S655" s="5">
        <f t="shared" si="42"/>
        <v>141</v>
      </c>
      <c r="T655">
        <f t="shared" si="43"/>
        <v>95.83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t="s">
        <v>8319</v>
      </c>
      <c r="R656" t="s">
        <v>8321</v>
      </c>
      <c r="S656" s="5">
        <f t="shared" si="42"/>
        <v>267</v>
      </c>
      <c r="T656">
        <f t="shared" si="43"/>
        <v>31.66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t="s">
        <v>8319</v>
      </c>
      <c r="R657" t="s">
        <v>8321</v>
      </c>
      <c r="S657" s="5">
        <f t="shared" si="42"/>
        <v>147</v>
      </c>
      <c r="T657">
        <f t="shared" si="43"/>
        <v>42.89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42477.762951388882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t="s">
        <v>8319</v>
      </c>
      <c r="R658" t="s">
        <v>8321</v>
      </c>
      <c r="S658" s="5">
        <f t="shared" si="42"/>
        <v>214</v>
      </c>
      <c r="T658">
        <f t="shared" si="43"/>
        <v>122.74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t="s">
        <v>8319</v>
      </c>
      <c r="R659" t="s">
        <v>8321</v>
      </c>
      <c r="S659" s="5">
        <f t="shared" si="42"/>
        <v>126</v>
      </c>
      <c r="T659">
        <f t="shared" si="43"/>
        <v>190.45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t="s">
        <v>8319</v>
      </c>
      <c r="R660" t="s">
        <v>8321</v>
      </c>
      <c r="S660" s="5">
        <f t="shared" si="42"/>
        <v>104</v>
      </c>
      <c r="T660">
        <f t="shared" si="43"/>
        <v>109.34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t="s">
        <v>8319</v>
      </c>
      <c r="R661" t="s">
        <v>8321</v>
      </c>
      <c r="S661" s="5">
        <f t="shared" si="42"/>
        <v>101</v>
      </c>
      <c r="T661">
        <f t="shared" si="43"/>
        <v>143.66999999999999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41952.783321759263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t="s">
        <v>8319</v>
      </c>
      <c r="R662" t="s">
        <v>8321</v>
      </c>
      <c r="S662" s="5">
        <f t="shared" si="42"/>
        <v>3</v>
      </c>
      <c r="T662">
        <f t="shared" si="43"/>
        <v>84.94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t="s">
        <v>8319</v>
      </c>
      <c r="R663" t="s">
        <v>8321</v>
      </c>
      <c r="S663" s="5">
        <f t="shared" si="42"/>
        <v>1</v>
      </c>
      <c r="T663">
        <f t="shared" si="43"/>
        <v>10.56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t="s">
        <v>8319</v>
      </c>
      <c r="R664" t="s">
        <v>8321</v>
      </c>
      <c r="S664" s="5">
        <f t="shared" si="42"/>
        <v>0</v>
      </c>
      <c r="T664">
        <f t="shared" si="43"/>
        <v>39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t="s">
        <v>8319</v>
      </c>
      <c r="R665" t="s">
        <v>8321</v>
      </c>
      <c r="S665" s="5">
        <f t="shared" si="42"/>
        <v>0</v>
      </c>
      <c r="T665">
        <f t="shared" si="43"/>
        <v>100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t="s">
        <v>8319</v>
      </c>
      <c r="R666" t="s">
        <v>8321</v>
      </c>
      <c r="S666" s="5">
        <f t="shared" si="42"/>
        <v>8</v>
      </c>
      <c r="T666">
        <f t="shared" si="43"/>
        <v>31.17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42748.711354166662</v>
      </c>
      <c r="K667">
        <v>1479143061</v>
      </c>
      <c r="L667" s="9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t="s">
        <v>8319</v>
      </c>
      <c r="R667" t="s">
        <v>8321</v>
      </c>
      <c r="S667" s="5">
        <f t="shared" si="42"/>
        <v>19</v>
      </c>
      <c r="T667">
        <f t="shared" si="43"/>
        <v>155.33000000000001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41868.832152777781</v>
      </c>
      <c r="K668">
        <v>1405713498</v>
      </c>
      <c r="L668" s="9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t="s">
        <v>8319</v>
      </c>
      <c r="R668" t="s">
        <v>8321</v>
      </c>
      <c r="S668" s="5">
        <f t="shared" si="42"/>
        <v>0</v>
      </c>
      <c r="T668">
        <f t="shared" si="43"/>
        <v>2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t="s">
        <v>8319</v>
      </c>
      <c r="R669" t="s">
        <v>8321</v>
      </c>
      <c r="S669" s="5">
        <f t="shared" si="42"/>
        <v>10</v>
      </c>
      <c r="T669">
        <f t="shared" si="43"/>
        <v>178.93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t="s">
        <v>8319</v>
      </c>
      <c r="R670" t="s">
        <v>8321</v>
      </c>
      <c r="S670" s="5">
        <f t="shared" si="42"/>
        <v>5</v>
      </c>
      <c r="T670">
        <f t="shared" si="43"/>
        <v>27.36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t="s">
        <v>8319</v>
      </c>
      <c r="R671" t="s">
        <v>8321</v>
      </c>
      <c r="S671" s="5">
        <f t="shared" si="42"/>
        <v>22</v>
      </c>
      <c r="T671">
        <f t="shared" si="43"/>
        <v>1536.25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t="s">
        <v>8319</v>
      </c>
      <c r="R672" t="s">
        <v>8321</v>
      </c>
      <c r="S672" s="5">
        <f t="shared" si="42"/>
        <v>29</v>
      </c>
      <c r="T672">
        <f t="shared" si="43"/>
        <v>85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42018.166666666672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t="s">
        <v>8319</v>
      </c>
      <c r="R673" t="s">
        <v>8321</v>
      </c>
      <c r="S673" s="5">
        <f t="shared" si="42"/>
        <v>39</v>
      </c>
      <c r="T673">
        <f t="shared" si="43"/>
        <v>788.53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t="s">
        <v>8319</v>
      </c>
      <c r="R674" t="s">
        <v>8321</v>
      </c>
      <c r="S674" s="5">
        <f t="shared" si="42"/>
        <v>22</v>
      </c>
      <c r="T674">
        <f t="shared" si="43"/>
        <v>50.3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t="s">
        <v>8319</v>
      </c>
      <c r="R675" t="s">
        <v>8321</v>
      </c>
      <c r="S675" s="5">
        <f t="shared" si="42"/>
        <v>0</v>
      </c>
      <c r="T675">
        <f t="shared" si="43"/>
        <v>68.33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t="s">
        <v>8319</v>
      </c>
      <c r="R676" t="s">
        <v>8321</v>
      </c>
      <c r="S676" s="5">
        <f t="shared" si="42"/>
        <v>0</v>
      </c>
      <c r="T676">
        <f t="shared" si="43"/>
        <v>7.5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t="s">
        <v>8319</v>
      </c>
      <c r="R677" t="s">
        <v>8321</v>
      </c>
      <c r="S677" s="5">
        <f t="shared" si="42"/>
        <v>15</v>
      </c>
      <c r="T677">
        <f t="shared" si="43"/>
        <v>34.270000000000003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42042.768298611118</v>
      </c>
      <c r="K678">
        <v>1420741581</v>
      </c>
      <c r="L678" s="9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t="s">
        <v>8319</v>
      </c>
      <c r="R678" t="s">
        <v>8321</v>
      </c>
      <c r="S678" s="5">
        <f t="shared" si="42"/>
        <v>1</v>
      </c>
      <c r="T678">
        <f t="shared" si="43"/>
        <v>61.29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t="s">
        <v>8319</v>
      </c>
      <c r="R679" t="s">
        <v>8321</v>
      </c>
      <c r="S679" s="5">
        <f t="shared" si="42"/>
        <v>26</v>
      </c>
      <c r="T679">
        <f t="shared" si="43"/>
        <v>133.25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42511.376597222217</v>
      </c>
      <c r="K680">
        <v>1461229338</v>
      </c>
      <c r="L680" s="9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t="s">
        <v>8319</v>
      </c>
      <c r="R680" t="s">
        <v>8321</v>
      </c>
      <c r="S680" s="5">
        <f t="shared" si="42"/>
        <v>4</v>
      </c>
      <c r="T680">
        <f t="shared" si="43"/>
        <v>65.180000000000007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42616.695706018523</v>
      </c>
      <c r="K681">
        <v>1467736909</v>
      </c>
      <c r="L681" s="9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t="s">
        <v>8319</v>
      </c>
      <c r="R681" t="s">
        <v>8321</v>
      </c>
      <c r="S681" s="5">
        <f t="shared" si="42"/>
        <v>15</v>
      </c>
      <c r="T681">
        <f t="shared" si="43"/>
        <v>93.9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t="s">
        <v>8319</v>
      </c>
      <c r="R682" t="s">
        <v>8321</v>
      </c>
      <c r="S682" s="5">
        <f t="shared" si="42"/>
        <v>26</v>
      </c>
      <c r="T682">
        <f t="shared" si="43"/>
        <v>150.65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t="s">
        <v>8319</v>
      </c>
      <c r="R683" t="s">
        <v>8321</v>
      </c>
      <c r="S683" s="5">
        <f t="shared" si="42"/>
        <v>0</v>
      </c>
      <c r="T683">
        <f t="shared" si="43"/>
        <v>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42808.723634259266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t="s">
        <v>8319</v>
      </c>
      <c r="R684" t="s">
        <v>8321</v>
      </c>
      <c r="S684" s="5">
        <f t="shared" si="42"/>
        <v>0</v>
      </c>
      <c r="T684">
        <f t="shared" si="43"/>
        <v>13.25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42674.900046296301</v>
      </c>
      <c r="K685">
        <v>1474493764</v>
      </c>
      <c r="L685" s="9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t="s">
        <v>8319</v>
      </c>
      <c r="R685" t="s">
        <v>8321</v>
      </c>
      <c r="S685" s="5">
        <f t="shared" si="42"/>
        <v>1</v>
      </c>
      <c r="T685">
        <f t="shared" si="43"/>
        <v>99.33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t="s">
        <v>8319</v>
      </c>
      <c r="R686" t="s">
        <v>8321</v>
      </c>
      <c r="S686" s="5">
        <f t="shared" si="42"/>
        <v>7</v>
      </c>
      <c r="T686">
        <f t="shared" si="43"/>
        <v>177.39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42016.866574074069</v>
      </c>
      <c r="K687">
        <v>1417207672</v>
      </c>
      <c r="L687" s="9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t="s">
        <v>8319</v>
      </c>
      <c r="R687" t="s">
        <v>8321</v>
      </c>
      <c r="S687" s="5">
        <f t="shared" si="42"/>
        <v>28</v>
      </c>
      <c r="T687">
        <f t="shared" si="43"/>
        <v>55.3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42219.673263888893</v>
      </c>
      <c r="K688">
        <v>1436026170</v>
      </c>
      <c r="L688" s="9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t="s">
        <v>8319</v>
      </c>
      <c r="R688" t="s">
        <v>8321</v>
      </c>
      <c r="S688" s="5">
        <f t="shared" si="42"/>
        <v>0</v>
      </c>
      <c r="T688">
        <f t="shared" si="43"/>
        <v>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42771.750613425931</v>
      </c>
      <c r="K689">
        <v>1481133653</v>
      </c>
      <c r="L689" s="9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t="s">
        <v>8319</v>
      </c>
      <c r="R689" t="s">
        <v>8321</v>
      </c>
      <c r="S689" s="5">
        <f t="shared" si="42"/>
        <v>4</v>
      </c>
      <c r="T689">
        <f t="shared" si="43"/>
        <v>591.66999999999996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42292.104780092588</v>
      </c>
      <c r="K690">
        <v>1442284253</v>
      </c>
      <c r="L690" s="9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t="s">
        <v>8319</v>
      </c>
      <c r="R690" t="s">
        <v>8321</v>
      </c>
      <c r="S690" s="5">
        <f t="shared" si="42"/>
        <v>73</v>
      </c>
      <c r="T690">
        <f t="shared" si="43"/>
        <v>405.5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t="s">
        <v>8319</v>
      </c>
      <c r="R691" t="s">
        <v>8321</v>
      </c>
      <c r="S691" s="5">
        <f t="shared" si="42"/>
        <v>58</v>
      </c>
      <c r="T691">
        <f t="shared" si="43"/>
        <v>343.15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t="s">
        <v>8319</v>
      </c>
      <c r="R692" t="s">
        <v>8321</v>
      </c>
      <c r="S692" s="5">
        <f t="shared" si="42"/>
        <v>12</v>
      </c>
      <c r="T692">
        <f t="shared" si="43"/>
        <v>72.59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t="s">
        <v>8319</v>
      </c>
      <c r="R693" t="s">
        <v>8321</v>
      </c>
      <c r="S693" s="5">
        <f t="shared" si="42"/>
        <v>1</v>
      </c>
      <c r="T693">
        <f t="shared" si="43"/>
        <v>26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t="s">
        <v>8319</v>
      </c>
      <c r="R694" t="s">
        <v>8321</v>
      </c>
      <c r="S694" s="5">
        <f t="shared" si="42"/>
        <v>7</v>
      </c>
      <c r="T694">
        <f t="shared" si="43"/>
        <v>6.5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t="s">
        <v>8319</v>
      </c>
      <c r="R695" t="s">
        <v>8321</v>
      </c>
      <c r="S695" s="5">
        <f t="shared" si="42"/>
        <v>35</v>
      </c>
      <c r="T695">
        <f t="shared" si="43"/>
        <v>119.39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t="s">
        <v>8319</v>
      </c>
      <c r="R696" t="s">
        <v>8321</v>
      </c>
      <c r="S696" s="5">
        <f t="shared" si="42"/>
        <v>0</v>
      </c>
      <c r="T696">
        <f t="shared" si="43"/>
        <v>84.29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t="s">
        <v>8319</v>
      </c>
      <c r="R697" t="s">
        <v>8321</v>
      </c>
      <c r="S697" s="5">
        <f t="shared" si="42"/>
        <v>1</v>
      </c>
      <c r="T697">
        <f t="shared" si="43"/>
        <v>90.86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t="s">
        <v>8319</v>
      </c>
      <c r="R698" t="s">
        <v>8321</v>
      </c>
      <c r="S698" s="5">
        <f t="shared" si="42"/>
        <v>0</v>
      </c>
      <c r="T698">
        <f t="shared" si="43"/>
        <v>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42403.523020833338</v>
      </c>
      <c r="K699">
        <v>1453206789</v>
      </c>
      <c r="L699" s="9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t="s">
        <v>8319</v>
      </c>
      <c r="R699" t="s">
        <v>8321</v>
      </c>
      <c r="S699" s="5">
        <f t="shared" si="42"/>
        <v>46</v>
      </c>
      <c r="T699">
        <f t="shared" si="43"/>
        <v>20.34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t="s">
        <v>8319</v>
      </c>
      <c r="R700" t="s">
        <v>8321</v>
      </c>
      <c r="S700" s="5">
        <f t="shared" si="42"/>
        <v>15</v>
      </c>
      <c r="T700">
        <f t="shared" si="43"/>
        <v>530.69000000000005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t="s">
        <v>8319</v>
      </c>
      <c r="R701" t="s">
        <v>8321</v>
      </c>
      <c r="S701" s="5">
        <f t="shared" si="42"/>
        <v>82</v>
      </c>
      <c r="T701">
        <f t="shared" si="43"/>
        <v>120.39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t="s">
        <v>8319</v>
      </c>
      <c r="R702" t="s">
        <v>8321</v>
      </c>
      <c r="S702" s="5">
        <f t="shared" si="42"/>
        <v>3</v>
      </c>
      <c r="T702">
        <f t="shared" si="43"/>
        <v>13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t="s">
        <v>8319</v>
      </c>
      <c r="R703" t="s">
        <v>8321</v>
      </c>
      <c r="S703" s="5">
        <f t="shared" si="42"/>
        <v>27</v>
      </c>
      <c r="T703">
        <f t="shared" si="43"/>
        <v>291.33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42698.768368055549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t="s">
        <v>8319</v>
      </c>
      <c r="R704" t="s">
        <v>8321</v>
      </c>
      <c r="S704" s="5">
        <f t="shared" si="42"/>
        <v>31</v>
      </c>
      <c r="T704">
        <f t="shared" si="43"/>
        <v>124.92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42766.98055555555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t="s">
        <v>8319</v>
      </c>
      <c r="R705" t="s">
        <v>8321</v>
      </c>
      <c r="S705" s="5">
        <f t="shared" si="42"/>
        <v>6</v>
      </c>
      <c r="T705">
        <f t="shared" si="43"/>
        <v>119.57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ref="J706:J769" si="44">(((I706/60)/60)/24)+DATE(1970,1,1)</f>
        <v>42786.192916666667</v>
      </c>
      <c r="K706">
        <v>1482381468</v>
      </c>
      <c r="L706" s="9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t="s">
        <v>8319</v>
      </c>
      <c r="R706" t="s">
        <v>8321</v>
      </c>
      <c r="S706" s="5">
        <f t="shared" ref="S706:S769" si="46">ROUND(E706/D706*100,0)</f>
        <v>1</v>
      </c>
      <c r="T706">
        <f t="shared" ref="T706:T769" si="47">IF(N706=0,0,ROUND(E706/N706,2))</f>
        <v>120.25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si="44"/>
        <v>42756.491643518515</v>
      </c>
      <c r="K707">
        <v>1482407278</v>
      </c>
      <c r="L707" s="9">
        <f t="shared" si="45"/>
        <v>42726.491643518515</v>
      </c>
      <c r="M707" t="b">
        <v>0</v>
      </c>
      <c r="N707">
        <v>5</v>
      </c>
      <c r="O707" t="b">
        <v>0</v>
      </c>
      <c r="P707" t="s">
        <v>8273</v>
      </c>
      <c r="Q707" t="s">
        <v>8319</v>
      </c>
      <c r="R707" t="s">
        <v>8321</v>
      </c>
      <c r="S707" s="5">
        <f t="shared" si="46"/>
        <v>1</v>
      </c>
      <c r="T707">
        <f t="shared" si="47"/>
        <v>195.4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t="s">
        <v>8319</v>
      </c>
      <c r="R708" t="s">
        <v>8321</v>
      </c>
      <c r="S708" s="5">
        <f t="shared" si="46"/>
        <v>0</v>
      </c>
      <c r="T708">
        <f t="shared" si="47"/>
        <v>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t="s">
        <v>8319</v>
      </c>
      <c r="R709" t="s">
        <v>8321</v>
      </c>
      <c r="S709" s="5">
        <f t="shared" si="46"/>
        <v>79</v>
      </c>
      <c r="T709">
        <f t="shared" si="47"/>
        <v>117.7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t="s">
        <v>8319</v>
      </c>
      <c r="R710" t="s">
        <v>8321</v>
      </c>
      <c r="S710" s="5">
        <f t="shared" si="46"/>
        <v>22</v>
      </c>
      <c r="T710">
        <f t="shared" si="47"/>
        <v>23.95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t="s">
        <v>8319</v>
      </c>
      <c r="R711" t="s">
        <v>8321</v>
      </c>
      <c r="S711" s="5">
        <f t="shared" si="46"/>
        <v>0</v>
      </c>
      <c r="T711">
        <f t="shared" si="47"/>
        <v>30.5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t="s">
        <v>8319</v>
      </c>
      <c r="R712" t="s">
        <v>8321</v>
      </c>
      <c r="S712" s="5">
        <f t="shared" si="46"/>
        <v>0</v>
      </c>
      <c r="T712">
        <f t="shared" si="47"/>
        <v>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42718.500787037032</v>
      </c>
      <c r="K713">
        <v>1478257268</v>
      </c>
      <c r="L713" s="9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t="s">
        <v>8319</v>
      </c>
      <c r="R713" t="s">
        <v>8321</v>
      </c>
      <c r="S713" s="5">
        <f t="shared" si="46"/>
        <v>34</v>
      </c>
      <c r="T713">
        <f t="shared" si="47"/>
        <v>99.97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42414.680925925932</v>
      </c>
      <c r="K714">
        <v>1452874832</v>
      </c>
      <c r="L714" s="9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t="s">
        <v>8319</v>
      </c>
      <c r="R714" t="s">
        <v>8321</v>
      </c>
      <c r="S714" s="5">
        <f t="shared" si="46"/>
        <v>0</v>
      </c>
      <c r="T714">
        <f t="shared" si="47"/>
        <v>26.25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t="s">
        <v>8319</v>
      </c>
      <c r="R715" t="s">
        <v>8321</v>
      </c>
      <c r="S715" s="5">
        <f t="shared" si="46"/>
        <v>1</v>
      </c>
      <c r="T715">
        <f t="shared" si="47"/>
        <v>199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t="s">
        <v>8319</v>
      </c>
      <c r="R716" t="s">
        <v>8321</v>
      </c>
      <c r="S716" s="5">
        <f t="shared" si="46"/>
        <v>15</v>
      </c>
      <c r="T716">
        <f t="shared" si="47"/>
        <v>80.319999999999993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t="s">
        <v>8319</v>
      </c>
      <c r="R717" t="s">
        <v>8321</v>
      </c>
      <c r="S717" s="5">
        <f t="shared" si="46"/>
        <v>5</v>
      </c>
      <c r="T717">
        <f t="shared" si="47"/>
        <v>115.75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t="s">
        <v>8319</v>
      </c>
      <c r="R718" t="s">
        <v>8321</v>
      </c>
      <c r="S718" s="5">
        <f t="shared" si="46"/>
        <v>10</v>
      </c>
      <c r="T718">
        <f t="shared" si="47"/>
        <v>44.69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41887.854189814818</v>
      </c>
      <c r="K719">
        <v>1407357002</v>
      </c>
      <c r="L719" s="9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t="s">
        <v>8319</v>
      </c>
      <c r="R719" t="s">
        <v>8321</v>
      </c>
      <c r="S719" s="5">
        <f t="shared" si="46"/>
        <v>0</v>
      </c>
      <c r="T719">
        <f t="shared" si="47"/>
        <v>76.25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t="s">
        <v>8319</v>
      </c>
      <c r="R720" t="s">
        <v>8321</v>
      </c>
      <c r="S720" s="5">
        <f t="shared" si="46"/>
        <v>1</v>
      </c>
      <c r="T720">
        <f t="shared" si="47"/>
        <v>22.5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42423.040231481486</v>
      </c>
      <c r="K721">
        <v>1454979476</v>
      </c>
      <c r="L721" s="9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t="s">
        <v>8319</v>
      </c>
      <c r="R721" t="s">
        <v>8321</v>
      </c>
      <c r="S721" s="5">
        <f t="shared" si="46"/>
        <v>1</v>
      </c>
      <c r="T721">
        <f t="shared" si="47"/>
        <v>19.399999999999999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40937.649201388893</v>
      </c>
      <c r="K722">
        <v>1325432091</v>
      </c>
      <c r="L722" s="9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t="s">
        <v>8322</v>
      </c>
      <c r="R722" t="s">
        <v>8323</v>
      </c>
      <c r="S722" s="5">
        <f t="shared" si="46"/>
        <v>144</v>
      </c>
      <c r="T722">
        <f t="shared" si="47"/>
        <v>66.709999999999994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t="s">
        <v>8322</v>
      </c>
      <c r="R723" t="s">
        <v>8323</v>
      </c>
      <c r="S723" s="5">
        <f t="shared" si="46"/>
        <v>122</v>
      </c>
      <c r="T723">
        <f t="shared" si="47"/>
        <v>84.14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t="s">
        <v>8322</v>
      </c>
      <c r="R724" t="s">
        <v>8323</v>
      </c>
      <c r="S724" s="5">
        <f t="shared" si="46"/>
        <v>132</v>
      </c>
      <c r="T724">
        <f t="shared" si="47"/>
        <v>215.73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t="s">
        <v>8322</v>
      </c>
      <c r="R725" t="s">
        <v>8323</v>
      </c>
      <c r="S725" s="5">
        <f t="shared" si="46"/>
        <v>109</v>
      </c>
      <c r="T725">
        <f t="shared" si="47"/>
        <v>54.69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40724.638460648144</v>
      </c>
      <c r="K726">
        <v>1306855163</v>
      </c>
      <c r="L726" s="9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t="s">
        <v>8322</v>
      </c>
      <c r="R726" t="s">
        <v>8323</v>
      </c>
      <c r="S726" s="5">
        <f t="shared" si="46"/>
        <v>105</v>
      </c>
      <c r="T726">
        <f t="shared" si="47"/>
        <v>51.63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t="s">
        <v>8322</v>
      </c>
      <c r="R727" t="s">
        <v>8323</v>
      </c>
      <c r="S727" s="5">
        <f t="shared" si="46"/>
        <v>100</v>
      </c>
      <c r="T727">
        <f t="shared" si="47"/>
        <v>143.36000000000001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t="s">
        <v>8322</v>
      </c>
      <c r="R728" t="s">
        <v>8323</v>
      </c>
      <c r="S728" s="5">
        <f t="shared" si="46"/>
        <v>101</v>
      </c>
      <c r="T728">
        <f t="shared" si="47"/>
        <v>72.430000000000007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t="s">
        <v>8322</v>
      </c>
      <c r="R729" t="s">
        <v>8323</v>
      </c>
      <c r="S729" s="5">
        <f t="shared" si="46"/>
        <v>156</v>
      </c>
      <c r="T729">
        <f t="shared" si="47"/>
        <v>36.53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t="s">
        <v>8322</v>
      </c>
      <c r="R730" t="s">
        <v>8323</v>
      </c>
      <c r="S730" s="5">
        <f t="shared" si="46"/>
        <v>106</v>
      </c>
      <c r="T730">
        <f t="shared" si="47"/>
        <v>60.9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t="s">
        <v>8322</v>
      </c>
      <c r="R731" t="s">
        <v>8323</v>
      </c>
      <c r="S731" s="5">
        <f t="shared" si="46"/>
        <v>131</v>
      </c>
      <c r="T731">
        <f t="shared" si="47"/>
        <v>43.55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t="s">
        <v>8322</v>
      </c>
      <c r="R732" t="s">
        <v>8323</v>
      </c>
      <c r="S732" s="5">
        <f t="shared" si="46"/>
        <v>132</v>
      </c>
      <c r="T732">
        <f t="shared" si="47"/>
        <v>99.77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t="s">
        <v>8322</v>
      </c>
      <c r="R733" t="s">
        <v>8323</v>
      </c>
      <c r="S733" s="5">
        <f t="shared" si="46"/>
        <v>126</v>
      </c>
      <c r="T733">
        <f t="shared" si="47"/>
        <v>88.73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41546.424317129626</v>
      </c>
      <c r="K734">
        <v>1375265461</v>
      </c>
      <c r="L734" s="9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t="s">
        <v>8322</v>
      </c>
      <c r="R734" t="s">
        <v>8323</v>
      </c>
      <c r="S734" s="5">
        <f t="shared" si="46"/>
        <v>160</v>
      </c>
      <c r="T734">
        <f t="shared" si="47"/>
        <v>4.92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t="s">
        <v>8322</v>
      </c>
      <c r="R735" t="s">
        <v>8323</v>
      </c>
      <c r="S735" s="5">
        <f t="shared" si="46"/>
        <v>120</v>
      </c>
      <c r="T735">
        <f t="shared" si="47"/>
        <v>17.82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42133.208333333328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t="s">
        <v>8322</v>
      </c>
      <c r="R736" t="s">
        <v>8323</v>
      </c>
      <c r="S736" s="5">
        <f t="shared" si="46"/>
        <v>126</v>
      </c>
      <c r="T736">
        <f t="shared" si="47"/>
        <v>187.19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t="s">
        <v>8322</v>
      </c>
      <c r="R737" t="s">
        <v>8323</v>
      </c>
      <c r="S737" s="5">
        <f t="shared" si="46"/>
        <v>114</v>
      </c>
      <c r="T737">
        <f t="shared" si="47"/>
        <v>234.81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t="s">
        <v>8322</v>
      </c>
      <c r="R738" t="s">
        <v>8323</v>
      </c>
      <c r="S738" s="5">
        <f t="shared" si="46"/>
        <v>315</v>
      </c>
      <c r="T738">
        <f t="shared" si="47"/>
        <v>105.05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t="s">
        <v>8322</v>
      </c>
      <c r="R739" t="s">
        <v>8323</v>
      </c>
      <c r="S739" s="5">
        <f t="shared" si="46"/>
        <v>122</v>
      </c>
      <c r="T739">
        <f t="shared" si="47"/>
        <v>56.67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t="s">
        <v>8322</v>
      </c>
      <c r="R740" t="s">
        <v>8323</v>
      </c>
      <c r="S740" s="5">
        <f t="shared" si="46"/>
        <v>107</v>
      </c>
      <c r="T740">
        <f t="shared" si="47"/>
        <v>39.049999999999997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t="s">
        <v>8322</v>
      </c>
      <c r="R741" t="s">
        <v>8323</v>
      </c>
      <c r="S741" s="5">
        <f t="shared" si="46"/>
        <v>158</v>
      </c>
      <c r="T741">
        <f t="shared" si="47"/>
        <v>68.349999999999994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t="s">
        <v>8322</v>
      </c>
      <c r="R742" t="s">
        <v>8323</v>
      </c>
      <c r="S742" s="5">
        <f t="shared" si="46"/>
        <v>107</v>
      </c>
      <c r="T742">
        <f t="shared" si="47"/>
        <v>169.58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t="s">
        <v>8322</v>
      </c>
      <c r="R743" t="s">
        <v>8323</v>
      </c>
      <c r="S743" s="5">
        <f t="shared" si="46"/>
        <v>102</v>
      </c>
      <c r="T743">
        <f t="shared" si="47"/>
        <v>141.41999999999999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t="s">
        <v>8322</v>
      </c>
      <c r="R744" t="s">
        <v>8323</v>
      </c>
      <c r="S744" s="5">
        <f t="shared" si="46"/>
        <v>111</v>
      </c>
      <c r="T744">
        <f t="shared" si="47"/>
        <v>67.39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t="s">
        <v>8322</v>
      </c>
      <c r="R745" t="s">
        <v>8323</v>
      </c>
      <c r="S745" s="5">
        <f t="shared" si="46"/>
        <v>148</v>
      </c>
      <c r="T745">
        <f t="shared" si="47"/>
        <v>54.27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t="s">
        <v>8322</v>
      </c>
      <c r="R746" t="s">
        <v>8323</v>
      </c>
      <c r="S746" s="5">
        <f t="shared" si="46"/>
        <v>102</v>
      </c>
      <c r="T746">
        <f t="shared" si="47"/>
        <v>82.52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t="s">
        <v>8322</v>
      </c>
      <c r="R747" t="s">
        <v>8323</v>
      </c>
      <c r="S747" s="5">
        <f t="shared" si="46"/>
        <v>179</v>
      </c>
      <c r="T747">
        <f t="shared" si="47"/>
        <v>53.73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t="s">
        <v>8322</v>
      </c>
      <c r="R748" t="s">
        <v>8323</v>
      </c>
      <c r="S748" s="5">
        <f t="shared" si="46"/>
        <v>111</v>
      </c>
      <c r="T748">
        <f t="shared" si="47"/>
        <v>34.21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42019.454166666663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t="s">
        <v>8322</v>
      </c>
      <c r="R749" t="s">
        <v>8323</v>
      </c>
      <c r="S749" s="5">
        <f t="shared" si="46"/>
        <v>100</v>
      </c>
      <c r="T749">
        <f t="shared" si="47"/>
        <v>127.33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t="s">
        <v>8322</v>
      </c>
      <c r="R750" t="s">
        <v>8323</v>
      </c>
      <c r="S750" s="5">
        <f t="shared" si="46"/>
        <v>100</v>
      </c>
      <c r="T750">
        <f t="shared" si="47"/>
        <v>45.57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42763.94131944445</v>
      </c>
      <c r="K751">
        <v>1483050930</v>
      </c>
      <c r="L751" s="9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t="s">
        <v>8322</v>
      </c>
      <c r="R751" t="s">
        <v>8323</v>
      </c>
      <c r="S751" s="5">
        <f t="shared" si="46"/>
        <v>106</v>
      </c>
      <c r="T751">
        <f t="shared" si="47"/>
        <v>95.96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t="s">
        <v>8322</v>
      </c>
      <c r="R752" t="s">
        <v>8323</v>
      </c>
      <c r="S752" s="5">
        <f t="shared" si="46"/>
        <v>103</v>
      </c>
      <c r="T752">
        <f t="shared" si="47"/>
        <v>77.27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t="s">
        <v>8322</v>
      </c>
      <c r="R753" t="s">
        <v>8323</v>
      </c>
      <c r="S753" s="5">
        <f t="shared" si="46"/>
        <v>119</v>
      </c>
      <c r="T753">
        <f t="shared" si="47"/>
        <v>57.34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42659.458333333328</v>
      </c>
      <c r="K754">
        <v>1474884417</v>
      </c>
      <c r="L754" s="9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t="s">
        <v>8322</v>
      </c>
      <c r="R754" t="s">
        <v>8323</v>
      </c>
      <c r="S754" s="5">
        <f t="shared" si="46"/>
        <v>112</v>
      </c>
      <c r="T754">
        <f t="shared" si="47"/>
        <v>53.19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t="s">
        <v>8322</v>
      </c>
      <c r="R755" t="s">
        <v>8323</v>
      </c>
      <c r="S755" s="5">
        <f t="shared" si="46"/>
        <v>128</v>
      </c>
      <c r="T755">
        <f t="shared" si="47"/>
        <v>492.31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t="s">
        <v>8322</v>
      </c>
      <c r="R756" t="s">
        <v>8323</v>
      </c>
      <c r="S756" s="5">
        <f t="shared" si="46"/>
        <v>104</v>
      </c>
      <c r="T756">
        <f t="shared" si="47"/>
        <v>42.35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t="s">
        <v>8322</v>
      </c>
      <c r="R757" t="s">
        <v>8323</v>
      </c>
      <c r="S757" s="5">
        <f t="shared" si="46"/>
        <v>102</v>
      </c>
      <c r="T757">
        <f t="shared" si="47"/>
        <v>37.47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t="s">
        <v>8322</v>
      </c>
      <c r="R758" t="s">
        <v>8323</v>
      </c>
      <c r="S758" s="5">
        <f t="shared" si="46"/>
        <v>118</v>
      </c>
      <c r="T758">
        <f t="shared" si="47"/>
        <v>37.450000000000003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t="s">
        <v>8322</v>
      </c>
      <c r="R759" t="s">
        <v>8323</v>
      </c>
      <c r="S759" s="5">
        <f t="shared" si="46"/>
        <v>238</v>
      </c>
      <c r="T759">
        <f t="shared" si="47"/>
        <v>33.06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t="s">
        <v>8322</v>
      </c>
      <c r="R760" t="s">
        <v>8323</v>
      </c>
      <c r="S760" s="5">
        <f t="shared" si="46"/>
        <v>102</v>
      </c>
      <c r="T760">
        <f t="shared" si="47"/>
        <v>134.21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t="s">
        <v>8322</v>
      </c>
      <c r="R761" t="s">
        <v>8323</v>
      </c>
      <c r="S761" s="5">
        <f t="shared" si="46"/>
        <v>102</v>
      </c>
      <c r="T761">
        <f t="shared" si="47"/>
        <v>51.47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42700.805706018517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t="s">
        <v>8322</v>
      </c>
      <c r="R762" t="s">
        <v>8324</v>
      </c>
      <c r="S762" s="5">
        <f t="shared" si="46"/>
        <v>0</v>
      </c>
      <c r="T762">
        <f t="shared" si="47"/>
        <v>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t="s">
        <v>8322</v>
      </c>
      <c r="R763" t="s">
        <v>8324</v>
      </c>
      <c r="S763" s="5">
        <f t="shared" si="46"/>
        <v>5</v>
      </c>
      <c r="T763">
        <f t="shared" si="47"/>
        <v>39.17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t="s">
        <v>8322</v>
      </c>
      <c r="R764" t="s">
        <v>8324</v>
      </c>
      <c r="S764" s="5">
        <f t="shared" si="46"/>
        <v>0</v>
      </c>
      <c r="T764">
        <f t="shared" si="47"/>
        <v>0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41501.446851851848</v>
      </c>
      <c r="K765">
        <v>1373971408</v>
      </c>
      <c r="L765" s="9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t="s">
        <v>8322</v>
      </c>
      <c r="R765" t="s">
        <v>8324</v>
      </c>
      <c r="S765" s="5">
        <f t="shared" si="46"/>
        <v>0</v>
      </c>
      <c r="T765">
        <f t="shared" si="47"/>
        <v>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t="s">
        <v>8322</v>
      </c>
      <c r="R766" t="s">
        <v>8324</v>
      </c>
      <c r="S766" s="5">
        <f t="shared" si="46"/>
        <v>0</v>
      </c>
      <c r="T766">
        <f t="shared" si="47"/>
        <v>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t="s">
        <v>8322</v>
      </c>
      <c r="R767" t="s">
        <v>8324</v>
      </c>
      <c r="S767" s="5">
        <f t="shared" si="46"/>
        <v>36</v>
      </c>
      <c r="T767">
        <f t="shared" si="47"/>
        <v>57.3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t="s">
        <v>8322</v>
      </c>
      <c r="R768" t="s">
        <v>8324</v>
      </c>
      <c r="S768" s="5">
        <f t="shared" si="46"/>
        <v>0</v>
      </c>
      <c r="T768">
        <f t="shared" si="47"/>
        <v>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42145.143634259264</v>
      </c>
      <c r="K769">
        <v>1429586810</v>
      </c>
      <c r="L769" s="9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t="s">
        <v>8322</v>
      </c>
      <c r="R769" t="s">
        <v>8324</v>
      </c>
      <c r="S769" s="5">
        <f t="shared" si="46"/>
        <v>4</v>
      </c>
      <c r="T769">
        <f t="shared" si="47"/>
        <v>59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ref="J770:J833" si="48">(((I770/60)/60)/24)+DATE(1970,1,1)</f>
        <v>41624.207060185188</v>
      </c>
      <c r="K770">
        <v>1384577890</v>
      </c>
      <c r="L770" s="9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t="s">
        <v>8322</v>
      </c>
      <c r="R770" t="s">
        <v>8324</v>
      </c>
      <c r="S770" s="5">
        <f t="shared" ref="S770:S833" si="50">ROUND(E770/D770*100,0)</f>
        <v>0</v>
      </c>
      <c r="T770">
        <f t="shared" ref="T770:T833" si="51">IF(N770=0,0,ROUND(E770/N770,2))</f>
        <v>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si="48"/>
        <v>41634.996458333335</v>
      </c>
      <c r="K771">
        <v>1385510094</v>
      </c>
      <c r="L771" s="9">
        <f t="shared" si="49"/>
        <v>41604.996458333335</v>
      </c>
      <c r="M771" t="b">
        <v>0</v>
      </c>
      <c r="N771">
        <v>52</v>
      </c>
      <c r="O771" t="b">
        <v>0</v>
      </c>
      <c r="P771" t="s">
        <v>8275</v>
      </c>
      <c r="Q771" t="s">
        <v>8322</v>
      </c>
      <c r="R771" t="s">
        <v>8324</v>
      </c>
      <c r="S771" s="5">
        <f t="shared" si="50"/>
        <v>41</v>
      </c>
      <c r="T771">
        <f t="shared" si="51"/>
        <v>31.85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41329.999641203707</v>
      </c>
      <c r="K772">
        <v>1358294369</v>
      </c>
      <c r="L772" s="9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t="s">
        <v>8322</v>
      </c>
      <c r="R772" t="s">
        <v>8324</v>
      </c>
      <c r="S772" s="5">
        <f t="shared" si="50"/>
        <v>0</v>
      </c>
      <c r="T772">
        <f t="shared" si="51"/>
        <v>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42399.824097222227</v>
      </c>
      <c r="K773">
        <v>1449863202</v>
      </c>
      <c r="L773" s="9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t="s">
        <v>8322</v>
      </c>
      <c r="R773" t="s">
        <v>8324</v>
      </c>
      <c r="S773" s="5">
        <f t="shared" si="50"/>
        <v>0</v>
      </c>
      <c r="T773">
        <f t="shared" si="51"/>
        <v>10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t="s">
        <v>8322</v>
      </c>
      <c r="R774" t="s">
        <v>8324</v>
      </c>
      <c r="S774" s="5">
        <f t="shared" si="50"/>
        <v>3</v>
      </c>
      <c r="T774">
        <f t="shared" si="51"/>
        <v>50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t="s">
        <v>8322</v>
      </c>
      <c r="R775" t="s">
        <v>8324</v>
      </c>
      <c r="S775" s="5">
        <f t="shared" si="50"/>
        <v>1</v>
      </c>
      <c r="T775">
        <f t="shared" si="51"/>
        <v>16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t="s">
        <v>8322</v>
      </c>
      <c r="R776" t="s">
        <v>8324</v>
      </c>
      <c r="S776" s="5">
        <f t="shared" si="50"/>
        <v>70</v>
      </c>
      <c r="T776">
        <f t="shared" si="51"/>
        <v>39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t="s">
        <v>8322</v>
      </c>
      <c r="R777" t="s">
        <v>8324</v>
      </c>
      <c r="S777" s="5">
        <f t="shared" si="50"/>
        <v>2</v>
      </c>
      <c r="T777">
        <f t="shared" si="51"/>
        <v>34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42288.208333333328</v>
      </c>
      <c r="K778">
        <v>1441297645</v>
      </c>
      <c r="L778" s="9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t="s">
        <v>8322</v>
      </c>
      <c r="R778" t="s">
        <v>8324</v>
      </c>
      <c r="S778" s="5">
        <f t="shared" si="50"/>
        <v>51</v>
      </c>
      <c r="T778">
        <f t="shared" si="51"/>
        <v>63.12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41486.981215277774</v>
      </c>
      <c r="K779">
        <v>1372721577</v>
      </c>
      <c r="L779" s="9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t="s">
        <v>8322</v>
      </c>
      <c r="R779" t="s">
        <v>8324</v>
      </c>
      <c r="S779" s="5">
        <f t="shared" si="50"/>
        <v>1</v>
      </c>
      <c r="T779">
        <f t="shared" si="51"/>
        <v>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t="s">
        <v>8322</v>
      </c>
      <c r="R780" t="s">
        <v>8324</v>
      </c>
      <c r="S780" s="5">
        <f t="shared" si="50"/>
        <v>0</v>
      </c>
      <c r="T780">
        <f t="shared" si="51"/>
        <v>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t="s">
        <v>8322</v>
      </c>
      <c r="R781" t="s">
        <v>8324</v>
      </c>
      <c r="S781" s="5">
        <f t="shared" si="50"/>
        <v>3</v>
      </c>
      <c r="T781">
        <f t="shared" si="51"/>
        <v>66.67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t="s">
        <v>8325</v>
      </c>
      <c r="R782" t="s">
        <v>8326</v>
      </c>
      <c r="S782" s="5">
        <f t="shared" si="50"/>
        <v>104</v>
      </c>
      <c r="T782">
        <f t="shared" si="51"/>
        <v>38.520000000000003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41433.000856481485</v>
      </c>
      <c r="K783">
        <v>1368057674</v>
      </c>
      <c r="L783" s="9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t="s">
        <v>8325</v>
      </c>
      <c r="R783" t="s">
        <v>8326</v>
      </c>
      <c r="S783" s="5">
        <f t="shared" si="50"/>
        <v>133</v>
      </c>
      <c r="T783">
        <f t="shared" si="51"/>
        <v>42.61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t="s">
        <v>8325</v>
      </c>
      <c r="R784" t="s">
        <v>8326</v>
      </c>
      <c r="S784" s="5">
        <f t="shared" si="50"/>
        <v>100</v>
      </c>
      <c r="T784">
        <f t="shared" si="51"/>
        <v>50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t="s">
        <v>8325</v>
      </c>
      <c r="R785" t="s">
        <v>8326</v>
      </c>
      <c r="S785" s="5">
        <f t="shared" si="50"/>
        <v>148</v>
      </c>
      <c r="T785">
        <f t="shared" si="51"/>
        <v>63.49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t="s">
        <v>8325</v>
      </c>
      <c r="R786" t="s">
        <v>8326</v>
      </c>
      <c r="S786" s="5">
        <f t="shared" si="50"/>
        <v>103</v>
      </c>
      <c r="T786">
        <f t="shared" si="51"/>
        <v>102.5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41333.593923611108</v>
      </c>
      <c r="K787">
        <v>1359468915</v>
      </c>
      <c r="L787" s="9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t="s">
        <v>8325</v>
      </c>
      <c r="R787" t="s">
        <v>8326</v>
      </c>
      <c r="S787" s="5">
        <f t="shared" si="50"/>
        <v>181</v>
      </c>
      <c r="T787">
        <f t="shared" si="51"/>
        <v>31.14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41040.657638888886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t="s">
        <v>8325</v>
      </c>
      <c r="R788" t="s">
        <v>8326</v>
      </c>
      <c r="S788" s="5">
        <f t="shared" si="50"/>
        <v>143</v>
      </c>
      <c r="T788">
        <f t="shared" si="51"/>
        <v>162.27000000000001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t="s">
        <v>8325</v>
      </c>
      <c r="R789" t="s">
        <v>8326</v>
      </c>
      <c r="S789" s="5">
        <f t="shared" si="50"/>
        <v>114</v>
      </c>
      <c r="T789">
        <f t="shared" si="51"/>
        <v>80.59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t="s">
        <v>8325</v>
      </c>
      <c r="R790" t="s">
        <v>8326</v>
      </c>
      <c r="S790" s="5">
        <f t="shared" si="50"/>
        <v>204</v>
      </c>
      <c r="T790">
        <f t="shared" si="51"/>
        <v>59.85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t="s">
        <v>8325</v>
      </c>
      <c r="R791" t="s">
        <v>8326</v>
      </c>
      <c r="S791" s="5">
        <f t="shared" si="50"/>
        <v>109</v>
      </c>
      <c r="T791">
        <f t="shared" si="51"/>
        <v>132.86000000000001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t="s">
        <v>8325</v>
      </c>
      <c r="R792" t="s">
        <v>8326</v>
      </c>
      <c r="S792" s="5">
        <f t="shared" si="50"/>
        <v>144</v>
      </c>
      <c r="T792">
        <f t="shared" si="51"/>
        <v>92.55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t="s">
        <v>8325</v>
      </c>
      <c r="R793" t="s">
        <v>8326</v>
      </c>
      <c r="S793" s="5">
        <f t="shared" si="50"/>
        <v>104</v>
      </c>
      <c r="T793">
        <f t="shared" si="51"/>
        <v>60.86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t="s">
        <v>8325</v>
      </c>
      <c r="R794" t="s">
        <v>8326</v>
      </c>
      <c r="S794" s="5">
        <f t="shared" si="50"/>
        <v>100</v>
      </c>
      <c r="T794">
        <f t="shared" si="51"/>
        <v>41.85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t="s">
        <v>8325</v>
      </c>
      <c r="R795" t="s">
        <v>8326</v>
      </c>
      <c r="S795" s="5">
        <f t="shared" si="50"/>
        <v>103</v>
      </c>
      <c r="T795">
        <f t="shared" si="51"/>
        <v>88.33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t="s">
        <v>8325</v>
      </c>
      <c r="R796" t="s">
        <v>8326</v>
      </c>
      <c r="S796" s="5">
        <f t="shared" si="50"/>
        <v>105</v>
      </c>
      <c r="T796">
        <f t="shared" si="51"/>
        <v>158.96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t="s">
        <v>8325</v>
      </c>
      <c r="R797" t="s">
        <v>8326</v>
      </c>
      <c r="S797" s="5">
        <f t="shared" si="50"/>
        <v>112</v>
      </c>
      <c r="T797">
        <f t="shared" si="51"/>
        <v>85.05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t="s">
        <v>8325</v>
      </c>
      <c r="R798" t="s">
        <v>8326</v>
      </c>
      <c r="S798" s="5">
        <f t="shared" si="50"/>
        <v>101</v>
      </c>
      <c r="T798">
        <f t="shared" si="51"/>
        <v>112.61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t="s">
        <v>8325</v>
      </c>
      <c r="R799" t="s">
        <v>8326</v>
      </c>
      <c r="S799" s="5">
        <f t="shared" si="50"/>
        <v>108</v>
      </c>
      <c r="T799">
        <f t="shared" si="51"/>
        <v>45.44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41912.590127314819</v>
      </c>
      <c r="K800">
        <v>1409494187</v>
      </c>
      <c r="L800" s="9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t="s">
        <v>8325</v>
      </c>
      <c r="R800" t="s">
        <v>8326</v>
      </c>
      <c r="S800" s="5">
        <f t="shared" si="50"/>
        <v>115</v>
      </c>
      <c r="T800">
        <f t="shared" si="51"/>
        <v>46.22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t="s">
        <v>8325</v>
      </c>
      <c r="R801" t="s">
        <v>8326</v>
      </c>
      <c r="S801" s="5">
        <f t="shared" si="50"/>
        <v>100</v>
      </c>
      <c r="T801">
        <f t="shared" si="51"/>
        <v>178.61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t="s">
        <v>8325</v>
      </c>
      <c r="R802" t="s">
        <v>8326</v>
      </c>
      <c r="S802" s="5">
        <f t="shared" si="50"/>
        <v>152</v>
      </c>
      <c r="T802">
        <f t="shared" si="51"/>
        <v>40.75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t="s">
        <v>8325</v>
      </c>
      <c r="R803" t="s">
        <v>8326</v>
      </c>
      <c r="S803" s="5">
        <f t="shared" si="50"/>
        <v>112</v>
      </c>
      <c r="T803">
        <f t="shared" si="51"/>
        <v>43.73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t="s">
        <v>8325</v>
      </c>
      <c r="R804" t="s">
        <v>8326</v>
      </c>
      <c r="S804" s="5">
        <f t="shared" si="50"/>
        <v>101</v>
      </c>
      <c r="T804">
        <f t="shared" si="51"/>
        <v>81.069999999999993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t="s">
        <v>8325</v>
      </c>
      <c r="R805" t="s">
        <v>8326</v>
      </c>
      <c r="S805" s="5">
        <f t="shared" si="50"/>
        <v>123</v>
      </c>
      <c r="T805">
        <f t="shared" si="51"/>
        <v>74.61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t="s">
        <v>8325</v>
      </c>
      <c r="R806" t="s">
        <v>8326</v>
      </c>
      <c r="S806" s="5">
        <f t="shared" si="50"/>
        <v>100</v>
      </c>
      <c r="T806">
        <f t="shared" si="51"/>
        <v>305.56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t="s">
        <v>8325</v>
      </c>
      <c r="R807" t="s">
        <v>8326</v>
      </c>
      <c r="S807" s="5">
        <f t="shared" si="50"/>
        <v>105</v>
      </c>
      <c r="T807">
        <f t="shared" si="51"/>
        <v>58.33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t="s">
        <v>8325</v>
      </c>
      <c r="R808" t="s">
        <v>8326</v>
      </c>
      <c r="S808" s="5">
        <f t="shared" si="50"/>
        <v>104</v>
      </c>
      <c r="T808">
        <f t="shared" si="51"/>
        <v>117.68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42795.083333333328</v>
      </c>
      <c r="K809">
        <v>1485270311</v>
      </c>
      <c r="L809" s="9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t="s">
        <v>8325</v>
      </c>
      <c r="R809" t="s">
        <v>8326</v>
      </c>
      <c r="S809" s="5">
        <f t="shared" si="50"/>
        <v>105</v>
      </c>
      <c r="T809">
        <f t="shared" si="51"/>
        <v>73.77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t="s">
        <v>8325</v>
      </c>
      <c r="R810" t="s">
        <v>8326</v>
      </c>
      <c r="S810" s="5">
        <f t="shared" si="50"/>
        <v>100</v>
      </c>
      <c r="T810">
        <f t="shared" si="51"/>
        <v>104.65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t="s">
        <v>8325</v>
      </c>
      <c r="R811" t="s">
        <v>8326</v>
      </c>
      <c r="S811" s="5">
        <f t="shared" si="50"/>
        <v>104</v>
      </c>
      <c r="T811">
        <f t="shared" si="51"/>
        <v>79.83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t="s">
        <v>8325</v>
      </c>
      <c r="R812" t="s">
        <v>8326</v>
      </c>
      <c r="S812" s="5">
        <f t="shared" si="50"/>
        <v>105</v>
      </c>
      <c r="T812">
        <f t="shared" si="51"/>
        <v>58.33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t="s">
        <v>8325</v>
      </c>
      <c r="R813" t="s">
        <v>8326</v>
      </c>
      <c r="S813" s="5">
        <f t="shared" si="50"/>
        <v>104</v>
      </c>
      <c r="T813">
        <f t="shared" si="51"/>
        <v>86.67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t="s">
        <v>8325</v>
      </c>
      <c r="R814" t="s">
        <v>8326</v>
      </c>
      <c r="S814" s="5">
        <f t="shared" si="50"/>
        <v>152</v>
      </c>
      <c r="T814">
        <f t="shared" si="51"/>
        <v>27.61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t="s">
        <v>8325</v>
      </c>
      <c r="R815" t="s">
        <v>8326</v>
      </c>
      <c r="S815" s="5">
        <f t="shared" si="50"/>
        <v>160</v>
      </c>
      <c r="T815">
        <f t="shared" si="51"/>
        <v>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t="s">
        <v>8325</v>
      </c>
      <c r="R816" t="s">
        <v>8326</v>
      </c>
      <c r="S816" s="5">
        <f t="shared" si="50"/>
        <v>127</v>
      </c>
      <c r="T816">
        <f t="shared" si="51"/>
        <v>45.46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t="s">
        <v>8325</v>
      </c>
      <c r="R817" t="s">
        <v>8326</v>
      </c>
      <c r="S817" s="5">
        <f t="shared" si="50"/>
        <v>107</v>
      </c>
      <c r="T817">
        <f t="shared" si="51"/>
        <v>99.53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t="s">
        <v>8325</v>
      </c>
      <c r="R818" t="s">
        <v>8326</v>
      </c>
      <c r="S818" s="5">
        <f t="shared" si="50"/>
        <v>115</v>
      </c>
      <c r="T818">
        <f t="shared" si="51"/>
        <v>39.31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t="s">
        <v>8325</v>
      </c>
      <c r="R819" t="s">
        <v>8326</v>
      </c>
      <c r="S819" s="5">
        <f t="shared" si="50"/>
        <v>137</v>
      </c>
      <c r="T819">
        <f t="shared" si="51"/>
        <v>89.42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t="s">
        <v>8325</v>
      </c>
      <c r="R820" t="s">
        <v>8326</v>
      </c>
      <c r="S820" s="5">
        <f t="shared" si="50"/>
        <v>156</v>
      </c>
      <c r="T820">
        <f t="shared" si="51"/>
        <v>28.68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t="s">
        <v>8325</v>
      </c>
      <c r="R821" t="s">
        <v>8326</v>
      </c>
      <c r="S821" s="5">
        <f t="shared" si="50"/>
        <v>109</v>
      </c>
      <c r="T821">
        <f t="shared" si="51"/>
        <v>31.07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t="s">
        <v>8325</v>
      </c>
      <c r="R822" t="s">
        <v>8326</v>
      </c>
      <c r="S822" s="5">
        <f t="shared" si="50"/>
        <v>134</v>
      </c>
      <c r="T822">
        <f t="shared" si="51"/>
        <v>70.55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t="s">
        <v>8325</v>
      </c>
      <c r="R823" t="s">
        <v>8326</v>
      </c>
      <c r="S823" s="5">
        <f t="shared" si="50"/>
        <v>100</v>
      </c>
      <c r="T823">
        <f t="shared" si="51"/>
        <v>224.13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t="s">
        <v>8325</v>
      </c>
      <c r="R824" t="s">
        <v>8326</v>
      </c>
      <c r="S824" s="5">
        <f t="shared" si="50"/>
        <v>119</v>
      </c>
      <c r="T824">
        <f t="shared" si="51"/>
        <v>51.81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t="s">
        <v>8325</v>
      </c>
      <c r="R825" t="s">
        <v>8326</v>
      </c>
      <c r="S825" s="5">
        <f t="shared" si="50"/>
        <v>180</v>
      </c>
      <c r="T825">
        <f t="shared" si="51"/>
        <v>43.52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t="s">
        <v>8325</v>
      </c>
      <c r="R826" t="s">
        <v>8326</v>
      </c>
      <c r="S826" s="5">
        <f t="shared" si="50"/>
        <v>134</v>
      </c>
      <c r="T826">
        <f t="shared" si="51"/>
        <v>39.82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t="s">
        <v>8325</v>
      </c>
      <c r="R827" t="s">
        <v>8326</v>
      </c>
      <c r="S827" s="5">
        <f t="shared" si="50"/>
        <v>100</v>
      </c>
      <c r="T827">
        <f t="shared" si="51"/>
        <v>126.81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t="s">
        <v>8325</v>
      </c>
      <c r="R828" t="s">
        <v>8326</v>
      </c>
      <c r="S828" s="5">
        <f t="shared" si="50"/>
        <v>101</v>
      </c>
      <c r="T828">
        <f t="shared" si="51"/>
        <v>113.88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t="s">
        <v>8325</v>
      </c>
      <c r="R829" t="s">
        <v>8326</v>
      </c>
      <c r="S829" s="5">
        <f t="shared" si="50"/>
        <v>103</v>
      </c>
      <c r="T829">
        <f t="shared" si="51"/>
        <v>28.18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t="s">
        <v>8325</v>
      </c>
      <c r="R830" t="s">
        <v>8326</v>
      </c>
      <c r="S830" s="5">
        <f t="shared" si="50"/>
        <v>107</v>
      </c>
      <c r="T830">
        <f t="shared" si="51"/>
        <v>36.61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t="s">
        <v>8325</v>
      </c>
      <c r="R831" t="s">
        <v>8326</v>
      </c>
      <c r="S831" s="5">
        <f t="shared" si="50"/>
        <v>104</v>
      </c>
      <c r="T831">
        <f t="shared" si="51"/>
        <v>32.5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t="s">
        <v>8325</v>
      </c>
      <c r="R832" t="s">
        <v>8326</v>
      </c>
      <c r="S832" s="5">
        <f t="shared" si="50"/>
        <v>108</v>
      </c>
      <c r="T832">
        <f t="shared" si="51"/>
        <v>60.66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t="s">
        <v>8325</v>
      </c>
      <c r="R833" t="s">
        <v>8326</v>
      </c>
      <c r="S833" s="5">
        <f t="shared" si="50"/>
        <v>233</v>
      </c>
      <c r="T833">
        <f t="shared" si="51"/>
        <v>175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ref="J834:J897" si="52">(((I834/60)/60)/24)+DATE(1970,1,1)</f>
        <v>40929.342361111114</v>
      </c>
      <c r="K834">
        <v>1321978335</v>
      </c>
      <c r="L834" s="9">
        <f t="shared" ref="L834:L897" si="53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t="s">
        <v>8325</v>
      </c>
      <c r="R834" t="s">
        <v>8326</v>
      </c>
      <c r="S834" s="5">
        <f t="shared" ref="S834:S897" si="54">ROUND(E834/D834*100,0)</f>
        <v>101</v>
      </c>
      <c r="T834">
        <f t="shared" ref="T834:T897" si="55">IF(N834=0,0,ROUND(E834/N834,2))</f>
        <v>97.99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si="52"/>
        <v>41748.878182870372</v>
      </c>
      <c r="K835">
        <v>1395349475</v>
      </c>
      <c r="L835" s="9">
        <f t="shared" si="53"/>
        <v>41718.878182870372</v>
      </c>
      <c r="M835" t="b">
        <v>0</v>
      </c>
      <c r="N835">
        <v>41</v>
      </c>
      <c r="O835" t="b">
        <v>1</v>
      </c>
      <c r="P835" t="s">
        <v>8276</v>
      </c>
      <c r="Q835" t="s">
        <v>8325</v>
      </c>
      <c r="R835" t="s">
        <v>8326</v>
      </c>
      <c r="S835" s="5">
        <f t="shared" si="54"/>
        <v>102</v>
      </c>
      <c r="T835">
        <f t="shared" si="55"/>
        <v>148.78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t="s">
        <v>8325</v>
      </c>
      <c r="R836" t="s">
        <v>8326</v>
      </c>
      <c r="S836" s="5">
        <f t="shared" si="54"/>
        <v>131</v>
      </c>
      <c r="T836">
        <f t="shared" si="55"/>
        <v>96.08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t="s">
        <v>8325</v>
      </c>
      <c r="R837" t="s">
        <v>8326</v>
      </c>
      <c r="S837" s="5">
        <f t="shared" si="54"/>
        <v>117</v>
      </c>
      <c r="T837">
        <f t="shared" si="55"/>
        <v>58.63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t="s">
        <v>8325</v>
      </c>
      <c r="R838" t="s">
        <v>8326</v>
      </c>
      <c r="S838" s="5">
        <f t="shared" si="54"/>
        <v>101</v>
      </c>
      <c r="T838">
        <f t="shared" si="55"/>
        <v>109.71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t="s">
        <v>8325</v>
      </c>
      <c r="R839" t="s">
        <v>8326</v>
      </c>
      <c r="S839" s="5">
        <f t="shared" si="54"/>
        <v>122</v>
      </c>
      <c r="T839">
        <f t="shared" si="55"/>
        <v>49.11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t="s">
        <v>8325</v>
      </c>
      <c r="R840" t="s">
        <v>8326</v>
      </c>
      <c r="S840" s="5">
        <f t="shared" si="54"/>
        <v>145</v>
      </c>
      <c r="T840">
        <f t="shared" si="55"/>
        <v>47.67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t="s">
        <v>8325</v>
      </c>
      <c r="R841" t="s">
        <v>8326</v>
      </c>
      <c r="S841" s="5">
        <f t="shared" si="54"/>
        <v>117</v>
      </c>
      <c r="T841">
        <f t="shared" si="55"/>
        <v>60.74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t="s">
        <v>8325</v>
      </c>
      <c r="R842" t="s">
        <v>8327</v>
      </c>
      <c r="S842" s="5">
        <f t="shared" si="54"/>
        <v>120</v>
      </c>
      <c r="T842">
        <f t="shared" si="55"/>
        <v>63.38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41953.88035879629</v>
      </c>
      <c r="K843">
        <v>1413058063</v>
      </c>
      <c r="L843" s="9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t="s">
        <v>8325</v>
      </c>
      <c r="R843" t="s">
        <v>8327</v>
      </c>
      <c r="S843" s="5">
        <f t="shared" si="54"/>
        <v>101</v>
      </c>
      <c r="T843">
        <f t="shared" si="55"/>
        <v>53.89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t="s">
        <v>8325</v>
      </c>
      <c r="R844" t="s">
        <v>8327</v>
      </c>
      <c r="S844" s="5">
        <f t="shared" si="54"/>
        <v>104</v>
      </c>
      <c r="T844">
        <f t="shared" si="55"/>
        <v>66.87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42712.333333333328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t="s">
        <v>8325</v>
      </c>
      <c r="R845" t="s">
        <v>8327</v>
      </c>
      <c r="S845" s="5">
        <f t="shared" si="54"/>
        <v>267</v>
      </c>
      <c r="T845">
        <f t="shared" si="55"/>
        <v>63.1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t="s">
        <v>8325</v>
      </c>
      <c r="R846" t="s">
        <v>8327</v>
      </c>
      <c r="S846" s="5">
        <f t="shared" si="54"/>
        <v>194</v>
      </c>
      <c r="T846">
        <f t="shared" si="55"/>
        <v>36.630000000000003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t="s">
        <v>8325</v>
      </c>
      <c r="R847" t="s">
        <v>8327</v>
      </c>
      <c r="S847" s="5">
        <f t="shared" si="54"/>
        <v>120</v>
      </c>
      <c r="T847">
        <f t="shared" si="55"/>
        <v>34.01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t="s">
        <v>8325</v>
      </c>
      <c r="R848" t="s">
        <v>8327</v>
      </c>
      <c r="S848" s="5">
        <f t="shared" si="54"/>
        <v>122</v>
      </c>
      <c r="T848">
        <f t="shared" si="55"/>
        <v>28.55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42195.79833333334</v>
      </c>
      <c r="K849">
        <v>1433963376</v>
      </c>
      <c r="L849" s="9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t="s">
        <v>8325</v>
      </c>
      <c r="R849" t="s">
        <v>8327</v>
      </c>
      <c r="S849" s="5">
        <f t="shared" si="54"/>
        <v>100</v>
      </c>
      <c r="T849">
        <f t="shared" si="55"/>
        <v>10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t="s">
        <v>8325</v>
      </c>
      <c r="R850" t="s">
        <v>8327</v>
      </c>
      <c r="S850" s="5">
        <f t="shared" si="54"/>
        <v>100</v>
      </c>
      <c r="T850">
        <f t="shared" si="55"/>
        <v>18.75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t="s">
        <v>8325</v>
      </c>
      <c r="R851" t="s">
        <v>8327</v>
      </c>
      <c r="S851" s="5">
        <f t="shared" si="54"/>
        <v>120</v>
      </c>
      <c r="T851">
        <f t="shared" si="55"/>
        <v>41.7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t="s">
        <v>8325</v>
      </c>
      <c r="R852" t="s">
        <v>8327</v>
      </c>
      <c r="S852" s="5">
        <f t="shared" si="54"/>
        <v>155</v>
      </c>
      <c r="T852">
        <f t="shared" si="55"/>
        <v>46.67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42582.822916666672</v>
      </c>
      <c r="K853">
        <v>1464815253</v>
      </c>
      <c r="L853" s="9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t="s">
        <v>8325</v>
      </c>
      <c r="R853" t="s">
        <v>8327</v>
      </c>
      <c r="S853" s="5">
        <f t="shared" si="54"/>
        <v>130</v>
      </c>
      <c r="T853">
        <f t="shared" si="55"/>
        <v>37.270000000000003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t="s">
        <v>8325</v>
      </c>
      <c r="R854" t="s">
        <v>8327</v>
      </c>
      <c r="S854" s="5">
        <f t="shared" si="54"/>
        <v>105</v>
      </c>
      <c r="T854">
        <f t="shared" si="55"/>
        <v>59.26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t="s">
        <v>8325</v>
      </c>
      <c r="R855" t="s">
        <v>8327</v>
      </c>
      <c r="S855" s="5">
        <f t="shared" si="54"/>
        <v>100</v>
      </c>
      <c r="T855">
        <f t="shared" si="55"/>
        <v>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t="s">
        <v>8325</v>
      </c>
      <c r="R856" t="s">
        <v>8327</v>
      </c>
      <c r="S856" s="5">
        <f t="shared" si="54"/>
        <v>118</v>
      </c>
      <c r="T856">
        <f t="shared" si="55"/>
        <v>65.86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42575.125196759262</v>
      </c>
      <c r="K857">
        <v>1466737217</v>
      </c>
      <c r="L857" s="9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t="s">
        <v>8325</v>
      </c>
      <c r="R857" t="s">
        <v>8327</v>
      </c>
      <c r="S857" s="5">
        <f t="shared" si="54"/>
        <v>103</v>
      </c>
      <c r="T857">
        <f t="shared" si="55"/>
        <v>31.91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42668.791666666672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t="s">
        <v>8325</v>
      </c>
      <c r="R858" t="s">
        <v>8327</v>
      </c>
      <c r="S858" s="5">
        <f t="shared" si="54"/>
        <v>218</v>
      </c>
      <c r="T858">
        <f t="shared" si="55"/>
        <v>19.46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t="s">
        <v>8325</v>
      </c>
      <c r="R859" t="s">
        <v>8327</v>
      </c>
      <c r="S859" s="5">
        <f t="shared" si="54"/>
        <v>100</v>
      </c>
      <c r="T859">
        <f t="shared" si="55"/>
        <v>50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t="s">
        <v>8325</v>
      </c>
      <c r="R860" t="s">
        <v>8327</v>
      </c>
      <c r="S860" s="5">
        <f t="shared" si="54"/>
        <v>144</v>
      </c>
      <c r="T860">
        <f t="shared" si="55"/>
        <v>22.74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t="s">
        <v>8325</v>
      </c>
      <c r="R861" t="s">
        <v>8327</v>
      </c>
      <c r="S861" s="5">
        <f t="shared" si="54"/>
        <v>105</v>
      </c>
      <c r="T861">
        <f t="shared" si="55"/>
        <v>42.72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t="s">
        <v>8325</v>
      </c>
      <c r="R862" t="s">
        <v>8328</v>
      </c>
      <c r="S862" s="5">
        <f t="shared" si="54"/>
        <v>18</v>
      </c>
      <c r="T862">
        <f t="shared" si="55"/>
        <v>52.92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t="s">
        <v>8325</v>
      </c>
      <c r="R863" t="s">
        <v>8328</v>
      </c>
      <c r="S863" s="5">
        <f t="shared" si="54"/>
        <v>2</v>
      </c>
      <c r="T863">
        <f t="shared" si="55"/>
        <v>50.5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t="s">
        <v>8325</v>
      </c>
      <c r="R864" t="s">
        <v>8328</v>
      </c>
      <c r="S864" s="5">
        <f t="shared" si="54"/>
        <v>0</v>
      </c>
      <c r="T864">
        <f t="shared" si="55"/>
        <v>42.5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t="s">
        <v>8325</v>
      </c>
      <c r="R865" t="s">
        <v>8328</v>
      </c>
      <c r="S865" s="5">
        <f t="shared" si="54"/>
        <v>5</v>
      </c>
      <c r="T865">
        <f t="shared" si="55"/>
        <v>18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t="s">
        <v>8325</v>
      </c>
      <c r="R866" t="s">
        <v>8328</v>
      </c>
      <c r="S866" s="5">
        <f t="shared" si="54"/>
        <v>42</v>
      </c>
      <c r="T866">
        <f t="shared" si="55"/>
        <v>34.18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41290.77311342593</v>
      </c>
      <c r="K867">
        <v>1353177197</v>
      </c>
      <c r="L867" s="9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t="s">
        <v>8325</v>
      </c>
      <c r="R867" t="s">
        <v>8328</v>
      </c>
      <c r="S867" s="5">
        <f t="shared" si="54"/>
        <v>2</v>
      </c>
      <c r="T867">
        <f t="shared" si="55"/>
        <v>22.5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t="s">
        <v>8325</v>
      </c>
      <c r="R868" t="s">
        <v>8328</v>
      </c>
      <c r="S868" s="5">
        <f t="shared" si="54"/>
        <v>18</v>
      </c>
      <c r="T868">
        <f t="shared" si="55"/>
        <v>58.18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t="s">
        <v>8325</v>
      </c>
      <c r="R869" t="s">
        <v>8328</v>
      </c>
      <c r="S869" s="5">
        <f t="shared" si="54"/>
        <v>24</v>
      </c>
      <c r="T869">
        <f t="shared" si="55"/>
        <v>109.18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t="s">
        <v>8325</v>
      </c>
      <c r="R870" t="s">
        <v>8328</v>
      </c>
      <c r="S870" s="5">
        <f t="shared" si="54"/>
        <v>0</v>
      </c>
      <c r="T870">
        <f t="shared" si="55"/>
        <v>50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t="s">
        <v>8325</v>
      </c>
      <c r="R871" t="s">
        <v>8328</v>
      </c>
      <c r="S871" s="5">
        <f t="shared" si="54"/>
        <v>12</v>
      </c>
      <c r="T871">
        <f t="shared" si="55"/>
        <v>346.67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t="s">
        <v>8325</v>
      </c>
      <c r="R872" t="s">
        <v>8328</v>
      </c>
      <c r="S872" s="5">
        <f t="shared" si="54"/>
        <v>0</v>
      </c>
      <c r="T872">
        <f t="shared" si="55"/>
        <v>12.4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41607.602951388886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t="s">
        <v>8325</v>
      </c>
      <c r="R873" t="s">
        <v>8328</v>
      </c>
      <c r="S873" s="5">
        <f t="shared" si="54"/>
        <v>5</v>
      </c>
      <c r="T873">
        <f t="shared" si="55"/>
        <v>27.08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t="s">
        <v>8325</v>
      </c>
      <c r="R874" t="s">
        <v>8328</v>
      </c>
      <c r="S874" s="5">
        <f t="shared" si="54"/>
        <v>1</v>
      </c>
      <c r="T874">
        <f t="shared" si="55"/>
        <v>32.5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t="s">
        <v>8325</v>
      </c>
      <c r="R875" t="s">
        <v>8328</v>
      </c>
      <c r="S875" s="5">
        <f t="shared" si="54"/>
        <v>1</v>
      </c>
      <c r="T875">
        <f t="shared" si="55"/>
        <v>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t="s">
        <v>8325</v>
      </c>
      <c r="R876" t="s">
        <v>8328</v>
      </c>
      <c r="S876" s="5">
        <f t="shared" si="54"/>
        <v>24</v>
      </c>
      <c r="T876">
        <f t="shared" si="55"/>
        <v>34.76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42268.723738425921</v>
      </c>
      <c r="K877">
        <v>1441128131</v>
      </c>
      <c r="L877" s="9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t="s">
        <v>8325</v>
      </c>
      <c r="R877" t="s">
        <v>8328</v>
      </c>
      <c r="S877" s="5">
        <f t="shared" si="54"/>
        <v>0</v>
      </c>
      <c r="T877">
        <f t="shared" si="55"/>
        <v>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41309.496840277774</v>
      </c>
      <c r="K878">
        <v>1357127727</v>
      </c>
      <c r="L878" s="9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t="s">
        <v>8325</v>
      </c>
      <c r="R878" t="s">
        <v>8328</v>
      </c>
      <c r="S878" s="5">
        <f t="shared" si="54"/>
        <v>41</v>
      </c>
      <c r="T878">
        <f t="shared" si="55"/>
        <v>28.58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41627.788888888892</v>
      </c>
      <c r="K879">
        <v>1384887360</v>
      </c>
      <c r="L879" s="9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t="s">
        <v>8325</v>
      </c>
      <c r="R879" t="s">
        <v>8328</v>
      </c>
      <c r="S879" s="5">
        <f t="shared" si="54"/>
        <v>68</v>
      </c>
      <c r="T879">
        <f t="shared" si="55"/>
        <v>46.59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t="s">
        <v>8325</v>
      </c>
      <c r="R880" t="s">
        <v>8328</v>
      </c>
      <c r="S880" s="5">
        <f t="shared" si="54"/>
        <v>1</v>
      </c>
      <c r="T880">
        <f t="shared" si="55"/>
        <v>32.5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t="s">
        <v>8325</v>
      </c>
      <c r="R881" t="s">
        <v>8328</v>
      </c>
      <c r="S881" s="5">
        <f t="shared" si="54"/>
        <v>31</v>
      </c>
      <c r="T881">
        <f t="shared" si="55"/>
        <v>21.47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t="s">
        <v>8325</v>
      </c>
      <c r="R882" t="s">
        <v>8329</v>
      </c>
      <c r="S882" s="5">
        <f t="shared" si="54"/>
        <v>3</v>
      </c>
      <c r="T882">
        <f t="shared" si="55"/>
        <v>14.13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t="s">
        <v>8325</v>
      </c>
      <c r="R883" t="s">
        <v>8329</v>
      </c>
      <c r="S883" s="5">
        <f t="shared" si="54"/>
        <v>1</v>
      </c>
      <c r="T883">
        <f t="shared" si="55"/>
        <v>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t="s">
        <v>8325</v>
      </c>
      <c r="R884" t="s">
        <v>8329</v>
      </c>
      <c r="S884" s="5">
        <f t="shared" si="54"/>
        <v>20</v>
      </c>
      <c r="T884">
        <f t="shared" si="55"/>
        <v>21.57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t="s">
        <v>8325</v>
      </c>
      <c r="R885" t="s">
        <v>8329</v>
      </c>
      <c r="S885" s="5">
        <f t="shared" si="54"/>
        <v>40</v>
      </c>
      <c r="T885">
        <f t="shared" si="55"/>
        <v>83.38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t="s">
        <v>8325</v>
      </c>
      <c r="R886" t="s">
        <v>8329</v>
      </c>
      <c r="S886" s="5">
        <f t="shared" si="54"/>
        <v>1</v>
      </c>
      <c r="T886">
        <f t="shared" si="55"/>
        <v>10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42734.941099537042</v>
      </c>
      <c r="K887">
        <v>1481322911</v>
      </c>
      <c r="L887" s="9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t="s">
        <v>8325</v>
      </c>
      <c r="R887" t="s">
        <v>8329</v>
      </c>
      <c r="S887" s="5">
        <f t="shared" si="54"/>
        <v>75</v>
      </c>
      <c r="T887">
        <f t="shared" si="55"/>
        <v>35.71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t="s">
        <v>8325</v>
      </c>
      <c r="R888" t="s">
        <v>8329</v>
      </c>
      <c r="S888" s="5">
        <f t="shared" si="54"/>
        <v>41</v>
      </c>
      <c r="T888">
        <f t="shared" si="55"/>
        <v>29.29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t="s">
        <v>8325</v>
      </c>
      <c r="R889" t="s">
        <v>8329</v>
      </c>
      <c r="S889" s="5">
        <f t="shared" si="54"/>
        <v>0</v>
      </c>
      <c r="T889">
        <f t="shared" si="55"/>
        <v>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t="s">
        <v>8325</v>
      </c>
      <c r="R890" t="s">
        <v>8329</v>
      </c>
      <c r="S890" s="5">
        <f t="shared" si="54"/>
        <v>7</v>
      </c>
      <c r="T890">
        <f t="shared" si="55"/>
        <v>18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t="s">
        <v>8325</v>
      </c>
      <c r="R891" t="s">
        <v>8329</v>
      </c>
      <c r="S891" s="5">
        <f t="shared" si="54"/>
        <v>9</v>
      </c>
      <c r="T891">
        <f t="shared" si="55"/>
        <v>73.760000000000005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t="s">
        <v>8325</v>
      </c>
      <c r="R892" t="s">
        <v>8329</v>
      </c>
      <c r="S892" s="5">
        <f t="shared" si="54"/>
        <v>4</v>
      </c>
      <c r="T892">
        <f t="shared" si="55"/>
        <v>31.25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t="s">
        <v>8325</v>
      </c>
      <c r="R893" t="s">
        <v>8329</v>
      </c>
      <c r="S893" s="5">
        <f t="shared" si="54"/>
        <v>3</v>
      </c>
      <c r="T893">
        <f t="shared" si="55"/>
        <v>28.89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t="s">
        <v>8325</v>
      </c>
      <c r="R894" t="s">
        <v>8329</v>
      </c>
      <c r="S894" s="5">
        <f t="shared" si="54"/>
        <v>41</v>
      </c>
      <c r="T894">
        <f t="shared" si="55"/>
        <v>143.82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t="s">
        <v>8325</v>
      </c>
      <c r="R895" t="s">
        <v>8329</v>
      </c>
      <c r="S895" s="5">
        <f t="shared" si="54"/>
        <v>10</v>
      </c>
      <c r="T895">
        <f t="shared" si="55"/>
        <v>40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42526.981597222228</v>
      </c>
      <c r="K896">
        <v>1462577610</v>
      </c>
      <c r="L896" s="9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t="s">
        <v>8325</v>
      </c>
      <c r="R896" t="s">
        <v>8329</v>
      </c>
      <c r="S896" s="5">
        <f t="shared" si="54"/>
        <v>39</v>
      </c>
      <c r="T896">
        <f t="shared" si="55"/>
        <v>147.81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t="s">
        <v>8325</v>
      </c>
      <c r="R897" t="s">
        <v>8329</v>
      </c>
      <c r="S897" s="5">
        <f t="shared" si="54"/>
        <v>2</v>
      </c>
      <c r="T897">
        <f t="shared" si="55"/>
        <v>27.86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ref="J898:J961" si="56">(((I898/60)/60)/24)+DATE(1970,1,1)</f>
        <v>42244.166666666672</v>
      </c>
      <c r="K898">
        <v>1438549026</v>
      </c>
      <c r="L898" s="9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t="s">
        <v>8325</v>
      </c>
      <c r="R898" t="s">
        <v>8329</v>
      </c>
      <c r="S898" s="5">
        <f t="shared" ref="S898:S961" si="58">ROUND(E898/D898*100,0)</f>
        <v>40</v>
      </c>
      <c r="T898">
        <f t="shared" ref="T898:T961" si="59">IF(N898=0,0,ROUND(E898/N898,2))</f>
        <v>44.44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si="56"/>
        <v>41241.730416666665</v>
      </c>
      <c r="K899">
        <v>1351528308</v>
      </c>
      <c r="L899" s="9">
        <f t="shared" si="57"/>
        <v>41211.688750000001</v>
      </c>
      <c r="M899" t="b">
        <v>0</v>
      </c>
      <c r="N899">
        <v>0</v>
      </c>
      <c r="O899" t="b">
        <v>0</v>
      </c>
      <c r="P899" t="s">
        <v>8279</v>
      </c>
      <c r="Q899" t="s">
        <v>8325</v>
      </c>
      <c r="R899" t="s">
        <v>8329</v>
      </c>
      <c r="S899" s="5">
        <f t="shared" si="58"/>
        <v>0</v>
      </c>
      <c r="T899">
        <f t="shared" si="59"/>
        <v>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t="s">
        <v>8325</v>
      </c>
      <c r="R900" t="s">
        <v>8329</v>
      </c>
      <c r="S900" s="5">
        <f t="shared" si="58"/>
        <v>3</v>
      </c>
      <c r="T900">
        <f t="shared" si="59"/>
        <v>35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t="s">
        <v>8325</v>
      </c>
      <c r="R901" t="s">
        <v>8329</v>
      </c>
      <c r="S901" s="5">
        <f t="shared" si="58"/>
        <v>37</v>
      </c>
      <c r="T901">
        <f t="shared" si="59"/>
        <v>35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t="s">
        <v>8325</v>
      </c>
      <c r="R902" t="s">
        <v>8328</v>
      </c>
      <c r="S902" s="5">
        <f t="shared" si="58"/>
        <v>0</v>
      </c>
      <c r="T902">
        <f t="shared" si="59"/>
        <v>10.5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t="s">
        <v>8325</v>
      </c>
      <c r="R903" t="s">
        <v>8328</v>
      </c>
      <c r="S903" s="5">
        <f t="shared" si="58"/>
        <v>0</v>
      </c>
      <c r="T903">
        <f t="shared" si="59"/>
        <v>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t="s">
        <v>8325</v>
      </c>
      <c r="R904" t="s">
        <v>8328</v>
      </c>
      <c r="S904" s="5">
        <f t="shared" si="58"/>
        <v>0</v>
      </c>
      <c r="T904">
        <f t="shared" si="59"/>
        <v>30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t="s">
        <v>8325</v>
      </c>
      <c r="R905" t="s">
        <v>8328</v>
      </c>
      <c r="S905" s="5">
        <f t="shared" si="58"/>
        <v>3</v>
      </c>
      <c r="T905">
        <f t="shared" si="59"/>
        <v>40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42372.080289351856</v>
      </c>
      <c r="K906">
        <v>1449194137</v>
      </c>
      <c r="L906" s="9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t="s">
        <v>8325</v>
      </c>
      <c r="R906" t="s">
        <v>8328</v>
      </c>
      <c r="S906" s="5">
        <f t="shared" si="58"/>
        <v>0</v>
      </c>
      <c r="T906">
        <f t="shared" si="59"/>
        <v>50.33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t="s">
        <v>8325</v>
      </c>
      <c r="R907" t="s">
        <v>8328</v>
      </c>
      <c r="S907" s="5">
        <f t="shared" si="58"/>
        <v>3</v>
      </c>
      <c r="T907">
        <f t="shared" si="59"/>
        <v>32.67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t="s">
        <v>8325</v>
      </c>
      <c r="R908" t="s">
        <v>8328</v>
      </c>
      <c r="S908" s="5">
        <f t="shared" si="58"/>
        <v>0</v>
      </c>
      <c r="T908">
        <f t="shared" si="59"/>
        <v>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t="s">
        <v>8325</v>
      </c>
      <c r="R909" t="s">
        <v>8328</v>
      </c>
      <c r="S909" s="5">
        <f t="shared" si="58"/>
        <v>0</v>
      </c>
      <c r="T909">
        <f t="shared" si="59"/>
        <v>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t="s">
        <v>8325</v>
      </c>
      <c r="R910" t="s">
        <v>8328</v>
      </c>
      <c r="S910" s="5">
        <f t="shared" si="58"/>
        <v>0</v>
      </c>
      <c r="T910">
        <f t="shared" si="59"/>
        <v>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t="s">
        <v>8325</v>
      </c>
      <c r="R911" t="s">
        <v>8328</v>
      </c>
      <c r="S911" s="5">
        <f t="shared" si="58"/>
        <v>3</v>
      </c>
      <c r="T911">
        <f t="shared" si="59"/>
        <v>65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t="s">
        <v>8325</v>
      </c>
      <c r="R912" t="s">
        <v>8328</v>
      </c>
      <c r="S912" s="5">
        <f t="shared" si="58"/>
        <v>22</v>
      </c>
      <c r="T912">
        <f t="shared" si="59"/>
        <v>24.6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t="s">
        <v>8325</v>
      </c>
      <c r="R913" t="s">
        <v>8328</v>
      </c>
      <c r="S913" s="5">
        <f t="shared" si="58"/>
        <v>0</v>
      </c>
      <c r="T913">
        <f t="shared" si="59"/>
        <v>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41254.151006944441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t="s">
        <v>8325</v>
      </c>
      <c r="R914" t="s">
        <v>8328</v>
      </c>
      <c r="S914" s="5">
        <f t="shared" si="58"/>
        <v>1</v>
      </c>
      <c r="T914">
        <f t="shared" si="59"/>
        <v>15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t="s">
        <v>8325</v>
      </c>
      <c r="R915" t="s">
        <v>8328</v>
      </c>
      <c r="S915" s="5">
        <f t="shared" si="58"/>
        <v>7</v>
      </c>
      <c r="T915">
        <f t="shared" si="59"/>
        <v>82.58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41146.763275462967</v>
      </c>
      <c r="K916">
        <v>1343326747</v>
      </c>
      <c r="L916" s="9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t="s">
        <v>8325</v>
      </c>
      <c r="R916" t="s">
        <v>8328</v>
      </c>
      <c r="S916" s="5">
        <f t="shared" si="58"/>
        <v>0</v>
      </c>
      <c r="T916">
        <f t="shared" si="59"/>
        <v>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t="s">
        <v>8325</v>
      </c>
      <c r="R917" t="s">
        <v>8328</v>
      </c>
      <c r="S917" s="5">
        <f t="shared" si="58"/>
        <v>6</v>
      </c>
      <c r="T917">
        <f t="shared" si="59"/>
        <v>41.67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t="s">
        <v>8325</v>
      </c>
      <c r="R918" t="s">
        <v>8328</v>
      </c>
      <c r="S918" s="5">
        <f t="shared" si="58"/>
        <v>0</v>
      </c>
      <c r="T918">
        <f t="shared" si="59"/>
        <v>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t="s">
        <v>8325</v>
      </c>
      <c r="R919" t="s">
        <v>8328</v>
      </c>
      <c r="S919" s="5">
        <f t="shared" si="58"/>
        <v>1</v>
      </c>
      <c r="T919">
        <f t="shared" si="59"/>
        <v>30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t="s">
        <v>8325</v>
      </c>
      <c r="R920" t="s">
        <v>8328</v>
      </c>
      <c r="S920" s="5">
        <f t="shared" si="58"/>
        <v>5</v>
      </c>
      <c r="T920">
        <f t="shared" si="59"/>
        <v>19.600000000000001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t="s">
        <v>8325</v>
      </c>
      <c r="R921" t="s">
        <v>8328</v>
      </c>
      <c r="S921" s="5">
        <f t="shared" si="58"/>
        <v>1</v>
      </c>
      <c r="T921">
        <f t="shared" si="59"/>
        <v>100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t="s">
        <v>8325</v>
      </c>
      <c r="R922" t="s">
        <v>8328</v>
      </c>
      <c r="S922" s="5">
        <f t="shared" si="58"/>
        <v>0</v>
      </c>
      <c r="T922">
        <f t="shared" si="59"/>
        <v>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t="s">
        <v>8325</v>
      </c>
      <c r="R923" t="s">
        <v>8328</v>
      </c>
      <c r="S923" s="5">
        <f t="shared" si="58"/>
        <v>31</v>
      </c>
      <c r="T923">
        <f t="shared" si="59"/>
        <v>231.75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t="s">
        <v>8325</v>
      </c>
      <c r="R924" t="s">
        <v>8328</v>
      </c>
      <c r="S924" s="5">
        <f t="shared" si="58"/>
        <v>21</v>
      </c>
      <c r="T924">
        <f t="shared" si="59"/>
        <v>189.33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41965.001423611116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t="s">
        <v>8325</v>
      </c>
      <c r="R925" t="s">
        <v>8328</v>
      </c>
      <c r="S925" s="5">
        <f t="shared" si="58"/>
        <v>2</v>
      </c>
      <c r="T925">
        <f t="shared" si="59"/>
        <v>55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41318.942928240744</v>
      </c>
      <c r="K926">
        <v>1358203069</v>
      </c>
      <c r="L926" s="9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t="s">
        <v>8325</v>
      </c>
      <c r="R926" t="s">
        <v>8328</v>
      </c>
      <c r="S926" s="5">
        <f t="shared" si="58"/>
        <v>11</v>
      </c>
      <c r="T926">
        <f t="shared" si="59"/>
        <v>21.8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t="s">
        <v>8325</v>
      </c>
      <c r="R927" t="s">
        <v>8328</v>
      </c>
      <c r="S927" s="5">
        <f t="shared" si="58"/>
        <v>3</v>
      </c>
      <c r="T927">
        <f t="shared" si="59"/>
        <v>32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t="s">
        <v>8325</v>
      </c>
      <c r="R928" t="s">
        <v>8328</v>
      </c>
      <c r="S928" s="5">
        <f t="shared" si="58"/>
        <v>0</v>
      </c>
      <c r="T928">
        <f t="shared" si="59"/>
        <v>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t="s">
        <v>8325</v>
      </c>
      <c r="R929" t="s">
        <v>8328</v>
      </c>
      <c r="S929" s="5">
        <f t="shared" si="58"/>
        <v>0</v>
      </c>
      <c r="T929">
        <f t="shared" si="59"/>
        <v>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t="s">
        <v>8325</v>
      </c>
      <c r="R930" t="s">
        <v>8328</v>
      </c>
      <c r="S930" s="5">
        <f t="shared" si="58"/>
        <v>11</v>
      </c>
      <c r="T930">
        <f t="shared" si="59"/>
        <v>56.25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t="s">
        <v>8325</v>
      </c>
      <c r="R931" t="s">
        <v>8328</v>
      </c>
      <c r="S931" s="5">
        <f t="shared" si="58"/>
        <v>0</v>
      </c>
      <c r="T931">
        <f t="shared" si="59"/>
        <v>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t="s">
        <v>8325</v>
      </c>
      <c r="R932" t="s">
        <v>8328</v>
      </c>
      <c r="S932" s="5">
        <f t="shared" si="58"/>
        <v>38</v>
      </c>
      <c r="T932">
        <f t="shared" si="59"/>
        <v>69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t="s">
        <v>8325</v>
      </c>
      <c r="R933" t="s">
        <v>8328</v>
      </c>
      <c r="S933" s="5">
        <f t="shared" si="58"/>
        <v>7</v>
      </c>
      <c r="T933">
        <f t="shared" si="59"/>
        <v>18.71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t="s">
        <v>8325</v>
      </c>
      <c r="R934" t="s">
        <v>8328</v>
      </c>
      <c r="S934" s="5">
        <f t="shared" si="58"/>
        <v>15</v>
      </c>
      <c r="T934">
        <f t="shared" si="59"/>
        <v>46.03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41771.169085648151</v>
      </c>
      <c r="K935">
        <v>1394683409</v>
      </c>
      <c r="L935" s="9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t="s">
        <v>8325</v>
      </c>
      <c r="R935" t="s">
        <v>8328</v>
      </c>
      <c r="S935" s="5">
        <f t="shared" si="58"/>
        <v>6</v>
      </c>
      <c r="T935">
        <f t="shared" si="59"/>
        <v>60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t="s">
        <v>8325</v>
      </c>
      <c r="R936" t="s">
        <v>8328</v>
      </c>
      <c r="S936" s="5">
        <f t="shared" si="58"/>
        <v>30</v>
      </c>
      <c r="T936">
        <f t="shared" si="59"/>
        <v>50.67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t="s">
        <v>8325</v>
      </c>
      <c r="R937" t="s">
        <v>8328</v>
      </c>
      <c r="S937" s="5">
        <f t="shared" si="58"/>
        <v>1</v>
      </c>
      <c r="T937">
        <f t="shared" si="59"/>
        <v>25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t="s">
        <v>8325</v>
      </c>
      <c r="R938" t="s">
        <v>8328</v>
      </c>
      <c r="S938" s="5">
        <f t="shared" si="58"/>
        <v>0</v>
      </c>
      <c r="T938">
        <f t="shared" si="59"/>
        <v>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41581.839780092596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t="s">
        <v>8325</v>
      </c>
      <c r="R939" t="s">
        <v>8328</v>
      </c>
      <c r="S939" s="5">
        <f t="shared" si="58"/>
        <v>1</v>
      </c>
      <c r="T939">
        <f t="shared" si="59"/>
        <v>20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41154.479722222226</v>
      </c>
      <c r="K940">
        <v>1343993448</v>
      </c>
      <c r="L940" s="9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t="s">
        <v>8325</v>
      </c>
      <c r="R940" t="s">
        <v>8328</v>
      </c>
      <c r="S940" s="5">
        <f t="shared" si="58"/>
        <v>0</v>
      </c>
      <c r="T940">
        <f t="shared" si="59"/>
        <v>25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t="s">
        <v>8325</v>
      </c>
      <c r="R941" t="s">
        <v>8328</v>
      </c>
      <c r="S941" s="5">
        <f t="shared" si="58"/>
        <v>1</v>
      </c>
      <c r="T941">
        <f t="shared" si="59"/>
        <v>20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t="s">
        <v>8319</v>
      </c>
      <c r="R942" t="s">
        <v>8321</v>
      </c>
      <c r="S942" s="5">
        <f t="shared" si="58"/>
        <v>17</v>
      </c>
      <c r="T942">
        <f t="shared" si="59"/>
        <v>110.29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t="s">
        <v>8319</v>
      </c>
      <c r="R943" t="s">
        <v>8321</v>
      </c>
      <c r="S943" s="5">
        <f t="shared" si="58"/>
        <v>2</v>
      </c>
      <c r="T943">
        <f t="shared" si="59"/>
        <v>37.450000000000003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42418.843287037031</v>
      </c>
      <c r="K944">
        <v>1452716060</v>
      </c>
      <c r="L944" s="9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t="s">
        <v>8319</v>
      </c>
      <c r="R944" t="s">
        <v>8321</v>
      </c>
      <c r="S944" s="5">
        <f t="shared" si="58"/>
        <v>9</v>
      </c>
      <c r="T944">
        <f t="shared" si="59"/>
        <v>41.75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42703.709548611107</v>
      </c>
      <c r="K945">
        <v>1477843305</v>
      </c>
      <c r="L945" s="9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t="s">
        <v>8319</v>
      </c>
      <c r="R945" t="s">
        <v>8321</v>
      </c>
      <c r="S945" s="5">
        <f t="shared" si="58"/>
        <v>10</v>
      </c>
      <c r="T945">
        <f t="shared" si="59"/>
        <v>24.08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42478.583333333328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t="s">
        <v>8319</v>
      </c>
      <c r="R946" t="s">
        <v>8321</v>
      </c>
      <c r="S946" s="5">
        <f t="shared" si="58"/>
        <v>13</v>
      </c>
      <c r="T946">
        <f t="shared" si="59"/>
        <v>69.41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t="s">
        <v>8319</v>
      </c>
      <c r="R947" t="s">
        <v>8321</v>
      </c>
      <c r="S947" s="5">
        <f t="shared" si="58"/>
        <v>2</v>
      </c>
      <c r="T947">
        <f t="shared" si="59"/>
        <v>155.25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t="s">
        <v>8319</v>
      </c>
      <c r="R948" t="s">
        <v>8321</v>
      </c>
      <c r="S948" s="5">
        <f t="shared" si="58"/>
        <v>2</v>
      </c>
      <c r="T948">
        <f t="shared" si="59"/>
        <v>57.2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t="s">
        <v>8319</v>
      </c>
      <c r="R949" t="s">
        <v>8321</v>
      </c>
      <c r="S949" s="5">
        <f t="shared" si="58"/>
        <v>0</v>
      </c>
      <c r="T949">
        <f t="shared" si="59"/>
        <v>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t="s">
        <v>8319</v>
      </c>
      <c r="R950" t="s">
        <v>8321</v>
      </c>
      <c r="S950" s="5">
        <f t="shared" si="58"/>
        <v>12</v>
      </c>
      <c r="T950">
        <f t="shared" si="59"/>
        <v>60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t="s">
        <v>8319</v>
      </c>
      <c r="R951" t="s">
        <v>8321</v>
      </c>
      <c r="S951" s="5">
        <f t="shared" si="58"/>
        <v>1</v>
      </c>
      <c r="T951">
        <f t="shared" si="59"/>
        <v>39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t="s">
        <v>8319</v>
      </c>
      <c r="R952" t="s">
        <v>8321</v>
      </c>
      <c r="S952" s="5">
        <f t="shared" si="58"/>
        <v>28</v>
      </c>
      <c r="T952">
        <f t="shared" si="59"/>
        <v>58.42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42525.653611111105</v>
      </c>
      <c r="K953">
        <v>1461166872</v>
      </c>
      <c r="L953" s="9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t="s">
        <v>8319</v>
      </c>
      <c r="R953" t="s">
        <v>8321</v>
      </c>
      <c r="S953" s="5">
        <f t="shared" si="58"/>
        <v>38</v>
      </c>
      <c r="T953">
        <f t="shared" si="59"/>
        <v>158.63999999999999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42692.655231481483</v>
      </c>
      <c r="K954">
        <v>1476888212</v>
      </c>
      <c r="L954" s="9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t="s">
        <v>8319</v>
      </c>
      <c r="R954" t="s">
        <v>8321</v>
      </c>
      <c r="S954" s="5">
        <f t="shared" si="58"/>
        <v>40</v>
      </c>
      <c r="T954">
        <f t="shared" si="59"/>
        <v>99.86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t="s">
        <v>8319</v>
      </c>
      <c r="R955" t="s">
        <v>8321</v>
      </c>
      <c r="S955" s="5">
        <f t="shared" si="58"/>
        <v>1</v>
      </c>
      <c r="T955">
        <f t="shared" si="59"/>
        <v>25.2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t="s">
        <v>8319</v>
      </c>
      <c r="R956" t="s">
        <v>8321</v>
      </c>
      <c r="S956" s="5">
        <f t="shared" si="58"/>
        <v>43</v>
      </c>
      <c r="T956">
        <f t="shared" si="59"/>
        <v>89.19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t="s">
        <v>8319</v>
      </c>
      <c r="R957" t="s">
        <v>8321</v>
      </c>
      <c r="S957" s="5">
        <f t="shared" si="58"/>
        <v>6</v>
      </c>
      <c r="T957">
        <f t="shared" si="59"/>
        <v>182.62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42120.872210648144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t="s">
        <v>8319</v>
      </c>
      <c r="R958" t="s">
        <v>8321</v>
      </c>
      <c r="S958" s="5">
        <f t="shared" si="58"/>
        <v>2</v>
      </c>
      <c r="T958">
        <f t="shared" si="59"/>
        <v>50.65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42691.594131944439</v>
      </c>
      <c r="K959">
        <v>1476710133</v>
      </c>
      <c r="L959" s="9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t="s">
        <v>8319</v>
      </c>
      <c r="R959" t="s">
        <v>8321</v>
      </c>
      <c r="S959" s="5">
        <f t="shared" si="58"/>
        <v>2</v>
      </c>
      <c r="T959">
        <f t="shared" si="59"/>
        <v>33.29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t="s">
        <v>8319</v>
      </c>
      <c r="R960" t="s">
        <v>8321</v>
      </c>
      <c r="S960" s="5">
        <f t="shared" si="58"/>
        <v>11</v>
      </c>
      <c r="T960">
        <f t="shared" si="59"/>
        <v>51.82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t="s">
        <v>8319</v>
      </c>
      <c r="R961" t="s">
        <v>8321</v>
      </c>
      <c r="S961" s="5">
        <f t="shared" si="58"/>
        <v>39</v>
      </c>
      <c r="T961">
        <f t="shared" si="59"/>
        <v>113.63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ref="J962:J1025" si="60">(((I962/60)/60)/24)+DATE(1970,1,1)</f>
        <v>42808.585127314815</v>
      </c>
      <c r="K962">
        <v>1485874955</v>
      </c>
      <c r="L962" s="9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t="s">
        <v>8319</v>
      </c>
      <c r="R962" t="s">
        <v>8321</v>
      </c>
      <c r="S962" s="5">
        <f t="shared" ref="S962:S1025" si="62">ROUND(E962/D962*100,0)</f>
        <v>46</v>
      </c>
      <c r="T962">
        <f t="shared" ref="T962:T1025" si="63">IF(N962=0,0,ROUND(E962/N962,2))</f>
        <v>136.46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si="60"/>
        <v>42786.791666666672</v>
      </c>
      <c r="K963">
        <v>1483634335</v>
      </c>
      <c r="L963" s="9">
        <f t="shared" si="61"/>
        <v>42740.693692129629</v>
      </c>
      <c r="M963" t="b">
        <v>0</v>
      </c>
      <c r="N963">
        <v>110</v>
      </c>
      <c r="O963" t="b">
        <v>0</v>
      </c>
      <c r="P963" t="s">
        <v>8273</v>
      </c>
      <c r="Q963" t="s">
        <v>8319</v>
      </c>
      <c r="R963" t="s">
        <v>8321</v>
      </c>
      <c r="S963" s="5">
        <f t="shared" si="62"/>
        <v>42</v>
      </c>
      <c r="T963">
        <f t="shared" si="63"/>
        <v>364.35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t="s">
        <v>8319</v>
      </c>
      <c r="R964" t="s">
        <v>8321</v>
      </c>
      <c r="S964" s="5">
        <f t="shared" si="62"/>
        <v>28</v>
      </c>
      <c r="T964">
        <f t="shared" si="63"/>
        <v>19.239999999999998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42660.635636574079</v>
      </c>
      <c r="K965">
        <v>1473693319</v>
      </c>
      <c r="L965" s="9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t="s">
        <v>8319</v>
      </c>
      <c r="R965" t="s">
        <v>8321</v>
      </c>
      <c r="S965" s="5">
        <f t="shared" si="62"/>
        <v>1</v>
      </c>
      <c r="T965">
        <f t="shared" si="63"/>
        <v>41.89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t="s">
        <v>8319</v>
      </c>
      <c r="R966" t="s">
        <v>8321</v>
      </c>
      <c r="S966" s="5">
        <f t="shared" si="62"/>
        <v>1</v>
      </c>
      <c r="T966">
        <f t="shared" si="63"/>
        <v>30.31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t="s">
        <v>8319</v>
      </c>
      <c r="R967" t="s">
        <v>8321</v>
      </c>
      <c r="S967" s="5">
        <f t="shared" si="62"/>
        <v>1</v>
      </c>
      <c r="T967">
        <f t="shared" si="63"/>
        <v>49.67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42649.635787037041</v>
      </c>
      <c r="K968">
        <v>1473174932</v>
      </c>
      <c r="L968" s="9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t="s">
        <v>8319</v>
      </c>
      <c r="R968" t="s">
        <v>8321</v>
      </c>
      <c r="S968" s="5">
        <f t="shared" si="62"/>
        <v>15</v>
      </c>
      <c r="T968">
        <f t="shared" si="63"/>
        <v>59.2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t="s">
        <v>8319</v>
      </c>
      <c r="R969" t="s">
        <v>8321</v>
      </c>
      <c r="S969" s="5">
        <f t="shared" si="62"/>
        <v>18</v>
      </c>
      <c r="T969">
        <f t="shared" si="63"/>
        <v>43.98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t="s">
        <v>8319</v>
      </c>
      <c r="R970" t="s">
        <v>8321</v>
      </c>
      <c r="S970" s="5">
        <f t="shared" si="62"/>
        <v>1</v>
      </c>
      <c r="T970">
        <f t="shared" si="63"/>
        <v>26.5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t="s">
        <v>8319</v>
      </c>
      <c r="R971" t="s">
        <v>8321</v>
      </c>
      <c r="S971" s="5">
        <f t="shared" si="62"/>
        <v>47</v>
      </c>
      <c r="T971">
        <f t="shared" si="63"/>
        <v>1272.73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t="s">
        <v>8319</v>
      </c>
      <c r="R972" t="s">
        <v>8321</v>
      </c>
      <c r="S972" s="5">
        <f t="shared" si="62"/>
        <v>46</v>
      </c>
      <c r="T972">
        <f t="shared" si="63"/>
        <v>164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t="s">
        <v>8319</v>
      </c>
      <c r="R973" t="s">
        <v>8321</v>
      </c>
      <c r="S973" s="5">
        <f t="shared" si="62"/>
        <v>0</v>
      </c>
      <c r="T973">
        <f t="shared" si="63"/>
        <v>45.2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t="s">
        <v>8319</v>
      </c>
      <c r="R974" t="s">
        <v>8321</v>
      </c>
      <c r="S974" s="5">
        <f t="shared" si="62"/>
        <v>35</v>
      </c>
      <c r="T974">
        <f t="shared" si="63"/>
        <v>153.88999999999999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t="s">
        <v>8319</v>
      </c>
      <c r="R975" t="s">
        <v>8321</v>
      </c>
      <c r="S975" s="5">
        <f t="shared" si="62"/>
        <v>2</v>
      </c>
      <c r="T975">
        <f t="shared" si="63"/>
        <v>51.38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t="s">
        <v>8319</v>
      </c>
      <c r="R976" t="s">
        <v>8321</v>
      </c>
      <c r="S976" s="5">
        <f t="shared" si="62"/>
        <v>1</v>
      </c>
      <c r="T976">
        <f t="shared" si="63"/>
        <v>93.33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t="s">
        <v>8319</v>
      </c>
      <c r="R977" t="s">
        <v>8321</v>
      </c>
      <c r="S977" s="5">
        <f t="shared" si="62"/>
        <v>3</v>
      </c>
      <c r="T977">
        <f t="shared" si="63"/>
        <v>108.63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t="s">
        <v>8319</v>
      </c>
      <c r="R978" t="s">
        <v>8321</v>
      </c>
      <c r="S978" s="5">
        <f t="shared" si="62"/>
        <v>2</v>
      </c>
      <c r="T978">
        <f t="shared" si="63"/>
        <v>160.5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42421.942094907412</v>
      </c>
      <c r="K979">
        <v>1453502197</v>
      </c>
      <c r="L979" s="9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t="s">
        <v>8319</v>
      </c>
      <c r="R979" t="s">
        <v>8321</v>
      </c>
      <c r="S979" s="5">
        <f t="shared" si="62"/>
        <v>34</v>
      </c>
      <c r="T979">
        <f t="shared" si="63"/>
        <v>75.75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t="s">
        <v>8319</v>
      </c>
      <c r="R980" t="s">
        <v>8321</v>
      </c>
      <c r="S980" s="5">
        <f t="shared" si="62"/>
        <v>56</v>
      </c>
      <c r="T980">
        <f t="shared" si="63"/>
        <v>790.84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t="s">
        <v>8319</v>
      </c>
      <c r="R981" t="s">
        <v>8321</v>
      </c>
      <c r="S981" s="5">
        <f t="shared" si="62"/>
        <v>83</v>
      </c>
      <c r="T981">
        <f t="shared" si="63"/>
        <v>301.94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t="s">
        <v>8319</v>
      </c>
      <c r="R982" t="s">
        <v>8321</v>
      </c>
      <c r="S982" s="5">
        <f t="shared" si="62"/>
        <v>15</v>
      </c>
      <c r="T982">
        <f t="shared" si="63"/>
        <v>47.94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t="s">
        <v>8319</v>
      </c>
      <c r="R983" t="s">
        <v>8321</v>
      </c>
      <c r="S983" s="5">
        <f t="shared" si="62"/>
        <v>0</v>
      </c>
      <c r="T983">
        <f t="shared" si="63"/>
        <v>2.75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t="s">
        <v>8319</v>
      </c>
      <c r="R984" t="s">
        <v>8321</v>
      </c>
      <c r="S984" s="5">
        <f t="shared" si="62"/>
        <v>0</v>
      </c>
      <c r="T984">
        <f t="shared" si="63"/>
        <v>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t="s">
        <v>8319</v>
      </c>
      <c r="R985" t="s">
        <v>8321</v>
      </c>
      <c r="S985" s="5">
        <f t="shared" si="62"/>
        <v>30</v>
      </c>
      <c r="T985">
        <f t="shared" si="63"/>
        <v>171.79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42091.074166666673</v>
      </c>
      <c r="K986">
        <v>1424918808</v>
      </c>
      <c r="L986" s="9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t="s">
        <v>8319</v>
      </c>
      <c r="R986" t="s">
        <v>8321</v>
      </c>
      <c r="S986" s="5">
        <f t="shared" si="62"/>
        <v>1</v>
      </c>
      <c r="T986">
        <f t="shared" si="63"/>
        <v>35.33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42369.958333333328</v>
      </c>
      <c r="K987">
        <v>1449011610</v>
      </c>
      <c r="L987" s="9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t="s">
        <v>8319</v>
      </c>
      <c r="R987" t="s">
        <v>8321</v>
      </c>
      <c r="S987" s="5">
        <f t="shared" si="62"/>
        <v>6</v>
      </c>
      <c r="T987">
        <f t="shared" si="63"/>
        <v>82.09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t="s">
        <v>8319</v>
      </c>
      <c r="R988" t="s">
        <v>8321</v>
      </c>
      <c r="S988" s="5">
        <f t="shared" si="62"/>
        <v>13</v>
      </c>
      <c r="T988">
        <f t="shared" si="63"/>
        <v>110.87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t="s">
        <v>8319</v>
      </c>
      <c r="R989" t="s">
        <v>8321</v>
      </c>
      <c r="S989" s="5">
        <f t="shared" si="62"/>
        <v>13</v>
      </c>
      <c r="T989">
        <f t="shared" si="63"/>
        <v>161.22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42644.356770833328</v>
      </c>
      <c r="K990">
        <v>1472718825</v>
      </c>
      <c r="L990" s="9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t="s">
        <v>8319</v>
      </c>
      <c r="R990" t="s">
        <v>8321</v>
      </c>
      <c r="S990" s="5">
        <f t="shared" si="62"/>
        <v>0</v>
      </c>
      <c r="T990">
        <f t="shared" si="63"/>
        <v>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t="s">
        <v>8319</v>
      </c>
      <c r="R991" t="s">
        <v>8321</v>
      </c>
      <c r="S991" s="5">
        <f t="shared" si="62"/>
        <v>17</v>
      </c>
      <c r="T991">
        <f t="shared" si="63"/>
        <v>52.41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t="s">
        <v>8319</v>
      </c>
      <c r="R992" t="s">
        <v>8321</v>
      </c>
      <c r="S992" s="5">
        <f t="shared" si="62"/>
        <v>0</v>
      </c>
      <c r="T992">
        <f t="shared" si="63"/>
        <v>13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t="s">
        <v>8319</v>
      </c>
      <c r="R993" t="s">
        <v>8321</v>
      </c>
      <c r="S993" s="5">
        <f t="shared" si="62"/>
        <v>4</v>
      </c>
      <c r="T993">
        <f t="shared" si="63"/>
        <v>30.29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t="s">
        <v>8319</v>
      </c>
      <c r="R994" t="s">
        <v>8321</v>
      </c>
      <c r="S994" s="5">
        <f t="shared" si="62"/>
        <v>0</v>
      </c>
      <c r="T994">
        <f t="shared" si="63"/>
        <v>116.75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42686.208333333328</v>
      </c>
      <c r="K995">
        <v>1476054568</v>
      </c>
      <c r="L995" s="9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t="s">
        <v>8319</v>
      </c>
      <c r="R995" t="s">
        <v>8321</v>
      </c>
      <c r="S995" s="5">
        <f t="shared" si="62"/>
        <v>25</v>
      </c>
      <c r="T995">
        <f t="shared" si="63"/>
        <v>89.6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t="s">
        <v>8319</v>
      </c>
      <c r="R996" t="s">
        <v>8321</v>
      </c>
      <c r="S996" s="5">
        <f t="shared" si="62"/>
        <v>2</v>
      </c>
      <c r="T996">
        <f t="shared" si="63"/>
        <v>424.45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41972.666666666672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t="s">
        <v>8319</v>
      </c>
      <c r="R997" t="s">
        <v>8321</v>
      </c>
      <c r="S997" s="5">
        <f t="shared" si="62"/>
        <v>7</v>
      </c>
      <c r="T997">
        <f t="shared" si="63"/>
        <v>80.67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t="s">
        <v>8319</v>
      </c>
      <c r="R998" t="s">
        <v>8321</v>
      </c>
      <c r="S998" s="5">
        <f t="shared" si="62"/>
        <v>2</v>
      </c>
      <c r="T998">
        <f t="shared" si="63"/>
        <v>13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t="s">
        <v>8319</v>
      </c>
      <c r="R999" t="s">
        <v>8321</v>
      </c>
      <c r="S999" s="5">
        <f t="shared" si="62"/>
        <v>1</v>
      </c>
      <c r="T999">
        <f t="shared" si="63"/>
        <v>8.1300000000000008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t="s">
        <v>8319</v>
      </c>
      <c r="R1000" t="s">
        <v>8321</v>
      </c>
      <c r="S1000" s="5">
        <f t="shared" si="62"/>
        <v>59</v>
      </c>
      <c r="T1000">
        <f t="shared" si="63"/>
        <v>153.43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t="s">
        <v>8319</v>
      </c>
      <c r="R1001" t="s">
        <v>8321</v>
      </c>
      <c r="S1001" s="5">
        <f t="shared" si="62"/>
        <v>8</v>
      </c>
      <c r="T1001">
        <f t="shared" si="63"/>
        <v>292.08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t="s">
        <v>8319</v>
      </c>
      <c r="R1002" t="s">
        <v>8321</v>
      </c>
      <c r="S1002" s="5">
        <f t="shared" si="62"/>
        <v>2</v>
      </c>
      <c r="T1002">
        <f t="shared" si="63"/>
        <v>3304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t="s">
        <v>8319</v>
      </c>
      <c r="R1003" t="s">
        <v>8321</v>
      </c>
      <c r="S1003" s="5">
        <f t="shared" si="62"/>
        <v>104</v>
      </c>
      <c r="T1003">
        <f t="shared" si="63"/>
        <v>1300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t="s">
        <v>8319</v>
      </c>
      <c r="R1004" t="s">
        <v>8321</v>
      </c>
      <c r="S1004" s="5">
        <f t="shared" si="62"/>
        <v>30</v>
      </c>
      <c r="T1004">
        <f t="shared" si="63"/>
        <v>134.55000000000001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t="s">
        <v>8319</v>
      </c>
      <c r="R1005" t="s">
        <v>8321</v>
      </c>
      <c r="S1005" s="5">
        <f t="shared" si="62"/>
        <v>16</v>
      </c>
      <c r="T1005">
        <f t="shared" si="63"/>
        <v>214.07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t="s">
        <v>8319</v>
      </c>
      <c r="R1006" t="s">
        <v>8321</v>
      </c>
      <c r="S1006" s="5">
        <f t="shared" si="62"/>
        <v>82</v>
      </c>
      <c r="T1006">
        <f t="shared" si="63"/>
        <v>216.34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42307.624803240738</v>
      </c>
      <c r="K1007">
        <v>1443538783</v>
      </c>
      <c r="L1007" s="9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t="s">
        <v>8319</v>
      </c>
      <c r="R1007" t="s">
        <v>8321</v>
      </c>
      <c r="S1007" s="5">
        <f t="shared" si="62"/>
        <v>75</v>
      </c>
      <c r="T1007">
        <f t="shared" si="63"/>
        <v>932.31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t="s">
        <v>8319</v>
      </c>
      <c r="R1008" t="s">
        <v>8321</v>
      </c>
      <c r="S1008" s="5">
        <f t="shared" si="62"/>
        <v>6</v>
      </c>
      <c r="T1008">
        <f t="shared" si="63"/>
        <v>29.25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t="s">
        <v>8319</v>
      </c>
      <c r="R1009" t="s">
        <v>8321</v>
      </c>
      <c r="S1009" s="5">
        <f t="shared" si="62"/>
        <v>44</v>
      </c>
      <c r="T1009">
        <f t="shared" si="63"/>
        <v>174.95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t="s">
        <v>8319</v>
      </c>
      <c r="R1010" t="s">
        <v>8321</v>
      </c>
      <c r="S1010" s="5">
        <f t="shared" si="62"/>
        <v>0</v>
      </c>
      <c r="T1010">
        <f t="shared" si="63"/>
        <v>250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t="s">
        <v>8319</v>
      </c>
      <c r="R1011" t="s">
        <v>8321</v>
      </c>
      <c r="S1011" s="5">
        <f t="shared" si="62"/>
        <v>13</v>
      </c>
      <c r="T1011">
        <f t="shared" si="63"/>
        <v>65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t="s">
        <v>8319</v>
      </c>
      <c r="R1012" t="s">
        <v>8321</v>
      </c>
      <c r="S1012" s="5">
        <f t="shared" si="62"/>
        <v>0</v>
      </c>
      <c r="T1012">
        <f t="shared" si="63"/>
        <v>55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t="s">
        <v>8319</v>
      </c>
      <c r="R1013" t="s">
        <v>8321</v>
      </c>
      <c r="S1013" s="5">
        <f t="shared" si="62"/>
        <v>0</v>
      </c>
      <c r="T1013">
        <f t="shared" si="63"/>
        <v>75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t="s">
        <v>8319</v>
      </c>
      <c r="R1014" t="s">
        <v>8321</v>
      </c>
      <c r="S1014" s="5">
        <f t="shared" si="62"/>
        <v>21535</v>
      </c>
      <c r="T1014">
        <f t="shared" si="63"/>
        <v>1389.36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42367.833333333328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t="s">
        <v>8319</v>
      </c>
      <c r="R1015" t="s">
        <v>8321</v>
      </c>
      <c r="S1015" s="5">
        <f t="shared" si="62"/>
        <v>35</v>
      </c>
      <c r="T1015">
        <f t="shared" si="63"/>
        <v>95.91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t="s">
        <v>8319</v>
      </c>
      <c r="R1016" t="s">
        <v>8321</v>
      </c>
      <c r="S1016" s="5">
        <f t="shared" si="62"/>
        <v>31</v>
      </c>
      <c r="T1016">
        <f t="shared" si="63"/>
        <v>191.25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42333.920081018514</v>
      </c>
      <c r="K1017">
        <v>1445893495</v>
      </c>
      <c r="L1017" s="9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t="s">
        <v>8319</v>
      </c>
      <c r="R1017" t="s">
        <v>8321</v>
      </c>
      <c r="S1017" s="5">
        <f t="shared" si="62"/>
        <v>3</v>
      </c>
      <c r="T1017">
        <f t="shared" si="63"/>
        <v>40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42467.065462962957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t="s">
        <v>8319</v>
      </c>
      <c r="R1018" t="s">
        <v>8321</v>
      </c>
      <c r="S1018" s="5">
        <f t="shared" si="62"/>
        <v>3</v>
      </c>
      <c r="T1018">
        <f t="shared" si="63"/>
        <v>74.790000000000006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t="s">
        <v>8319</v>
      </c>
      <c r="R1019" t="s">
        <v>8321</v>
      </c>
      <c r="S1019" s="5">
        <f t="shared" si="62"/>
        <v>23</v>
      </c>
      <c r="T1019">
        <f t="shared" si="63"/>
        <v>161.12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t="s">
        <v>8319</v>
      </c>
      <c r="R1020" t="s">
        <v>8321</v>
      </c>
      <c r="S1020" s="5">
        <f t="shared" si="62"/>
        <v>3</v>
      </c>
      <c r="T1020">
        <f t="shared" si="63"/>
        <v>88.71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t="s">
        <v>8319</v>
      </c>
      <c r="R1021" t="s">
        <v>8321</v>
      </c>
      <c r="S1021" s="5">
        <f t="shared" si="62"/>
        <v>47</v>
      </c>
      <c r="T1021">
        <f t="shared" si="63"/>
        <v>53.25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42157.032638888893</v>
      </c>
      <c r="K1022">
        <v>1430617209</v>
      </c>
      <c r="L1022" s="9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t="s">
        <v>8325</v>
      </c>
      <c r="R1022" t="s">
        <v>8330</v>
      </c>
      <c r="S1022" s="5">
        <f t="shared" si="62"/>
        <v>206</v>
      </c>
      <c r="T1022">
        <f t="shared" si="63"/>
        <v>106.2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42294.166666666672</v>
      </c>
      <c r="K1023">
        <v>1443074571</v>
      </c>
      <c r="L1023" s="9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t="s">
        <v>8325</v>
      </c>
      <c r="R1023" t="s">
        <v>8330</v>
      </c>
      <c r="S1023" s="5">
        <f t="shared" si="62"/>
        <v>352</v>
      </c>
      <c r="T1023">
        <f t="shared" si="63"/>
        <v>22.08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42141.646724537044</v>
      </c>
      <c r="K1024">
        <v>1429284677</v>
      </c>
      <c r="L1024" s="9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t="s">
        <v>8325</v>
      </c>
      <c r="R1024" t="s">
        <v>8330</v>
      </c>
      <c r="S1024" s="5">
        <f t="shared" si="62"/>
        <v>115</v>
      </c>
      <c r="T1024">
        <f t="shared" si="63"/>
        <v>31.05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42175.919687500005</v>
      </c>
      <c r="K1025">
        <v>1432245861</v>
      </c>
      <c r="L1025" s="9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t="s">
        <v>8325</v>
      </c>
      <c r="R1025" t="s">
        <v>8330</v>
      </c>
      <c r="S1025" s="5">
        <f t="shared" si="62"/>
        <v>237</v>
      </c>
      <c r="T1025">
        <f t="shared" si="63"/>
        <v>36.21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ref="J1026:J1089" si="64">(((I1026/60)/60)/24)+DATE(1970,1,1)</f>
        <v>42400.580590277779</v>
      </c>
      <c r="K1026">
        <v>1451656563</v>
      </c>
      <c r="L1026" s="9">
        <f t="shared" ref="L1026:L1089" si="65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t="s">
        <v>8325</v>
      </c>
      <c r="R1026" t="s">
        <v>8330</v>
      </c>
      <c r="S1026" s="5">
        <f t="shared" ref="S1026:S1089" si="66">ROUND(E1026/D1026*100,0)</f>
        <v>119</v>
      </c>
      <c r="T1026">
        <f t="shared" ref="T1026:T1089" si="67">IF(N1026=0,0,ROUND(E1026/N1026,2))</f>
        <v>388.98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si="64"/>
        <v>42079.792094907403</v>
      </c>
      <c r="K1027">
        <v>1423944037</v>
      </c>
      <c r="L1027" s="9">
        <f t="shared" si="65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t="s">
        <v>8325</v>
      </c>
      <c r="R1027" t="s">
        <v>8330</v>
      </c>
      <c r="S1027" s="5">
        <f t="shared" si="66"/>
        <v>110</v>
      </c>
      <c r="T1027">
        <f t="shared" si="67"/>
        <v>71.849999999999994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t="s">
        <v>8325</v>
      </c>
      <c r="R1028" t="s">
        <v>8330</v>
      </c>
      <c r="S1028" s="5">
        <f t="shared" si="66"/>
        <v>100</v>
      </c>
      <c r="T1028">
        <f t="shared" si="67"/>
        <v>57.38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t="s">
        <v>8325</v>
      </c>
      <c r="R1029" t="s">
        <v>8330</v>
      </c>
      <c r="S1029" s="5">
        <f t="shared" si="66"/>
        <v>103</v>
      </c>
      <c r="T1029">
        <f t="shared" si="67"/>
        <v>69.67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42800.833333333328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t="s">
        <v>8325</v>
      </c>
      <c r="R1030" t="s">
        <v>8330</v>
      </c>
      <c r="S1030" s="5">
        <f t="shared" si="66"/>
        <v>117</v>
      </c>
      <c r="T1030">
        <f t="shared" si="67"/>
        <v>45.99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t="s">
        <v>8325</v>
      </c>
      <c r="R1031" t="s">
        <v>8330</v>
      </c>
      <c r="S1031" s="5">
        <f t="shared" si="66"/>
        <v>112</v>
      </c>
      <c r="T1031">
        <f t="shared" si="67"/>
        <v>79.260000000000005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42625.483206018514</v>
      </c>
      <c r="K1032">
        <v>1472470549</v>
      </c>
      <c r="L1032" s="9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t="s">
        <v>8325</v>
      </c>
      <c r="R1032" t="s">
        <v>8330</v>
      </c>
      <c r="S1032" s="5">
        <f t="shared" si="66"/>
        <v>342</v>
      </c>
      <c r="T1032">
        <f t="shared" si="67"/>
        <v>43.03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t="s">
        <v>8325</v>
      </c>
      <c r="R1033" t="s">
        <v>8330</v>
      </c>
      <c r="S1033" s="5">
        <f t="shared" si="66"/>
        <v>107</v>
      </c>
      <c r="T1033">
        <f t="shared" si="67"/>
        <v>108.48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t="s">
        <v>8325</v>
      </c>
      <c r="R1034" t="s">
        <v>8330</v>
      </c>
      <c r="S1034" s="5">
        <f t="shared" si="66"/>
        <v>108</v>
      </c>
      <c r="T1034">
        <f t="shared" si="67"/>
        <v>61.03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42716.732407407413</v>
      </c>
      <c r="K1035">
        <v>1479144880</v>
      </c>
      <c r="L1035" s="9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t="s">
        <v>8325</v>
      </c>
      <c r="R1035" t="s">
        <v>8330</v>
      </c>
      <c r="S1035" s="5">
        <f t="shared" si="66"/>
        <v>103</v>
      </c>
      <c r="T1035">
        <f t="shared" si="67"/>
        <v>50.59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t="s">
        <v>8325</v>
      </c>
      <c r="R1036" t="s">
        <v>8330</v>
      </c>
      <c r="S1036" s="5">
        <f t="shared" si="66"/>
        <v>130</v>
      </c>
      <c r="T1036">
        <f t="shared" si="67"/>
        <v>39.159999999999997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t="s">
        <v>8325</v>
      </c>
      <c r="R1037" t="s">
        <v>8330</v>
      </c>
      <c r="S1037" s="5">
        <f t="shared" si="66"/>
        <v>108</v>
      </c>
      <c r="T1037">
        <f t="shared" si="67"/>
        <v>65.16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t="s">
        <v>8325</v>
      </c>
      <c r="R1038" t="s">
        <v>8330</v>
      </c>
      <c r="S1038" s="5">
        <f t="shared" si="66"/>
        <v>112</v>
      </c>
      <c r="T1038">
        <f t="shared" si="67"/>
        <v>23.96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42142.208333333328</v>
      </c>
      <c r="K1039">
        <v>1429991062</v>
      </c>
      <c r="L1039" s="9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t="s">
        <v>8325</v>
      </c>
      <c r="R1039" t="s">
        <v>8330</v>
      </c>
      <c r="S1039" s="5">
        <f t="shared" si="66"/>
        <v>102</v>
      </c>
      <c r="T1039">
        <f t="shared" si="67"/>
        <v>48.62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t="s">
        <v>8325</v>
      </c>
      <c r="R1040" t="s">
        <v>8330</v>
      </c>
      <c r="S1040" s="5">
        <f t="shared" si="66"/>
        <v>145</v>
      </c>
      <c r="T1040">
        <f t="shared" si="67"/>
        <v>35.74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t="s">
        <v>8325</v>
      </c>
      <c r="R1041" t="s">
        <v>8330</v>
      </c>
      <c r="S1041" s="5">
        <f t="shared" si="66"/>
        <v>128</v>
      </c>
      <c r="T1041">
        <f t="shared" si="67"/>
        <v>21.37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t="s">
        <v>8331</v>
      </c>
      <c r="R1042" t="s">
        <v>8332</v>
      </c>
      <c r="S1042" s="5">
        <f t="shared" si="66"/>
        <v>0</v>
      </c>
      <c r="T1042">
        <f t="shared" si="67"/>
        <v>250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41851.060092592597</v>
      </c>
      <c r="K1043">
        <v>1405041992</v>
      </c>
      <c r="L1043" s="9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t="s">
        <v>8331</v>
      </c>
      <c r="R1043" t="s">
        <v>8332</v>
      </c>
      <c r="S1043" s="5">
        <f t="shared" si="66"/>
        <v>0</v>
      </c>
      <c r="T1043">
        <f t="shared" si="67"/>
        <v>0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t="s">
        <v>8331</v>
      </c>
      <c r="R1044" t="s">
        <v>8332</v>
      </c>
      <c r="S1044" s="5">
        <f t="shared" si="66"/>
        <v>2</v>
      </c>
      <c r="T1044">
        <f t="shared" si="67"/>
        <v>10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t="s">
        <v>8331</v>
      </c>
      <c r="R1045" t="s">
        <v>8332</v>
      </c>
      <c r="S1045" s="5">
        <f t="shared" si="66"/>
        <v>9</v>
      </c>
      <c r="T1045">
        <f t="shared" si="67"/>
        <v>29.24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t="s">
        <v>8331</v>
      </c>
      <c r="R1046" t="s">
        <v>8332</v>
      </c>
      <c r="S1046" s="5">
        <f t="shared" si="66"/>
        <v>0</v>
      </c>
      <c r="T1046">
        <f t="shared" si="67"/>
        <v>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41874.874421296299</v>
      </c>
      <c r="K1047">
        <v>1406235550</v>
      </c>
      <c r="L1047" s="9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t="s">
        <v>8331</v>
      </c>
      <c r="R1047" t="s">
        <v>8332</v>
      </c>
      <c r="S1047" s="5">
        <f t="shared" si="66"/>
        <v>3</v>
      </c>
      <c r="T1047">
        <f t="shared" si="67"/>
        <v>33.25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42364.851388888885</v>
      </c>
      <c r="K1048">
        <v>1447273560</v>
      </c>
      <c r="L1048" s="9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t="s">
        <v>8331</v>
      </c>
      <c r="R1048" t="s">
        <v>8332</v>
      </c>
      <c r="S1048" s="5">
        <f t="shared" si="66"/>
        <v>0</v>
      </c>
      <c r="T1048">
        <f t="shared" si="67"/>
        <v>0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t="s">
        <v>8331</v>
      </c>
      <c r="R1049" t="s">
        <v>8332</v>
      </c>
      <c r="S1049" s="5">
        <f t="shared" si="66"/>
        <v>0</v>
      </c>
      <c r="T1049">
        <f t="shared" si="67"/>
        <v>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42638.053113425922</v>
      </c>
      <c r="K1050">
        <v>1471310189</v>
      </c>
      <c r="L1050" s="9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t="s">
        <v>8331</v>
      </c>
      <c r="R1050" t="s">
        <v>8332</v>
      </c>
      <c r="S1050" s="5">
        <f t="shared" si="66"/>
        <v>1</v>
      </c>
      <c r="T1050">
        <f t="shared" si="67"/>
        <v>53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42412.431076388893</v>
      </c>
      <c r="K1051">
        <v>1452680445</v>
      </c>
      <c r="L1051" s="9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t="s">
        <v>8331</v>
      </c>
      <c r="R1051" t="s">
        <v>8332</v>
      </c>
      <c r="S1051" s="5">
        <f t="shared" si="66"/>
        <v>0</v>
      </c>
      <c r="T1051">
        <f t="shared" si="67"/>
        <v>0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t="s">
        <v>8331</v>
      </c>
      <c r="R1052" t="s">
        <v>8332</v>
      </c>
      <c r="S1052" s="5">
        <f t="shared" si="66"/>
        <v>0</v>
      </c>
      <c r="T1052">
        <f t="shared" si="67"/>
        <v>0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41878.014178240745</v>
      </c>
      <c r="K1053">
        <v>1406679625</v>
      </c>
      <c r="L1053" s="9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t="s">
        <v>8331</v>
      </c>
      <c r="R1053" t="s">
        <v>8332</v>
      </c>
      <c r="S1053" s="5">
        <f t="shared" si="66"/>
        <v>0</v>
      </c>
      <c r="T1053">
        <f t="shared" si="67"/>
        <v>0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t="s">
        <v>8331</v>
      </c>
      <c r="R1054" t="s">
        <v>8332</v>
      </c>
      <c r="S1054" s="5">
        <f t="shared" si="66"/>
        <v>0</v>
      </c>
      <c r="T1054">
        <f t="shared" si="67"/>
        <v>0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t="s">
        <v>8331</v>
      </c>
      <c r="R1055" t="s">
        <v>8332</v>
      </c>
      <c r="S1055" s="5">
        <f t="shared" si="66"/>
        <v>1</v>
      </c>
      <c r="T1055">
        <f t="shared" si="67"/>
        <v>15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t="s">
        <v>8331</v>
      </c>
      <c r="R1056" t="s">
        <v>8332</v>
      </c>
      <c r="S1056" s="5">
        <f t="shared" si="66"/>
        <v>0</v>
      </c>
      <c r="T1056">
        <f t="shared" si="67"/>
        <v>0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42436.992418981477</v>
      </c>
      <c r="K1057">
        <v>1454802545</v>
      </c>
      <c r="L1057" s="9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t="s">
        <v>8331</v>
      </c>
      <c r="R1057" t="s">
        <v>8332</v>
      </c>
      <c r="S1057" s="5">
        <f t="shared" si="66"/>
        <v>0</v>
      </c>
      <c r="T1057">
        <f t="shared" si="67"/>
        <v>0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42118.677974537044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t="s">
        <v>8331</v>
      </c>
      <c r="R1058" t="s">
        <v>8332</v>
      </c>
      <c r="S1058" s="5">
        <f t="shared" si="66"/>
        <v>0</v>
      </c>
      <c r="T1058">
        <f t="shared" si="67"/>
        <v>0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t="s">
        <v>8331</v>
      </c>
      <c r="R1059" t="s">
        <v>8332</v>
      </c>
      <c r="S1059" s="5">
        <f t="shared" si="66"/>
        <v>0</v>
      </c>
      <c r="T1059">
        <f t="shared" si="67"/>
        <v>0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t="s">
        <v>8331</v>
      </c>
      <c r="R1060" t="s">
        <v>8332</v>
      </c>
      <c r="S1060" s="5">
        <f t="shared" si="66"/>
        <v>0</v>
      </c>
      <c r="T1060">
        <f t="shared" si="67"/>
        <v>0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t="s">
        <v>8331</v>
      </c>
      <c r="R1061" t="s">
        <v>8332</v>
      </c>
      <c r="S1061" s="5">
        <f t="shared" si="66"/>
        <v>0</v>
      </c>
      <c r="T1061">
        <f t="shared" si="67"/>
        <v>0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t="s">
        <v>8331</v>
      </c>
      <c r="R1062" t="s">
        <v>8332</v>
      </c>
      <c r="S1062" s="5">
        <f t="shared" si="66"/>
        <v>1</v>
      </c>
      <c r="T1062">
        <f t="shared" si="67"/>
        <v>50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42492.041666666672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t="s">
        <v>8331</v>
      </c>
      <c r="R1063" t="s">
        <v>8332</v>
      </c>
      <c r="S1063" s="5">
        <f t="shared" si="66"/>
        <v>0</v>
      </c>
      <c r="T1063">
        <f t="shared" si="67"/>
        <v>0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t="s">
        <v>8331</v>
      </c>
      <c r="R1064" t="s">
        <v>8332</v>
      </c>
      <c r="S1064" s="5">
        <f t="shared" si="66"/>
        <v>95</v>
      </c>
      <c r="T1064">
        <f t="shared" si="67"/>
        <v>47.5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t="s">
        <v>8331</v>
      </c>
      <c r="R1065" t="s">
        <v>8332</v>
      </c>
      <c r="S1065" s="5">
        <f t="shared" si="66"/>
        <v>0</v>
      </c>
      <c r="T1065">
        <f t="shared" si="67"/>
        <v>0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t="s">
        <v>8333</v>
      </c>
      <c r="R1066" t="s">
        <v>8334</v>
      </c>
      <c r="S1066" s="5">
        <f t="shared" si="66"/>
        <v>9</v>
      </c>
      <c r="T1066">
        <f t="shared" si="67"/>
        <v>65.67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t="s">
        <v>8333</v>
      </c>
      <c r="R1067" t="s">
        <v>8334</v>
      </c>
      <c r="S1067" s="5">
        <f t="shared" si="66"/>
        <v>3</v>
      </c>
      <c r="T1067">
        <f t="shared" si="67"/>
        <v>16.2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41490.962754629632</v>
      </c>
      <c r="K1068">
        <v>1371769582</v>
      </c>
      <c r="L1068" s="9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t="s">
        <v>8333</v>
      </c>
      <c r="R1068" t="s">
        <v>8334</v>
      </c>
      <c r="S1068" s="5">
        <f t="shared" si="66"/>
        <v>3</v>
      </c>
      <c r="T1068">
        <f t="shared" si="67"/>
        <v>34.130000000000003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t="s">
        <v>8333</v>
      </c>
      <c r="R1069" t="s">
        <v>8334</v>
      </c>
      <c r="S1069" s="5">
        <f t="shared" si="66"/>
        <v>26</v>
      </c>
      <c r="T1069">
        <f t="shared" si="67"/>
        <v>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t="s">
        <v>8333</v>
      </c>
      <c r="R1070" t="s">
        <v>8334</v>
      </c>
      <c r="S1070" s="5">
        <f t="shared" si="66"/>
        <v>0</v>
      </c>
      <c r="T1070">
        <f t="shared" si="67"/>
        <v>11.25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t="s">
        <v>8333</v>
      </c>
      <c r="R1071" t="s">
        <v>8334</v>
      </c>
      <c r="S1071" s="5">
        <f t="shared" si="66"/>
        <v>39</v>
      </c>
      <c r="T1071">
        <f t="shared" si="67"/>
        <v>40.479999999999997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t="s">
        <v>8333</v>
      </c>
      <c r="R1072" t="s">
        <v>8334</v>
      </c>
      <c r="S1072" s="5">
        <f t="shared" si="66"/>
        <v>1</v>
      </c>
      <c r="T1072">
        <f t="shared" si="67"/>
        <v>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42325.795057870375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t="s">
        <v>8333</v>
      </c>
      <c r="R1073" t="s">
        <v>8334</v>
      </c>
      <c r="S1073" s="5">
        <f t="shared" si="66"/>
        <v>0</v>
      </c>
      <c r="T1073">
        <f t="shared" si="67"/>
        <v>0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t="s">
        <v>8333</v>
      </c>
      <c r="R1074" t="s">
        <v>8334</v>
      </c>
      <c r="S1074" s="5">
        <f t="shared" si="66"/>
        <v>0</v>
      </c>
      <c r="T1074">
        <f t="shared" si="67"/>
        <v>12.75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t="s">
        <v>8333</v>
      </c>
      <c r="R1075" t="s">
        <v>8334</v>
      </c>
      <c r="S1075" s="5">
        <f t="shared" si="66"/>
        <v>1</v>
      </c>
      <c r="T1075">
        <f t="shared" si="67"/>
        <v>10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t="s">
        <v>8333</v>
      </c>
      <c r="R1076" t="s">
        <v>8334</v>
      </c>
      <c r="S1076" s="5">
        <f t="shared" si="66"/>
        <v>6</v>
      </c>
      <c r="T1076">
        <f t="shared" si="67"/>
        <v>113.57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t="s">
        <v>8333</v>
      </c>
      <c r="R1077" t="s">
        <v>8334</v>
      </c>
      <c r="S1077" s="5">
        <f t="shared" si="66"/>
        <v>5</v>
      </c>
      <c r="T1077">
        <f t="shared" si="67"/>
        <v>15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t="s">
        <v>8333</v>
      </c>
      <c r="R1078" t="s">
        <v>8334</v>
      </c>
      <c r="S1078" s="5">
        <f t="shared" si="66"/>
        <v>63</v>
      </c>
      <c r="T1078">
        <f t="shared" si="67"/>
        <v>48.28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t="s">
        <v>8333</v>
      </c>
      <c r="R1079" t="s">
        <v>8334</v>
      </c>
      <c r="S1079" s="5">
        <f t="shared" si="66"/>
        <v>29</v>
      </c>
      <c r="T1079">
        <f t="shared" si="67"/>
        <v>43.98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t="s">
        <v>8333</v>
      </c>
      <c r="R1080" t="s">
        <v>8334</v>
      </c>
      <c r="S1080" s="5">
        <f t="shared" si="66"/>
        <v>8</v>
      </c>
      <c r="T1080">
        <f t="shared" si="67"/>
        <v>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42504.566388888896</v>
      </c>
      <c r="K1081">
        <v>1461072936</v>
      </c>
      <c r="L1081" s="9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t="s">
        <v>8333</v>
      </c>
      <c r="R1081" t="s">
        <v>8334</v>
      </c>
      <c r="S1081" s="5">
        <f t="shared" si="66"/>
        <v>3</v>
      </c>
      <c r="T1081">
        <f t="shared" si="67"/>
        <v>37.67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t="s">
        <v>8333</v>
      </c>
      <c r="R1082" t="s">
        <v>8334</v>
      </c>
      <c r="S1082" s="5">
        <f t="shared" si="66"/>
        <v>9</v>
      </c>
      <c r="T1082">
        <f t="shared" si="67"/>
        <v>18.579999999999998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t="s">
        <v>8333</v>
      </c>
      <c r="R1083" t="s">
        <v>8334</v>
      </c>
      <c r="S1083" s="5">
        <f t="shared" si="66"/>
        <v>0</v>
      </c>
      <c r="T1083">
        <f t="shared" si="67"/>
        <v>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41131.906111111115</v>
      </c>
      <c r="K1084">
        <v>1342043088</v>
      </c>
      <c r="L1084" s="9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t="s">
        <v>8333</v>
      </c>
      <c r="R1084" t="s">
        <v>8334</v>
      </c>
      <c r="S1084" s="5">
        <f t="shared" si="66"/>
        <v>1</v>
      </c>
      <c r="T1084">
        <f t="shared" si="67"/>
        <v>18.670000000000002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t="s">
        <v>8333</v>
      </c>
      <c r="R1085" t="s">
        <v>8334</v>
      </c>
      <c r="S1085" s="5">
        <f t="shared" si="66"/>
        <v>1</v>
      </c>
      <c r="T1085">
        <f t="shared" si="67"/>
        <v>410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41859.912083333329</v>
      </c>
      <c r="K1086">
        <v>1404942804</v>
      </c>
      <c r="L1086" s="9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t="s">
        <v>8333</v>
      </c>
      <c r="R1086" t="s">
        <v>8334</v>
      </c>
      <c r="S1086" s="5">
        <f t="shared" si="66"/>
        <v>0</v>
      </c>
      <c r="T1086">
        <f t="shared" si="67"/>
        <v>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t="s">
        <v>8333</v>
      </c>
      <c r="R1087" t="s">
        <v>8334</v>
      </c>
      <c r="S1087" s="5">
        <f t="shared" si="66"/>
        <v>3</v>
      </c>
      <c r="T1087">
        <f t="shared" si="67"/>
        <v>114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t="s">
        <v>8333</v>
      </c>
      <c r="R1088" t="s">
        <v>8334</v>
      </c>
      <c r="S1088" s="5">
        <f t="shared" si="66"/>
        <v>0</v>
      </c>
      <c r="T1088">
        <f t="shared" si="67"/>
        <v>7.5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41805.713969907411</v>
      </c>
      <c r="K1089">
        <v>1400260087</v>
      </c>
      <c r="L1089" s="9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t="s">
        <v>8333</v>
      </c>
      <c r="R1089" t="s">
        <v>8334</v>
      </c>
      <c r="S1089" s="5">
        <f t="shared" si="66"/>
        <v>0</v>
      </c>
      <c r="T1089">
        <f t="shared" si="67"/>
        <v>0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ref="J1090:J1153" si="68">(((I1090/60)/60)/24)+DATE(1970,1,1)</f>
        <v>41753.799386574072</v>
      </c>
      <c r="K1090">
        <v>1395774667</v>
      </c>
      <c r="L1090" s="9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t="s">
        <v>8333</v>
      </c>
      <c r="R1090" t="s">
        <v>8334</v>
      </c>
      <c r="S1090" s="5">
        <f t="shared" ref="S1090:S1153" si="70">ROUND(E1090/D1090*100,0)</f>
        <v>14</v>
      </c>
      <c r="T1090">
        <f t="shared" ref="T1090:T1153" si="71">IF(N1090=0,0,ROUND(E1090/N1090,2))</f>
        <v>43.42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si="68"/>
        <v>42181.189525462964</v>
      </c>
      <c r="K1091">
        <v>1432701175</v>
      </c>
      <c r="L1091" s="9">
        <f t="shared" si="69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t="s">
        <v>8333</v>
      </c>
      <c r="R1091" t="s">
        <v>8334</v>
      </c>
      <c r="S1091" s="5">
        <f t="shared" si="70"/>
        <v>8</v>
      </c>
      <c r="T1091">
        <f t="shared" si="71"/>
        <v>23.96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t="s">
        <v>8333</v>
      </c>
      <c r="R1092" t="s">
        <v>8334</v>
      </c>
      <c r="S1092" s="5">
        <f t="shared" si="70"/>
        <v>0</v>
      </c>
      <c r="T1092">
        <f t="shared" si="71"/>
        <v>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42470.778611111105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t="s">
        <v>8333</v>
      </c>
      <c r="R1093" t="s">
        <v>8334</v>
      </c>
      <c r="S1093" s="5">
        <f t="shared" si="70"/>
        <v>13</v>
      </c>
      <c r="T1093">
        <f t="shared" si="71"/>
        <v>12.5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t="s">
        <v>8333</v>
      </c>
      <c r="R1094" t="s">
        <v>8334</v>
      </c>
      <c r="S1094" s="5">
        <f t="shared" si="70"/>
        <v>1</v>
      </c>
      <c r="T1094">
        <f t="shared" si="71"/>
        <v>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42411.973807870367</v>
      </c>
      <c r="K1095">
        <v>1453936937</v>
      </c>
      <c r="L1095" s="9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t="s">
        <v>8333</v>
      </c>
      <c r="R1095" t="s">
        <v>8334</v>
      </c>
      <c r="S1095" s="5">
        <f t="shared" si="70"/>
        <v>14</v>
      </c>
      <c r="T1095">
        <f t="shared" si="71"/>
        <v>10.56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40825.713344907403</v>
      </c>
      <c r="K1096">
        <v>1315588033</v>
      </c>
      <c r="L1096" s="9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t="s">
        <v>8333</v>
      </c>
      <c r="R1096" t="s">
        <v>8334</v>
      </c>
      <c r="S1096" s="5">
        <f t="shared" si="70"/>
        <v>18</v>
      </c>
      <c r="T1096">
        <f t="shared" si="71"/>
        <v>122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t="s">
        <v>8333</v>
      </c>
      <c r="R1097" t="s">
        <v>8334</v>
      </c>
      <c r="S1097" s="5">
        <f t="shared" si="70"/>
        <v>5</v>
      </c>
      <c r="T1097">
        <f t="shared" si="71"/>
        <v>267.81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t="s">
        <v>8333</v>
      </c>
      <c r="R1098" t="s">
        <v>8334</v>
      </c>
      <c r="S1098" s="5">
        <f t="shared" si="70"/>
        <v>18</v>
      </c>
      <c r="T1098">
        <f t="shared" si="71"/>
        <v>74.209999999999994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t="s">
        <v>8333</v>
      </c>
      <c r="R1099" t="s">
        <v>8334</v>
      </c>
      <c r="S1099" s="5">
        <f t="shared" si="70"/>
        <v>0</v>
      </c>
      <c r="T1099">
        <f t="shared" si="71"/>
        <v>6.71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t="s">
        <v>8333</v>
      </c>
      <c r="R1100" t="s">
        <v>8334</v>
      </c>
      <c r="S1100" s="5">
        <f t="shared" si="70"/>
        <v>7</v>
      </c>
      <c r="T1100">
        <f t="shared" si="71"/>
        <v>81.95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t="s">
        <v>8333</v>
      </c>
      <c r="R1101" t="s">
        <v>8334</v>
      </c>
      <c r="S1101" s="5">
        <f t="shared" si="70"/>
        <v>1</v>
      </c>
      <c r="T1101">
        <f t="shared" si="71"/>
        <v>25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t="s">
        <v>8333</v>
      </c>
      <c r="R1102" t="s">
        <v>8334</v>
      </c>
      <c r="S1102" s="5">
        <f t="shared" si="70"/>
        <v>3</v>
      </c>
      <c r="T1102">
        <f t="shared" si="71"/>
        <v>10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t="s">
        <v>8333</v>
      </c>
      <c r="R1103" t="s">
        <v>8334</v>
      </c>
      <c r="S1103" s="5">
        <f t="shared" si="70"/>
        <v>0</v>
      </c>
      <c r="T1103">
        <f t="shared" si="71"/>
        <v>6.83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t="s">
        <v>8333</v>
      </c>
      <c r="R1104" t="s">
        <v>8334</v>
      </c>
      <c r="S1104" s="5">
        <f t="shared" si="70"/>
        <v>5</v>
      </c>
      <c r="T1104">
        <f t="shared" si="71"/>
        <v>17.71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t="s">
        <v>8333</v>
      </c>
      <c r="R1105" t="s">
        <v>8334</v>
      </c>
      <c r="S1105" s="5">
        <f t="shared" si="70"/>
        <v>2</v>
      </c>
      <c r="T1105">
        <f t="shared" si="71"/>
        <v>16.2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t="s">
        <v>8333</v>
      </c>
      <c r="R1106" t="s">
        <v>8334</v>
      </c>
      <c r="S1106" s="5">
        <f t="shared" si="70"/>
        <v>5</v>
      </c>
      <c r="T1106">
        <f t="shared" si="71"/>
        <v>80.3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t="s">
        <v>8333</v>
      </c>
      <c r="R1107" t="s">
        <v>8334</v>
      </c>
      <c r="S1107" s="5">
        <f t="shared" si="70"/>
        <v>0</v>
      </c>
      <c r="T1107">
        <f t="shared" si="71"/>
        <v>71.55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t="s">
        <v>8333</v>
      </c>
      <c r="R1108" t="s">
        <v>8334</v>
      </c>
      <c r="S1108" s="5">
        <f t="shared" si="70"/>
        <v>41</v>
      </c>
      <c r="T1108">
        <f t="shared" si="71"/>
        <v>23.57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t="s">
        <v>8333</v>
      </c>
      <c r="R1109" t="s">
        <v>8334</v>
      </c>
      <c r="S1109" s="5">
        <f t="shared" si="70"/>
        <v>0</v>
      </c>
      <c r="T1109">
        <f t="shared" si="71"/>
        <v>0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t="s">
        <v>8333</v>
      </c>
      <c r="R1110" t="s">
        <v>8334</v>
      </c>
      <c r="S1110" s="5">
        <f t="shared" si="70"/>
        <v>3</v>
      </c>
      <c r="T1110">
        <f t="shared" si="71"/>
        <v>34.880000000000003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42692.793865740736</v>
      </c>
      <c r="K1111">
        <v>1476900190</v>
      </c>
      <c r="L1111" s="9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t="s">
        <v>8333</v>
      </c>
      <c r="R1111" t="s">
        <v>8334</v>
      </c>
      <c r="S1111" s="5">
        <f t="shared" si="70"/>
        <v>0</v>
      </c>
      <c r="T1111">
        <f t="shared" si="71"/>
        <v>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41250.933124999996</v>
      </c>
      <c r="K1112">
        <v>1352327022</v>
      </c>
      <c r="L1112" s="9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t="s">
        <v>8333</v>
      </c>
      <c r="R1112" t="s">
        <v>8334</v>
      </c>
      <c r="S1112" s="5">
        <f t="shared" si="70"/>
        <v>1</v>
      </c>
      <c r="T1112">
        <f t="shared" si="71"/>
        <v>23.18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42377.203587962969</v>
      </c>
      <c r="K1113">
        <v>1449636790</v>
      </c>
      <c r="L1113" s="9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t="s">
        <v>8333</v>
      </c>
      <c r="R1113" t="s">
        <v>8334</v>
      </c>
      <c r="S1113" s="5">
        <f t="shared" si="70"/>
        <v>0</v>
      </c>
      <c r="T1113">
        <f t="shared" si="71"/>
        <v>1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42023.354166666672</v>
      </c>
      <c r="K1114">
        <v>1416507211</v>
      </c>
      <c r="L1114" s="9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t="s">
        <v>8333</v>
      </c>
      <c r="R1114" t="s">
        <v>8334</v>
      </c>
      <c r="S1114" s="5">
        <f t="shared" si="70"/>
        <v>36</v>
      </c>
      <c r="T1114">
        <f t="shared" si="71"/>
        <v>100.23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t="s">
        <v>8333</v>
      </c>
      <c r="R1115" t="s">
        <v>8334</v>
      </c>
      <c r="S1115" s="5">
        <f t="shared" si="70"/>
        <v>1</v>
      </c>
      <c r="T1115">
        <f t="shared" si="71"/>
        <v>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41556.345914351856</v>
      </c>
      <c r="K1116">
        <v>1378714687</v>
      </c>
      <c r="L1116" s="9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t="s">
        <v>8333</v>
      </c>
      <c r="R1116" t="s">
        <v>8334</v>
      </c>
      <c r="S1116" s="5">
        <f t="shared" si="70"/>
        <v>0</v>
      </c>
      <c r="T1116">
        <f t="shared" si="71"/>
        <v>3.33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t="s">
        <v>8333</v>
      </c>
      <c r="R1117" t="s">
        <v>8334</v>
      </c>
      <c r="S1117" s="5">
        <f t="shared" si="70"/>
        <v>0</v>
      </c>
      <c r="T1117">
        <f t="shared" si="71"/>
        <v>13.25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41069.847314814811</v>
      </c>
      <c r="K1118">
        <v>1334089208</v>
      </c>
      <c r="L1118" s="9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t="s">
        <v>8333</v>
      </c>
      <c r="R1118" t="s">
        <v>8334</v>
      </c>
      <c r="S1118" s="5">
        <f t="shared" si="70"/>
        <v>0</v>
      </c>
      <c r="T1118">
        <f t="shared" si="71"/>
        <v>17.850000000000001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42363.598530092597</v>
      </c>
      <c r="K1119">
        <v>1448461313</v>
      </c>
      <c r="L1119" s="9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t="s">
        <v>8333</v>
      </c>
      <c r="R1119" t="s">
        <v>8334</v>
      </c>
      <c r="S1119" s="5">
        <f t="shared" si="70"/>
        <v>8</v>
      </c>
      <c r="T1119">
        <f t="shared" si="71"/>
        <v>10.38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t="s">
        <v>8333</v>
      </c>
      <c r="R1120" t="s">
        <v>8334</v>
      </c>
      <c r="S1120" s="5">
        <f t="shared" si="70"/>
        <v>2</v>
      </c>
      <c r="T1120">
        <f t="shared" si="71"/>
        <v>36.33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t="s">
        <v>8333</v>
      </c>
      <c r="R1121" t="s">
        <v>8334</v>
      </c>
      <c r="S1121" s="5">
        <f t="shared" si="70"/>
        <v>0</v>
      </c>
      <c r="T1121">
        <f t="shared" si="71"/>
        <v>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t="s">
        <v>8333</v>
      </c>
      <c r="R1122" t="s">
        <v>8334</v>
      </c>
      <c r="S1122" s="5">
        <f t="shared" si="70"/>
        <v>0</v>
      </c>
      <c r="T1122">
        <f t="shared" si="71"/>
        <v>0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t="s">
        <v>8333</v>
      </c>
      <c r="R1123" t="s">
        <v>8334</v>
      </c>
      <c r="S1123" s="5">
        <f t="shared" si="70"/>
        <v>0</v>
      </c>
      <c r="T1123">
        <f t="shared" si="71"/>
        <v>5.8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t="s">
        <v>8333</v>
      </c>
      <c r="R1124" t="s">
        <v>8334</v>
      </c>
      <c r="S1124" s="5">
        <f t="shared" si="70"/>
        <v>0</v>
      </c>
      <c r="T1124">
        <f t="shared" si="71"/>
        <v>0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t="s">
        <v>8333</v>
      </c>
      <c r="R1125" t="s">
        <v>8334</v>
      </c>
      <c r="S1125" s="5">
        <f t="shared" si="70"/>
        <v>0</v>
      </c>
      <c r="T1125">
        <f t="shared" si="71"/>
        <v>3.67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42124.667256944449</v>
      </c>
      <c r="K1126">
        <v>1427817651</v>
      </c>
      <c r="L1126" s="9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t="s">
        <v>8333</v>
      </c>
      <c r="R1126" t="s">
        <v>8335</v>
      </c>
      <c r="S1126" s="5">
        <f t="shared" si="70"/>
        <v>0</v>
      </c>
      <c r="T1126">
        <f t="shared" si="71"/>
        <v>60.71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t="s">
        <v>8333</v>
      </c>
      <c r="R1127" t="s">
        <v>8335</v>
      </c>
      <c r="S1127" s="5">
        <f t="shared" si="70"/>
        <v>0</v>
      </c>
      <c r="T1127">
        <f t="shared" si="71"/>
        <v>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42565.327476851846</v>
      </c>
      <c r="K1128">
        <v>1465890694</v>
      </c>
      <c r="L1128" s="9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t="s">
        <v>8333</v>
      </c>
      <c r="R1128" t="s">
        <v>8335</v>
      </c>
      <c r="S1128" s="5">
        <f t="shared" si="70"/>
        <v>1</v>
      </c>
      <c r="T1128">
        <f t="shared" si="71"/>
        <v>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41957.895833333328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t="s">
        <v>8333</v>
      </c>
      <c r="R1129" t="s">
        <v>8335</v>
      </c>
      <c r="S1129" s="5">
        <f t="shared" si="70"/>
        <v>2</v>
      </c>
      <c r="T1129">
        <f t="shared" si="71"/>
        <v>25.43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t="s">
        <v>8333</v>
      </c>
      <c r="R1130" t="s">
        <v>8335</v>
      </c>
      <c r="S1130" s="5">
        <f t="shared" si="70"/>
        <v>0</v>
      </c>
      <c r="T1130">
        <f t="shared" si="71"/>
        <v>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t="s">
        <v>8333</v>
      </c>
      <c r="R1131" t="s">
        <v>8335</v>
      </c>
      <c r="S1131" s="5">
        <f t="shared" si="70"/>
        <v>0</v>
      </c>
      <c r="T1131">
        <f t="shared" si="71"/>
        <v>10.5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t="s">
        <v>8333</v>
      </c>
      <c r="R1132" t="s">
        <v>8335</v>
      </c>
      <c r="S1132" s="5">
        <f t="shared" si="70"/>
        <v>0</v>
      </c>
      <c r="T1132">
        <f t="shared" si="71"/>
        <v>3.67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t="s">
        <v>8333</v>
      </c>
      <c r="R1133" t="s">
        <v>8335</v>
      </c>
      <c r="S1133" s="5">
        <f t="shared" si="70"/>
        <v>0</v>
      </c>
      <c r="T1133">
        <f t="shared" si="71"/>
        <v>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42736.115405092598</v>
      </c>
      <c r="K1134">
        <v>1480646771</v>
      </c>
      <c r="L1134" s="9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t="s">
        <v>8333</v>
      </c>
      <c r="R1134" t="s">
        <v>8335</v>
      </c>
      <c r="S1134" s="5">
        <f t="shared" si="70"/>
        <v>14</v>
      </c>
      <c r="T1134">
        <f t="shared" si="71"/>
        <v>110.62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t="s">
        <v>8333</v>
      </c>
      <c r="R1135" t="s">
        <v>8335</v>
      </c>
      <c r="S1135" s="5">
        <f t="shared" si="70"/>
        <v>1</v>
      </c>
      <c r="T1135">
        <f t="shared" si="71"/>
        <v>20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t="s">
        <v>8333</v>
      </c>
      <c r="R1136" t="s">
        <v>8335</v>
      </c>
      <c r="S1136" s="5">
        <f t="shared" si="70"/>
        <v>0</v>
      </c>
      <c r="T1136">
        <f t="shared" si="71"/>
        <v>1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42588.989513888882</v>
      </c>
      <c r="K1137">
        <v>1467935094</v>
      </c>
      <c r="L1137" s="9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t="s">
        <v>8333</v>
      </c>
      <c r="R1137" t="s">
        <v>8335</v>
      </c>
      <c r="S1137" s="5">
        <f t="shared" si="70"/>
        <v>5</v>
      </c>
      <c r="T1137">
        <f t="shared" si="71"/>
        <v>50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42357.671631944439</v>
      </c>
      <c r="K1138">
        <v>1447949229</v>
      </c>
      <c r="L1138" s="9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t="s">
        <v>8333</v>
      </c>
      <c r="R1138" t="s">
        <v>8335</v>
      </c>
      <c r="S1138" s="5">
        <f t="shared" si="70"/>
        <v>6</v>
      </c>
      <c r="T1138">
        <f t="shared" si="71"/>
        <v>45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t="s">
        <v>8333</v>
      </c>
      <c r="R1139" t="s">
        <v>8335</v>
      </c>
      <c r="S1139" s="5">
        <f t="shared" si="70"/>
        <v>40</v>
      </c>
      <c r="T1139">
        <f t="shared" si="71"/>
        <v>253.21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42756.9066087963</v>
      </c>
      <c r="K1140">
        <v>1483307131</v>
      </c>
      <c r="L1140" s="9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t="s">
        <v>8333</v>
      </c>
      <c r="R1140" t="s">
        <v>8335</v>
      </c>
      <c r="S1140" s="5">
        <f t="shared" si="70"/>
        <v>0</v>
      </c>
      <c r="T1140">
        <f t="shared" si="71"/>
        <v>31.25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42005.347523148142</v>
      </c>
      <c r="K1141">
        <v>1417508426</v>
      </c>
      <c r="L1141" s="9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t="s">
        <v>8333</v>
      </c>
      <c r="R1141" t="s">
        <v>8335</v>
      </c>
      <c r="S1141" s="5">
        <f t="shared" si="70"/>
        <v>0</v>
      </c>
      <c r="T1141">
        <f t="shared" si="71"/>
        <v>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t="s">
        <v>8333</v>
      </c>
      <c r="R1142" t="s">
        <v>8335</v>
      </c>
      <c r="S1142" s="5">
        <f t="shared" si="70"/>
        <v>0</v>
      </c>
      <c r="T1142">
        <f t="shared" si="71"/>
        <v>0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t="s">
        <v>8333</v>
      </c>
      <c r="R1143" t="s">
        <v>8335</v>
      </c>
      <c r="S1143" s="5">
        <f t="shared" si="70"/>
        <v>0</v>
      </c>
      <c r="T1143">
        <f t="shared" si="71"/>
        <v>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42052.006099537044</v>
      </c>
      <c r="K1144">
        <v>1421539727</v>
      </c>
      <c r="L1144" s="9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t="s">
        <v>8333</v>
      </c>
      <c r="R1144" t="s">
        <v>8335</v>
      </c>
      <c r="S1144" s="5">
        <f t="shared" si="70"/>
        <v>0</v>
      </c>
      <c r="T1144">
        <f t="shared" si="71"/>
        <v>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t="s">
        <v>8333</v>
      </c>
      <c r="R1145" t="s">
        <v>8335</v>
      </c>
      <c r="S1145" s="5">
        <f t="shared" si="70"/>
        <v>0</v>
      </c>
      <c r="T1145">
        <f t="shared" si="71"/>
        <v>23.25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t="s">
        <v>8336</v>
      </c>
      <c r="R1146" t="s">
        <v>8337</v>
      </c>
      <c r="S1146" s="5">
        <f t="shared" si="70"/>
        <v>0</v>
      </c>
      <c r="T1146">
        <f t="shared" si="71"/>
        <v>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41914.747592592597</v>
      </c>
      <c r="K1147">
        <v>1407088592</v>
      </c>
      <c r="L1147" s="9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t="s">
        <v>8336</v>
      </c>
      <c r="R1147" t="s">
        <v>8337</v>
      </c>
      <c r="S1147" s="5">
        <f t="shared" si="70"/>
        <v>0</v>
      </c>
      <c r="T1147">
        <f t="shared" si="71"/>
        <v>100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t="s">
        <v>8336</v>
      </c>
      <c r="R1148" t="s">
        <v>8337</v>
      </c>
      <c r="S1148" s="5">
        <f t="shared" si="70"/>
        <v>9</v>
      </c>
      <c r="T1148">
        <f t="shared" si="71"/>
        <v>44.17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t="s">
        <v>8336</v>
      </c>
      <c r="R1149" t="s">
        <v>8337</v>
      </c>
      <c r="S1149" s="5">
        <f t="shared" si="70"/>
        <v>0</v>
      </c>
      <c r="T1149">
        <f t="shared" si="71"/>
        <v>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t="s">
        <v>8336</v>
      </c>
      <c r="R1150" t="s">
        <v>8337</v>
      </c>
      <c r="S1150" s="5">
        <f t="shared" si="70"/>
        <v>0</v>
      </c>
      <c r="T1150">
        <f t="shared" si="71"/>
        <v>24.33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t="s">
        <v>8336</v>
      </c>
      <c r="R1151" t="s">
        <v>8337</v>
      </c>
      <c r="S1151" s="5">
        <f t="shared" si="70"/>
        <v>0</v>
      </c>
      <c r="T1151">
        <f t="shared" si="71"/>
        <v>37.5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42377.954571759255</v>
      </c>
      <c r="K1152">
        <v>1447109675</v>
      </c>
      <c r="L1152" s="9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t="s">
        <v>8336</v>
      </c>
      <c r="R1152" t="s">
        <v>8337</v>
      </c>
      <c r="S1152" s="5">
        <f t="shared" si="70"/>
        <v>10</v>
      </c>
      <c r="T1152">
        <f t="shared" si="71"/>
        <v>42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42254.102581018517</v>
      </c>
      <c r="K1153">
        <v>1439000863</v>
      </c>
      <c r="L1153" s="9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t="s">
        <v>8336</v>
      </c>
      <c r="R1153" t="s">
        <v>8337</v>
      </c>
      <c r="S1153" s="5">
        <f t="shared" si="70"/>
        <v>0</v>
      </c>
      <c r="T1153">
        <f t="shared" si="71"/>
        <v>0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ref="J1154:J1217" si="72">(((I1154/60)/60)/24)+DATE(1970,1,1)</f>
        <v>42139.709629629629</v>
      </c>
      <c r="K1154">
        <v>1429117312</v>
      </c>
      <c r="L1154" s="9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t="s">
        <v>8336</v>
      </c>
      <c r="R1154" t="s">
        <v>8337</v>
      </c>
      <c r="S1154" s="5">
        <f t="shared" ref="S1154:S1217" si="74">ROUND(E1154/D1154*100,0)</f>
        <v>6</v>
      </c>
      <c r="T1154">
        <f t="shared" ref="T1154:T1217" si="75">IF(N1154=0,0,ROUND(E1154/N1154,2))</f>
        <v>60.73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si="72"/>
        <v>42173.714178240742</v>
      </c>
      <c r="K1155">
        <v>1432055305</v>
      </c>
      <c r="L1155" s="9">
        <f t="shared" si="73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t="s">
        <v>8336</v>
      </c>
      <c r="R1155" t="s">
        <v>8337</v>
      </c>
      <c r="S1155" s="5">
        <f t="shared" si="74"/>
        <v>1</v>
      </c>
      <c r="T1155">
        <f t="shared" si="75"/>
        <v>50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t="s">
        <v>8336</v>
      </c>
      <c r="R1156" t="s">
        <v>8337</v>
      </c>
      <c r="S1156" s="5">
        <f t="shared" si="74"/>
        <v>7</v>
      </c>
      <c r="T1156">
        <f t="shared" si="75"/>
        <v>108.33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t="s">
        <v>8336</v>
      </c>
      <c r="R1157" t="s">
        <v>8337</v>
      </c>
      <c r="S1157" s="5">
        <f t="shared" si="74"/>
        <v>1</v>
      </c>
      <c r="T1157">
        <f t="shared" si="75"/>
        <v>23.5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42059.07131944444</v>
      </c>
      <c r="K1158">
        <v>1422150162</v>
      </c>
      <c r="L1158" s="9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t="s">
        <v>8336</v>
      </c>
      <c r="R1158" t="s">
        <v>8337</v>
      </c>
      <c r="S1158" s="5">
        <f t="shared" si="74"/>
        <v>0</v>
      </c>
      <c r="T1158">
        <f t="shared" si="75"/>
        <v>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41978.669907407413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t="s">
        <v>8336</v>
      </c>
      <c r="R1159" t="s">
        <v>8337</v>
      </c>
      <c r="S1159" s="5">
        <f t="shared" si="74"/>
        <v>2</v>
      </c>
      <c r="T1159">
        <f t="shared" si="75"/>
        <v>50.33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t="s">
        <v>8336</v>
      </c>
      <c r="R1160" t="s">
        <v>8337</v>
      </c>
      <c r="S1160" s="5">
        <f t="shared" si="74"/>
        <v>0</v>
      </c>
      <c r="T1160">
        <f t="shared" si="75"/>
        <v>11.67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t="s">
        <v>8336</v>
      </c>
      <c r="R1161" t="s">
        <v>8337</v>
      </c>
      <c r="S1161" s="5">
        <f t="shared" si="74"/>
        <v>0</v>
      </c>
      <c r="T1161">
        <f t="shared" si="75"/>
        <v>0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42091.113263888896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t="s">
        <v>8336</v>
      </c>
      <c r="R1162" t="s">
        <v>8337</v>
      </c>
      <c r="S1162" s="5">
        <f t="shared" si="74"/>
        <v>4</v>
      </c>
      <c r="T1162">
        <f t="shared" si="75"/>
        <v>60.79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t="s">
        <v>8336</v>
      </c>
      <c r="R1163" t="s">
        <v>8337</v>
      </c>
      <c r="S1163" s="5">
        <f t="shared" si="74"/>
        <v>0</v>
      </c>
      <c r="T1163">
        <f t="shared" si="75"/>
        <v>0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t="s">
        <v>8336</v>
      </c>
      <c r="R1164" t="s">
        <v>8337</v>
      </c>
      <c r="S1164" s="5">
        <f t="shared" si="74"/>
        <v>0</v>
      </c>
      <c r="T1164">
        <f t="shared" si="75"/>
        <v>17.5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t="s">
        <v>8336</v>
      </c>
      <c r="R1165" t="s">
        <v>8337</v>
      </c>
      <c r="S1165" s="5">
        <f t="shared" si="74"/>
        <v>0</v>
      </c>
      <c r="T1165">
        <f t="shared" si="75"/>
        <v>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t="s">
        <v>8336</v>
      </c>
      <c r="R1166" t="s">
        <v>8337</v>
      </c>
      <c r="S1166" s="5">
        <f t="shared" si="74"/>
        <v>0</v>
      </c>
      <c r="T1166">
        <f t="shared" si="75"/>
        <v>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41826.214467592588</v>
      </c>
      <c r="K1167">
        <v>1401685730</v>
      </c>
      <c r="L1167" s="9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t="s">
        <v>8336</v>
      </c>
      <c r="R1167" t="s">
        <v>8337</v>
      </c>
      <c r="S1167" s="5">
        <f t="shared" si="74"/>
        <v>21</v>
      </c>
      <c r="T1167">
        <f t="shared" si="75"/>
        <v>82.82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42181.166666666672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t="s">
        <v>8336</v>
      </c>
      <c r="R1168" t="s">
        <v>8337</v>
      </c>
      <c r="S1168" s="5">
        <f t="shared" si="74"/>
        <v>19</v>
      </c>
      <c r="T1168">
        <f t="shared" si="75"/>
        <v>358.88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t="s">
        <v>8336</v>
      </c>
      <c r="R1169" t="s">
        <v>8337</v>
      </c>
      <c r="S1169" s="5">
        <f t="shared" si="74"/>
        <v>2</v>
      </c>
      <c r="T1169">
        <f t="shared" si="75"/>
        <v>61.19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t="s">
        <v>8336</v>
      </c>
      <c r="R1170" t="s">
        <v>8337</v>
      </c>
      <c r="S1170" s="5">
        <f t="shared" si="74"/>
        <v>6</v>
      </c>
      <c r="T1170">
        <f t="shared" si="75"/>
        <v>340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t="s">
        <v>8336</v>
      </c>
      <c r="R1171" t="s">
        <v>8337</v>
      </c>
      <c r="S1171" s="5">
        <f t="shared" si="74"/>
        <v>0</v>
      </c>
      <c r="T1171">
        <f t="shared" si="75"/>
        <v>5.67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t="s">
        <v>8336</v>
      </c>
      <c r="R1172" t="s">
        <v>8337</v>
      </c>
      <c r="S1172" s="5">
        <f t="shared" si="74"/>
        <v>0</v>
      </c>
      <c r="T1172">
        <f t="shared" si="75"/>
        <v>50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41956.846377314811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t="s">
        <v>8336</v>
      </c>
      <c r="R1173" t="s">
        <v>8337</v>
      </c>
      <c r="S1173" s="5">
        <f t="shared" si="74"/>
        <v>0</v>
      </c>
      <c r="T1173">
        <f t="shared" si="75"/>
        <v>25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41871.682314814818</v>
      </c>
      <c r="K1174">
        <v>1405959752</v>
      </c>
      <c r="L1174" s="9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t="s">
        <v>8336</v>
      </c>
      <c r="R1174" t="s">
        <v>8337</v>
      </c>
      <c r="S1174" s="5">
        <f t="shared" si="74"/>
        <v>0</v>
      </c>
      <c r="T1174">
        <f t="shared" si="75"/>
        <v>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t="s">
        <v>8336</v>
      </c>
      <c r="R1175" t="s">
        <v>8337</v>
      </c>
      <c r="S1175" s="5">
        <f t="shared" si="74"/>
        <v>0</v>
      </c>
      <c r="T1175">
        <f t="shared" si="75"/>
        <v>30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42498.84174768519</v>
      </c>
      <c r="K1176">
        <v>1460146327</v>
      </c>
      <c r="L1176" s="9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t="s">
        <v>8336</v>
      </c>
      <c r="R1176" t="s">
        <v>8337</v>
      </c>
      <c r="S1176" s="5">
        <f t="shared" si="74"/>
        <v>6</v>
      </c>
      <c r="T1176">
        <f t="shared" si="75"/>
        <v>46.63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t="s">
        <v>8336</v>
      </c>
      <c r="R1177" t="s">
        <v>8337</v>
      </c>
      <c r="S1177" s="5">
        <f t="shared" si="74"/>
        <v>3</v>
      </c>
      <c r="T1177">
        <f t="shared" si="75"/>
        <v>65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42800.541666666672</v>
      </c>
      <c r="K1178">
        <v>1484094498</v>
      </c>
      <c r="L1178" s="9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t="s">
        <v>8336</v>
      </c>
      <c r="R1178" t="s">
        <v>8337</v>
      </c>
      <c r="S1178" s="5">
        <f t="shared" si="74"/>
        <v>0</v>
      </c>
      <c r="T1178">
        <f t="shared" si="75"/>
        <v>10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t="s">
        <v>8336</v>
      </c>
      <c r="R1179" t="s">
        <v>8337</v>
      </c>
      <c r="S1179" s="5">
        <f t="shared" si="74"/>
        <v>0</v>
      </c>
      <c r="T1179">
        <f t="shared" si="75"/>
        <v>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t="s">
        <v>8336</v>
      </c>
      <c r="R1180" t="s">
        <v>8337</v>
      </c>
      <c r="S1180" s="5">
        <f t="shared" si="74"/>
        <v>0</v>
      </c>
      <c r="T1180">
        <f t="shared" si="75"/>
        <v>5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t="s">
        <v>8336</v>
      </c>
      <c r="R1181" t="s">
        <v>8337</v>
      </c>
      <c r="S1181" s="5">
        <f t="shared" si="74"/>
        <v>5</v>
      </c>
      <c r="T1181">
        <f t="shared" si="75"/>
        <v>640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t="s">
        <v>8336</v>
      </c>
      <c r="R1182" t="s">
        <v>8337</v>
      </c>
      <c r="S1182" s="5">
        <f t="shared" si="74"/>
        <v>12</v>
      </c>
      <c r="T1182">
        <f t="shared" si="75"/>
        <v>69.12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t="s">
        <v>8336</v>
      </c>
      <c r="R1183" t="s">
        <v>8337</v>
      </c>
      <c r="S1183" s="5">
        <f t="shared" si="74"/>
        <v>0</v>
      </c>
      <c r="T1183">
        <f t="shared" si="75"/>
        <v>1.33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t="s">
        <v>8336</v>
      </c>
      <c r="R1184" t="s">
        <v>8337</v>
      </c>
      <c r="S1184" s="5">
        <f t="shared" si="74"/>
        <v>4</v>
      </c>
      <c r="T1184">
        <f t="shared" si="75"/>
        <v>10.5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t="s">
        <v>8336</v>
      </c>
      <c r="R1185" t="s">
        <v>8337</v>
      </c>
      <c r="S1185" s="5">
        <f t="shared" si="74"/>
        <v>4</v>
      </c>
      <c r="T1185">
        <f t="shared" si="75"/>
        <v>33.33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t="s">
        <v>8338</v>
      </c>
      <c r="R1186" t="s">
        <v>8339</v>
      </c>
      <c r="S1186" s="5">
        <f t="shared" si="74"/>
        <v>105</v>
      </c>
      <c r="T1186">
        <f t="shared" si="75"/>
        <v>61.56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42163.166666666672</v>
      </c>
      <c r="K1187">
        <v>1430945149</v>
      </c>
      <c r="L1187" s="9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t="s">
        <v>8338</v>
      </c>
      <c r="R1187" t="s">
        <v>8339</v>
      </c>
      <c r="S1187" s="5">
        <f t="shared" si="74"/>
        <v>105</v>
      </c>
      <c r="T1187">
        <f t="shared" si="75"/>
        <v>118.74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t="s">
        <v>8338</v>
      </c>
      <c r="R1188" t="s">
        <v>8339</v>
      </c>
      <c r="S1188" s="5">
        <f t="shared" si="74"/>
        <v>107</v>
      </c>
      <c r="T1188">
        <f t="shared" si="75"/>
        <v>65.08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t="s">
        <v>8338</v>
      </c>
      <c r="R1189" t="s">
        <v>8339</v>
      </c>
      <c r="S1189" s="5">
        <f t="shared" si="74"/>
        <v>104</v>
      </c>
      <c r="T1189">
        <f t="shared" si="75"/>
        <v>130.16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t="s">
        <v>8338</v>
      </c>
      <c r="R1190" t="s">
        <v>8339</v>
      </c>
      <c r="S1190" s="5">
        <f t="shared" si="74"/>
        <v>161</v>
      </c>
      <c r="T1190">
        <f t="shared" si="75"/>
        <v>37.78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t="s">
        <v>8338</v>
      </c>
      <c r="R1191" t="s">
        <v>8339</v>
      </c>
      <c r="S1191" s="5">
        <f t="shared" si="74"/>
        <v>108</v>
      </c>
      <c r="T1191">
        <f t="shared" si="75"/>
        <v>112.79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t="s">
        <v>8338</v>
      </c>
      <c r="R1192" t="s">
        <v>8339</v>
      </c>
      <c r="S1192" s="5">
        <f t="shared" si="74"/>
        <v>135</v>
      </c>
      <c r="T1192">
        <f t="shared" si="75"/>
        <v>51.92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42449.562037037031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t="s">
        <v>8338</v>
      </c>
      <c r="R1193" t="s">
        <v>8339</v>
      </c>
      <c r="S1193" s="5">
        <f t="shared" si="74"/>
        <v>109</v>
      </c>
      <c r="T1193">
        <f t="shared" si="75"/>
        <v>89.24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t="s">
        <v>8338</v>
      </c>
      <c r="R1194" t="s">
        <v>8339</v>
      </c>
      <c r="S1194" s="5">
        <f t="shared" si="74"/>
        <v>290</v>
      </c>
      <c r="T1194">
        <f t="shared" si="75"/>
        <v>19.329999999999998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t="s">
        <v>8338</v>
      </c>
      <c r="R1195" t="s">
        <v>8339</v>
      </c>
      <c r="S1195" s="5">
        <f t="shared" si="74"/>
        <v>104</v>
      </c>
      <c r="T1195">
        <f t="shared" si="75"/>
        <v>79.97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42102.488182870366</v>
      </c>
      <c r="K1196">
        <v>1425901379</v>
      </c>
      <c r="L1196" s="9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t="s">
        <v>8338</v>
      </c>
      <c r="R1196" t="s">
        <v>8339</v>
      </c>
      <c r="S1196" s="5">
        <f t="shared" si="74"/>
        <v>322</v>
      </c>
      <c r="T1196">
        <f t="shared" si="75"/>
        <v>56.41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t="s">
        <v>8338</v>
      </c>
      <c r="R1197" t="s">
        <v>8339</v>
      </c>
      <c r="S1197" s="5">
        <f t="shared" si="74"/>
        <v>135</v>
      </c>
      <c r="T1197">
        <f t="shared" si="75"/>
        <v>79.41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42356.818738425922</v>
      </c>
      <c r="K1198">
        <v>1447875539</v>
      </c>
      <c r="L1198" s="9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t="s">
        <v>8338</v>
      </c>
      <c r="R1198" t="s">
        <v>8339</v>
      </c>
      <c r="S1198" s="5">
        <f t="shared" si="74"/>
        <v>270</v>
      </c>
      <c r="T1198">
        <f t="shared" si="75"/>
        <v>76.44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t="s">
        <v>8338</v>
      </c>
      <c r="R1199" t="s">
        <v>8339</v>
      </c>
      <c r="S1199" s="5">
        <f t="shared" si="74"/>
        <v>253</v>
      </c>
      <c r="T1199">
        <f t="shared" si="75"/>
        <v>121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t="s">
        <v>8338</v>
      </c>
      <c r="R1200" t="s">
        <v>8339</v>
      </c>
      <c r="S1200" s="5">
        <f t="shared" si="74"/>
        <v>261</v>
      </c>
      <c r="T1200">
        <f t="shared" si="75"/>
        <v>54.62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42193.770833333328</v>
      </c>
      <c r="K1201">
        <v>1433615400</v>
      </c>
      <c r="L1201" s="9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t="s">
        <v>8338</v>
      </c>
      <c r="R1201" t="s">
        <v>8339</v>
      </c>
      <c r="S1201" s="5">
        <f t="shared" si="74"/>
        <v>101</v>
      </c>
      <c r="T1201">
        <f t="shared" si="75"/>
        <v>299.22000000000003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t="s">
        <v>8338</v>
      </c>
      <c r="R1202" t="s">
        <v>8339</v>
      </c>
      <c r="S1202" s="5">
        <f t="shared" si="74"/>
        <v>126</v>
      </c>
      <c r="T1202">
        <f t="shared" si="75"/>
        <v>58.53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t="s">
        <v>8338</v>
      </c>
      <c r="R1203" t="s">
        <v>8339</v>
      </c>
      <c r="S1203" s="5">
        <f t="shared" si="74"/>
        <v>102</v>
      </c>
      <c r="T1203">
        <f t="shared" si="75"/>
        <v>55.37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42182.288819444439</v>
      </c>
      <c r="K1204">
        <v>1432796154</v>
      </c>
      <c r="L1204" s="9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t="s">
        <v>8338</v>
      </c>
      <c r="R1204" t="s">
        <v>8339</v>
      </c>
      <c r="S1204" s="5">
        <f t="shared" si="74"/>
        <v>199</v>
      </c>
      <c r="T1204">
        <f t="shared" si="75"/>
        <v>183.8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t="s">
        <v>8338</v>
      </c>
      <c r="R1205" t="s">
        <v>8339</v>
      </c>
      <c r="S1205" s="5">
        <f t="shared" si="74"/>
        <v>102</v>
      </c>
      <c r="T1205">
        <f t="shared" si="75"/>
        <v>165.35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42342.208333333328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t="s">
        <v>8338</v>
      </c>
      <c r="R1206" t="s">
        <v>8339</v>
      </c>
      <c r="S1206" s="5">
        <f t="shared" si="74"/>
        <v>103</v>
      </c>
      <c r="T1206">
        <f t="shared" si="75"/>
        <v>234.79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t="s">
        <v>8338</v>
      </c>
      <c r="R1207" t="s">
        <v>8339</v>
      </c>
      <c r="S1207" s="5">
        <f t="shared" si="74"/>
        <v>101</v>
      </c>
      <c r="T1207">
        <f t="shared" si="75"/>
        <v>211.48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t="s">
        <v>8338</v>
      </c>
      <c r="R1208" t="s">
        <v>8339</v>
      </c>
      <c r="S1208" s="5">
        <f t="shared" si="74"/>
        <v>115</v>
      </c>
      <c r="T1208">
        <f t="shared" si="75"/>
        <v>32.340000000000003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42460.416666666672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t="s">
        <v>8338</v>
      </c>
      <c r="R1209" t="s">
        <v>8339</v>
      </c>
      <c r="S1209" s="5">
        <f t="shared" si="74"/>
        <v>104</v>
      </c>
      <c r="T1209">
        <f t="shared" si="75"/>
        <v>123.38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t="s">
        <v>8338</v>
      </c>
      <c r="R1210" t="s">
        <v>8339</v>
      </c>
      <c r="S1210" s="5">
        <f t="shared" si="74"/>
        <v>155</v>
      </c>
      <c r="T1210">
        <f t="shared" si="75"/>
        <v>207.07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t="s">
        <v>8338</v>
      </c>
      <c r="R1211" t="s">
        <v>8339</v>
      </c>
      <c r="S1211" s="5">
        <f t="shared" si="74"/>
        <v>106</v>
      </c>
      <c r="T1211">
        <f t="shared" si="75"/>
        <v>138.26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t="s">
        <v>8338</v>
      </c>
      <c r="R1212" t="s">
        <v>8339</v>
      </c>
      <c r="S1212" s="5">
        <f t="shared" si="74"/>
        <v>254</v>
      </c>
      <c r="T1212">
        <f t="shared" si="75"/>
        <v>493.82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t="s">
        <v>8338</v>
      </c>
      <c r="R1213" t="s">
        <v>8339</v>
      </c>
      <c r="S1213" s="5">
        <f t="shared" si="74"/>
        <v>101</v>
      </c>
      <c r="T1213">
        <f t="shared" si="75"/>
        <v>168.5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42335.041666666672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t="s">
        <v>8338</v>
      </c>
      <c r="R1214" t="s">
        <v>8339</v>
      </c>
      <c r="S1214" s="5">
        <f t="shared" si="74"/>
        <v>129</v>
      </c>
      <c r="T1214">
        <f t="shared" si="75"/>
        <v>38.869999999999997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t="s">
        <v>8338</v>
      </c>
      <c r="R1215" t="s">
        <v>8339</v>
      </c>
      <c r="S1215" s="5">
        <f t="shared" si="74"/>
        <v>102</v>
      </c>
      <c r="T1215">
        <f t="shared" si="75"/>
        <v>61.53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42164.840335648143</v>
      </c>
      <c r="K1216">
        <v>1428696605</v>
      </c>
      <c r="L1216" s="9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t="s">
        <v>8338</v>
      </c>
      <c r="R1216" t="s">
        <v>8339</v>
      </c>
      <c r="S1216" s="5">
        <f t="shared" si="74"/>
        <v>132</v>
      </c>
      <c r="T1216">
        <f t="shared" si="75"/>
        <v>105.44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41789.923101851848</v>
      </c>
      <c r="K1217">
        <v>1398895756</v>
      </c>
      <c r="L1217" s="9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t="s">
        <v>8338</v>
      </c>
      <c r="R1217" t="s">
        <v>8339</v>
      </c>
      <c r="S1217" s="5">
        <f t="shared" si="74"/>
        <v>786</v>
      </c>
      <c r="T1217">
        <f t="shared" si="75"/>
        <v>71.59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ref="J1218:J1281" si="76">(((I1218/60)/60)/24)+DATE(1970,1,1)</f>
        <v>42279.960416666669</v>
      </c>
      <c r="K1218">
        <v>1441032457</v>
      </c>
      <c r="L1218" s="9">
        <f t="shared" ref="L1218:L1281" si="77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t="s">
        <v>8338</v>
      </c>
      <c r="R1218" t="s">
        <v>8339</v>
      </c>
      <c r="S1218" s="5">
        <f t="shared" ref="S1218:S1281" si="78">ROUND(E1218/D1218*100,0)</f>
        <v>146</v>
      </c>
      <c r="T1218">
        <f t="shared" ref="T1218:T1281" si="79">IF(N1218=0,0,ROUND(E1218/N1218,2))</f>
        <v>91.88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si="76"/>
        <v>42565.809490740736</v>
      </c>
      <c r="K1219">
        <v>1465932340</v>
      </c>
      <c r="L1219" s="9">
        <f t="shared" si="77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t="s">
        <v>8338</v>
      </c>
      <c r="R1219" t="s">
        <v>8339</v>
      </c>
      <c r="S1219" s="5">
        <f t="shared" si="78"/>
        <v>103</v>
      </c>
      <c r="T1219">
        <f t="shared" si="79"/>
        <v>148.57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t="s">
        <v>8338</v>
      </c>
      <c r="R1220" t="s">
        <v>8339</v>
      </c>
      <c r="S1220" s="5">
        <f t="shared" si="78"/>
        <v>172</v>
      </c>
      <c r="T1220">
        <f t="shared" si="79"/>
        <v>174.21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42663.461956018517</v>
      </c>
      <c r="K1221">
        <v>1474369513</v>
      </c>
      <c r="L1221" s="9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t="s">
        <v>8338</v>
      </c>
      <c r="R1221" t="s">
        <v>8339</v>
      </c>
      <c r="S1221" s="5">
        <f t="shared" si="78"/>
        <v>159</v>
      </c>
      <c r="T1221">
        <f t="shared" si="79"/>
        <v>102.86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t="s">
        <v>8338</v>
      </c>
      <c r="R1222" t="s">
        <v>8339</v>
      </c>
      <c r="S1222" s="5">
        <f t="shared" si="78"/>
        <v>104</v>
      </c>
      <c r="T1222">
        <f t="shared" si="79"/>
        <v>111.18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t="s">
        <v>8338</v>
      </c>
      <c r="R1223" t="s">
        <v>8339</v>
      </c>
      <c r="S1223" s="5">
        <f t="shared" si="78"/>
        <v>111</v>
      </c>
      <c r="T1223">
        <f t="shared" si="79"/>
        <v>23.8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42461.166666666672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t="s">
        <v>8338</v>
      </c>
      <c r="R1224" t="s">
        <v>8339</v>
      </c>
      <c r="S1224" s="5">
        <f t="shared" si="78"/>
        <v>280</v>
      </c>
      <c r="T1224">
        <f t="shared" si="79"/>
        <v>81.27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t="s">
        <v>8338</v>
      </c>
      <c r="R1225" t="s">
        <v>8339</v>
      </c>
      <c r="S1225" s="5">
        <f t="shared" si="78"/>
        <v>112</v>
      </c>
      <c r="T1225">
        <f t="shared" si="79"/>
        <v>116.21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t="s">
        <v>8325</v>
      </c>
      <c r="R1226" t="s">
        <v>8340</v>
      </c>
      <c r="S1226" s="5">
        <f t="shared" si="78"/>
        <v>7</v>
      </c>
      <c r="T1226">
        <f t="shared" si="79"/>
        <v>58.89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t="s">
        <v>8325</v>
      </c>
      <c r="R1227" t="s">
        <v>8340</v>
      </c>
      <c r="S1227" s="5">
        <f t="shared" si="78"/>
        <v>4</v>
      </c>
      <c r="T1227">
        <f t="shared" si="79"/>
        <v>44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t="s">
        <v>8325</v>
      </c>
      <c r="R1228" t="s">
        <v>8340</v>
      </c>
      <c r="S1228" s="5">
        <f t="shared" si="78"/>
        <v>4</v>
      </c>
      <c r="T1228">
        <f t="shared" si="79"/>
        <v>48.43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t="s">
        <v>8325</v>
      </c>
      <c r="R1229" t="s">
        <v>8340</v>
      </c>
      <c r="S1229" s="5">
        <f t="shared" si="78"/>
        <v>0</v>
      </c>
      <c r="T1229">
        <f t="shared" si="79"/>
        <v>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t="s">
        <v>8325</v>
      </c>
      <c r="R1230" t="s">
        <v>8340</v>
      </c>
      <c r="S1230" s="5">
        <f t="shared" si="78"/>
        <v>29</v>
      </c>
      <c r="T1230">
        <f t="shared" si="79"/>
        <v>61.04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t="s">
        <v>8325</v>
      </c>
      <c r="R1231" t="s">
        <v>8340</v>
      </c>
      <c r="S1231" s="5">
        <f t="shared" si="78"/>
        <v>1</v>
      </c>
      <c r="T1231">
        <f t="shared" si="79"/>
        <v>25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t="s">
        <v>8325</v>
      </c>
      <c r="R1232" t="s">
        <v>8340</v>
      </c>
      <c r="S1232" s="5">
        <f t="shared" si="78"/>
        <v>0</v>
      </c>
      <c r="T1232">
        <f t="shared" si="79"/>
        <v>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42244.041666666672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t="s">
        <v>8325</v>
      </c>
      <c r="R1233" t="s">
        <v>8340</v>
      </c>
      <c r="S1233" s="5">
        <f t="shared" si="78"/>
        <v>0</v>
      </c>
      <c r="T1233">
        <f t="shared" si="79"/>
        <v>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41553.848032407412</v>
      </c>
      <c r="K1234">
        <v>1377030070</v>
      </c>
      <c r="L1234" s="9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t="s">
        <v>8325</v>
      </c>
      <c r="R1234" t="s">
        <v>8340</v>
      </c>
      <c r="S1234" s="5">
        <f t="shared" si="78"/>
        <v>1</v>
      </c>
      <c r="T1234">
        <f t="shared" si="79"/>
        <v>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t="s">
        <v>8325</v>
      </c>
      <c r="R1235" t="s">
        <v>8340</v>
      </c>
      <c r="S1235" s="5">
        <f t="shared" si="78"/>
        <v>12</v>
      </c>
      <c r="T1235">
        <f t="shared" si="79"/>
        <v>19.329999999999998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42037.788680555561</v>
      </c>
      <c r="K1236">
        <v>1420311342</v>
      </c>
      <c r="L1236" s="9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t="s">
        <v>8325</v>
      </c>
      <c r="R1236" t="s">
        <v>8340</v>
      </c>
      <c r="S1236" s="5">
        <f t="shared" si="78"/>
        <v>0</v>
      </c>
      <c r="T1236">
        <f t="shared" si="79"/>
        <v>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t="s">
        <v>8325</v>
      </c>
      <c r="R1237" t="s">
        <v>8340</v>
      </c>
      <c r="S1237" s="5">
        <f t="shared" si="78"/>
        <v>3</v>
      </c>
      <c r="T1237">
        <f t="shared" si="79"/>
        <v>35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t="s">
        <v>8325</v>
      </c>
      <c r="R1238" t="s">
        <v>8340</v>
      </c>
      <c r="S1238" s="5">
        <f t="shared" si="78"/>
        <v>0</v>
      </c>
      <c r="T1238">
        <f t="shared" si="79"/>
        <v>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t="s">
        <v>8325</v>
      </c>
      <c r="R1239" t="s">
        <v>8340</v>
      </c>
      <c r="S1239" s="5">
        <f t="shared" si="78"/>
        <v>0</v>
      </c>
      <c r="T1239">
        <f t="shared" si="79"/>
        <v>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t="s">
        <v>8325</v>
      </c>
      <c r="R1240" t="s">
        <v>8340</v>
      </c>
      <c r="S1240" s="5">
        <f t="shared" si="78"/>
        <v>18</v>
      </c>
      <c r="T1240">
        <f t="shared" si="79"/>
        <v>59.33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t="s">
        <v>8325</v>
      </c>
      <c r="R1241" t="s">
        <v>8340</v>
      </c>
      <c r="S1241" s="5">
        <f t="shared" si="78"/>
        <v>0</v>
      </c>
      <c r="T1241">
        <f t="shared" si="79"/>
        <v>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t="s">
        <v>8325</v>
      </c>
      <c r="R1242" t="s">
        <v>8340</v>
      </c>
      <c r="S1242" s="5">
        <f t="shared" si="78"/>
        <v>3</v>
      </c>
      <c r="T1242">
        <f t="shared" si="79"/>
        <v>30.13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t="s">
        <v>8325</v>
      </c>
      <c r="R1243" t="s">
        <v>8340</v>
      </c>
      <c r="S1243" s="5">
        <f t="shared" si="78"/>
        <v>51</v>
      </c>
      <c r="T1243">
        <f t="shared" si="79"/>
        <v>74.62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t="s">
        <v>8325</v>
      </c>
      <c r="R1244" t="s">
        <v>8340</v>
      </c>
      <c r="S1244" s="5">
        <f t="shared" si="78"/>
        <v>1</v>
      </c>
      <c r="T1244">
        <f t="shared" si="79"/>
        <v>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t="s">
        <v>8325</v>
      </c>
      <c r="R1245" t="s">
        <v>8340</v>
      </c>
      <c r="S1245" s="5">
        <f t="shared" si="78"/>
        <v>14</v>
      </c>
      <c r="T1245">
        <f t="shared" si="79"/>
        <v>44.5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t="s">
        <v>8325</v>
      </c>
      <c r="R1246" t="s">
        <v>8326</v>
      </c>
      <c r="S1246" s="5">
        <f t="shared" si="78"/>
        <v>104</v>
      </c>
      <c r="T1246">
        <f t="shared" si="79"/>
        <v>46.13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41804.599930555552</v>
      </c>
      <c r="K1247">
        <v>1400163834</v>
      </c>
      <c r="L1247" s="9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t="s">
        <v>8325</v>
      </c>
      <c r="R1247" t="s">
        <v>8326</v>
      </c>
      <c r="S1247" s="5">
        <f t="shared" si="78"/>
        <v>120</v>
      </c>
      <c r="T1247">
        <f t="shared" si="79"/>
        <v>141.47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t="s">
        <v>8325</v>
      </c>
      <c r="R1248" t="s">
        <v>8326</v>
      </c>
      <c r="S1248" s="5">
        <f t="shared" si="78"/>
        <v>117</v>
      </c>
      <c r="T1248">
        <f t="shared" si="79"/>
        <v>75.48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t="s">
        <v>8325</v>
      </c>
      <c r="R1249" t="s">
        <v>8326</v>
      </c>
      <c r="S1249" s="5">
        <f t="shared" si="78"/>
        <v>122</v>
      </c>
      <c r="T1249">
        <f t="shared" si="79"/>
        <v>85.5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t="s">
        <v>8325</v>
      </c>
      <c r="R1250" t="s">
        <v>8326</v>
      </c>
      <c r="S1250" s="5">
        <f t="shared" si="78"/>
        <v>152</v>
      </c>
      <c r="T1250">
        <f t="shared" si="79"/>
        <v>64.25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41097.74086805556</v>
      </c>
      <c r="K1251">
        <v>1339091211</v>
      </c>
      <c r="L1251" s="9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t="s">
        <v>8325</v>
      </c>
      <c r="R1251" t="s">
        <v>8326</v>
      </c>
      <c r="S1251" s="5">
        <f t="shared" si="78"/>
        <v>104</v>
      </c>
      <c r="T1251">
        <f t="shared" si="79"/>
        <v>64.47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t="s">
        <v>8325</v>
      </c>
      <c r="R1252" t="s">
        <v>8326</v>
      </c>
      <c r="S1252" s="5">
        <f t="shared" si="78"/>
        <v>200</v>
      </c>
      <c r="T1252">
        <f t="shared" si="79"/>
        <v>118.2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t="s">
        <v>8325</v>
      </c>
      <c r="R1253" t="s">
        <v>8326</v>
      </c>
      <c r="S1253" s="5">
        <f t="shared" si="78"/>
        <v>102</v>
      </c>
      <c r="T1253">
        <f t="shared" si="79"/>
        <v>82.54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t="s">
        <v>8325</v>
      </c>
      <c r="R1254" t="s">
        <v>8326</v>
      </c>
      <c r="S1254" s="5">
        <f t="shared" si="78"/>
        <v>138</v>
      </c>
      <c r="T1254">
        <f t="shared" si="79"/>
        <v>34.17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t="s">
        <v>8325</v>
      </c>
      <c r="R1255" t="s">
        <v>8326</v>
      </c>
      <c r="S1255" s="5">
        <f t="shared" si="78"/>
        <v>303833</v>
      </c>
      <c r="T1255">
        <f t="shared" si="79"/>
        <v>42.73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t="s">
        <v>8325</v>
      </c>
      <c r="R1256" t="s">
        <v>8326</v>
      </c>
      <c r="S1256" s="5">
        <f t="shared" si="78"/>
        <v>199</v>
      </c>
      <c r="T1256">
        <f t="shared" si="79"/>
        <v>94.49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t="s">
        <v>8325</v>
      </c>
      <c r="R1257" t="s">
        <v>8326</v>
      </c>
      <c r="S1257" s="5">
        <f t="shared" si="78"/>
        <v>202</v>
      </c>
      <c r="T1257">
        <f t="shared" si="79"/>
        <v>55.7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40951.919340277782</v>
      </c>
      <c r="K1258">
        <v>1326492231</v>
      </c>
      <c r="L1258" s="9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t="s">
        <v>8325</v>
      </c>
      <c r="R1258" t="s">
        <v>8326</v>
      </c>
      <c r="S1258" s="5">
        <f t="shared" si="78"/>
        <v>118</v>
      </c>
      <c r="T1258">
        <f t="shared" si="79"/>
        <v>98.03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t="s">
        <v>8325</v>
      </c>
      <c r="R1259" t="s">
        <v>8326</v>
      </c>
      <c r="S1259" s="5">
        <f t="shared" si="78"/>
        <v>295</v>
      </c>
      <c r="T1259">
        <f t="shared" si="79"/>
        <v>92.1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t="s">
        <v>8325</v>
      </c>
      <c r="R1260" t="s">
        <v>8326</v>
      </c>
      <c r="S1260" s="5">
        <f t="shared" si="78"/>
        <v>213</v>
      </c>
      <c r="T1260">
        <f t="shared" si="79"/>
        <v>38.18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t="s">
        <v>8325</v>
      </c>
      <c r="R1261" t="s">
        <v>8326</v>
      </c>
      <c r="S1261" s="5">
        <f t="shared" si="78"/>
        <v>104</v>
      </c>
      <c r="T1261">
        <f t="shared" si="79"/>
        <v>27.15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t="s">
        <v>8325</v>
      </c>
      <c r="R1262" t="s">
        <v>8326</v>
      </c>
      <c r="S1262" s="5">
        <f t="shared" si="78"/>
        <v>114</v>
      </c>
      <c r="T1262">
        <f t="shared" si="79"/>
        <v>50.69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t="s">
        <v>8325</v>
      </c>
      <c r="R1263" t="s">
        <v>8326</v>
      </c>
      <c r="S1263" s="5">
        <f t="shared" si="78"/>
        <v>101</v>
      </c>
      <c r="T1263">
        <f t="shared" si="79"/>
        <v>38.94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t="s">
        <v>8325</v>
      </c>
      <c r="R1264" t="s">
        <v>8326</v>
      </c>
      <c r="S1264" s="5">
        <f t="shared" si="78"/>
        <v>125</v>
      </c>
      <c r="T1264">
        <f t="shared" si="79"/>
        <v>77.64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t="s">
        <v>8325</v>
      </c>
      <c r="R1265" t="s">
        <v>8326</v>
      </c>
      <c r="S1265" s="5">
        <f t="shared" si="78"/>
        <v>119</v>
      </c>
      <c r="T1265">
        <f t="shared" si="79"/>
        <v>43.54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t="s">
        <v>8325</v>
      </c>
      <c r="R1266" t="s">
        <v>8326</v>
      </c>
      <c r="S1266" s="5">
        <f t="shared" si="78"/>
        <v>166</v>
      </c>
      <c r="T1266">
        <f t="shared" si="79"/>
        <v>31.82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40512.655266203699</v>
      </c>
      <c r="K1267">
        <v>1287071015</v>
      </c>
      <c r="L1267" s="9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t="s">
        <v>8325</v>
      </c>
      <c r="R1267" t="s">
        <v>8326</v>
      </c>
      <c r="S1267" s="5">
        <f t="shared" si="78"/>
        <v>119</v>
      </c>
      <c r="T1267">
        <f t="shared" si="79"/>
        <v>63.18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t="s">
        <v>8325</v>
      </c>
      <c r="R1268" t="s">
        <v>8326</v>
      </c>
      <c r="S1268" s="5">
        <f t="shared" si="78"/>
        <v>100</v>
      </c>
      <c r="T1268">
        <f t="shared" si="79"/>
        <v>190.9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t="s">
        <v>8325</v>
      </c>
      <c r="R1269" t="s">
        <v>8326</v>
      </c>
      <c r="S1269" s="5">
        <f t="shared" si="78"/>
        <v>102</v>
      </c>
      <c r="T1269">
        <f t="shared" si="79"/>
        <v>140.86000000000001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t="s">
        <v>8325</v>
      </c>
      <c r="R1270" t="s">
        <v>8326</v>
      </c>
      <c r="S1270" s="5">
        <f t="shared" si="78"/>
        <v>117</v>
      </c>
      <c r="T1270">
        <f t="shared" si="79"/>
        <v>76.92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t="s">
        <v>8325</v>
      </c>
      <c r="R1271" t="s">
        <v>8326</v>
      </c>
      <c r="S1271" s="5">
        <f t="shared" si="78"/>
        <v>109</v>
      </c>
      <c r="T1271">
        <f t="shared" si="79"/>
        <v>99.16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t="s">
        <v>8325</v>
      </c>
      <c r="R1272" t="s">
        <v>8326</v>
      </c>
      <c r="S1272" s="5">
        <f t="shared" si="78"/>
        <v>115</v>
      </c>
      <c r="T1272">
        <f t="shared" si="79"/>
        <v>67.88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t="s">
        <v>8325</v>
      </c>
      <c r="R1273" t="s">
        <v>8326</v>
      </c>
      <c r="S1273" s="5">
        <f t="shared" si="78"/>
        <v>102</v>
      </c>
      <c r="T1273">
        <f t="shared" si="79"/>
        <v>246.29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t="s">
        <v>8325</v>
      </c>
      <c r="R1274" t="s">
        <v>8326</v>
      </c>
      <c r="S1274" s="5">
        <f t="shared" si="78"/>
        <v>106</v>
      </c>
      <c r="T1274">
        <f t="shared" si="79"/>
        <v>189.29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t="s">
        <v>8325</v>
      </c>
      <c r="R1275" t="s">
        <v>8326</v>
      </c>
      <c r="S1275" s="5">
        <f t="shared" si="78"/>
        <v>104</v>
      </c>
      <c r="T1275">
        <f t="shared" si="79"/>
        <v>76.67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t="s">
        <v>8325</v>
      </c>
      <c r="R1276" t="s">
        <v>8326</v>
      </c>
      <c r="S1276" s="5">
        <f t="shared" si="78"/>
        <v>155</v>
      </c>
      <c r="T1276">
        <f t="shared" si="79"/>
        <v>82.96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t="s">
        <v>8325</v>
      </c>
      <c r="R1277" t="s">
        <v>8326</v>
      </c>
      <c r="S1277" s="5">
        <f t="shared" si="78"/>
        <v>162</v>
      </c>
      <c r="T1277">
        <f t="shared" si="79"/>
        <v>62.52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t="s">
        <v>8325</v>
      </c>
      <c r="R1278" t="s">
        <v>8326</v>
      </c>
      <c r="S1278" s="5">
        <f t="shared" si="78"/>
        <v>104</v>
      </c>
      <c r="T1278">
        <f t="shared" si="79"/>
        <v>46.07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t="s">
        <v>8325</v>
      </c>
      <c r="R1279" t="s">
        <v>8326</v>
      </c>
      <c r="S1279" s="5">
        <f t="shared" si="78"/>
        <v>106</v>
      </c>
      <c r="T1279">
        <f t="shared" si="79"/>
        <v>38.54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t="s">
        <v>8325</v>
      </c>
      <c r="R1280" t="s">
        <v>8326</v>
      </c>
      <c r="S1280" s="5">
        <f t="shared" si="78"/>
        <v>155</v>
      </c>
      <c r="T1280">
        <f t="shared" si="79"/>
        <v>53.01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t="s">
        <v>8325</v>
      </c>
      <c r="R1281" t="s">
        <v>8326</v>
      </c>
      <c r="S1281" s="5">
        <f t="shared" si="78"/>
        <v>111</v>
      </c>
      <c r="T1281">
        <f t="shared" si="79"/>
        <v>73.36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ref="J1282:J1345" si="80">(((I1282/60)/60)/24)+DATE(1970,1,1)</f>
        <v>40603.757569444446</v>
      </c>
      <c r="K1282">
        <v>1291227054</v>
      </c>
      <c r="L1282" s="9">
        <f t="shared" ref="L1282:L1345" si="8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t="s">
        <v>8325</v>
      </c>
      <c r="R1282" t="s">
        <v>8326</v>
      </c>
      <c r="S1282" s="5">
        <f t="shared" ref="S1282:S1345" si="82">ROUND(E1282/D1282*100,0)</f>
        <v>111</v>
      </c>
      <c r="T1282">
        <f t="shared" ref="T1282:T1345" si="83">IF(N1282=0,0,ROUND(E1282/N1282,2))</f>
        <v>127.98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si="80"/>
        <v>41483.743472222224</v>
      </c>
      <c r="K1283">
        <v>1373305836</v>
      </c>
      <c r="L1283" s="9">
        <f t="shared" si="8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t="s">
        <v>8325</v>
      </c>
      <c r="R1283" t="s">
        <v>8326</v>
      </c>
      <c r="S1283" s="5">
        <f t="shared" si="82"/>
        <v>111</v>
      </c>
      <c r="T1283">
        <f t="shared" si="83"/>
        <v>104.73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t="s">
        <v>8325</v>
      </c>
      <c r="R1284" t="s">
        <v>8326</v>
      </c>
      <c r="S1284" s="5">
        <f t="shared" si="82"/>
        <v>124</v>
      </c>
      <c r="T1284">
        <f t="shared" si="83"/>
        <v>67.67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t="s">
        <v>8325</v>
      </c>
      <c r="R1285" t="s">
        <v>8326</v>
      </c>
      <c r="S1285" s="5">
        <f t="shared" si="82"/>
        <v>211</v>
      </c>
      <c r="T1285">
        <f t="shared" si="83"/>
        <v>95.93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t="s">
        <v>8317</v>
      </c>
      <c r="R1286" t="s">
        <v>8318</v>
      </c>
      <c r="S1286" s="5">
        <f t="shared" si="82"/>
        <v>101</v>
      </c>
      <c r="T1286">
        <f t="shared" si="83"/>
        <v>65.16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t="s">
        <v>8317</v>
      </c>
      <c r="R1287" t="s">
        <v>8318</v>
      </c>
      <c r="S1287" s="5">
        <f t="shared" si="82"/>
        <v>102</v>
      </c>
      <c r="T1287">
        <f t="shared" si="83"/>
        <v>32.270000000000003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42052.583333333328</v>
      </c>
      <c r="K1288">
        <v>1423041227</v>
      </c>
      <c r="L1288" s="9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t="s">
        <v>8317</v>
      </c>
      <c r="R1288" t="s">
        <v>8318</v>
      </c>
      <c r="S1288" s="5">
        <f t="shared" si="82"/>
        <v>108</v>
      </c>
      <c r="T1288">
        <f t="shared" si="83"/>
        <v>81.25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t="s">
        <v>8317</v>
      </c>
      <c r="R1289" t="s">
        <v>8318</v>
      </c>
      <c r="S1289" s="5">
        <f t="shared" si="82"/>
        <v>242</v>
      </c>
      <c r="T1289">
        <f t="shared" si="83"/>
        <v>24.2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42592.166666666672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t="s">
        <v>8317</v>
      </c>
      <c r="R1290" t="s">
        <v>8318</v>
      </c>
      <c r="S1290" s="5">
        <f t="shared" si="82"/>
        <v>100</v>
      </c>
      <c r="T1290">
        <f t="shared" si="83"/>
        <v>65.87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42739.134780092587</v>
      </c>
      <c r="K1291">
        <v>1480907645</v>
      </c>
      <c r="L1291" s="9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t="s">
        <v>8317</v>
      </c>
      <c r="R1291" t="s">
        <v>8318</v>
      </c>
      <c r="S1291" s="5">
        <f t="shared" si="82"/>
        <v>125</v>
      </c>
      <c r="T1291">
        <f t="shared" si="83"/>
        <v>36.08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t="s">
        <v>8317</v>
      </c>
      <c r="R1292" t="s">
        <v>8318</v>
      </c>
      <c r="S1292" s="5">
        <f t="shared" si="82"/>
        <v>109</v>
      </c>
      <c r="T1292">
        <f t="shared" si="83"/>
        <v>44.19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42101.291666666672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t="s">
        <v>8317</v>
      </c>
      <c r="R1293" t="s">
        <v>8318</v>
      </c>
      <c r="S1293" s="5">
        <f t="shared" si="82"/>
        <v>146</v>
      </c>
      <c r="T1293">
        <f t="shared" si="83"/>
        <v>104.07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t="s">
        <v>8317</v>
      </c>
      <c r="R1294" t="s">
        <v>8318</v>
      </c>
      <c r="S1294" s="5">
        <f t="shared" si="82"/>
        <v>110</v>
      </c>
      <c r="T1294">
        <f t="shared" si="83"/>
        <v>35.96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42322.742719907401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t="s">
        <v>8317</v>
      </c>
      <c r="R1295" t="s">
        <v>8318</v>
      </c>
      <c r="S1295" s="5">
        <f t="shared" si="82"/>
        <v>102</v>
      </c>
      <c r="T1295">
        <f t="shared" si="83"/>
        <v>127.79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42296.458333333328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t="s">
        <v>8317</v>
      </c>
      <c r="R1296" t="s">
        <v>8318</v>
      </c>
      <c r="S1296" s="5">
        <f t="shared" si="82"/>
        <v>122</v>
      </c>
      <c r="T1296">
        <f t="shared" si="83"/>
        <v>27.73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42214.708333333328</v>
      </c>
      <c r="K1297">
        <v>1435585497</v>
      </c>
      <c r="L1297" s="9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t="s">
        <v>8317</v>
      </c>
      <c r="R1297" t="s">
        <v>8318</v>
      </c>
      <c r="S1297" s="5">
        <f t="shared" si="82"/>
        <v>102</v>
      </c>
      <c r="T1297">
        <f t="shared" si="83"/>
        <v>39.83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t="s">
        <v>8317</v>
      </c>
      <c r="R1298" t="s">
        <v>8318</v>
      </c>
      <c r="S1298" s="5">
        <f t="shared" si="82"/>
        <v>141</v>
      </c>
      <c r="T1298">
        <f t="shared" si="83"/>
        <v>52.17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t="s">
        <v>8317</v>
      </c>
      <c r="R1299" t="s">
        <v>8318</v>
      </c>
      <c r="S1299" s="5">
        <f t="shared" si="82"/>
        <v>110</v>
      </c>
      <c r="T1299">
        <f t="shared" si="83"/>
        <v>92.04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42488.680925925932</v>
      </c>
      <c r="K1300">
        <v>1459268432</v>
      </c>
      <c r="L1300" s="9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t="s">
        <v>8317</v>
      </c>
      <c r="R1300" t="s">
        <v>8318</v>
      </c>
      <c r="S1300" s="5">
        <f t="shared" si="82"/>
        <v>105</v>
      </c>
      <c r="T1300">
        <f t="shared" si="83"/>
        <v>63.42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t="s">
        <v>8317</v>
      </c>
      <c r="R1301" t="s">
        <v>8318</v>
      </c>
      <c r="S1301" s="5">
        <f t="shared" si="82"/>
        <v>124</v>
      </c>
      <c r="T1301">
        <f t="shared" si="83"/>
        <v>135.63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t="s">
        <v>8317</v>
      </c>
      <c r="R1302" t="s">
        <v>8318</v>
      </c>
      <c r="S1302" s="5">
        <f t="shared" si="82"/>
        <v>135</v>
      </c>
      <c r="T1302">
        <f t="shared" si="83"/>
        <v>168.75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t="s">
        <v>8317</v>
      </c>
      <c r="R1303" t="s">
        <v>8318</v>
      </c>
      <c r="S1303" s="5">
        <f t="shared" si="82"/>
        <v>103</v>
      </c>
      <c r="T1303">
        <f t="shared" si="83"/>
        <v>70.86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t="s">
        <v>8317</v>
      </c>
      <c r="R1304" t="s">
        <v>8318</v>
      </c>
      <c r="S1304" s="5">
        <f t="shared" si="82"/>
        <v>100</v>
      </c>
      <c r="T1304">
        <f t="shared" si="83"/>
        <v>50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42582.458333333328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t="s">
        <v>8317</v>
      </c>
      <c r="R1305" t="s">
        <v>8318</v>
      </c>
      <c r="S1305" s="5">
        <f t="shared" si="82"/>
        <v>130</v>
      </c>
      <c r="T1305">
        <f t="shared" si="83"/>
        <v>42.21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42807.152835648143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t="s">
        <v>8319</v>
      </c>
      <c r="R1306" t="s">
        <v>8321</v>
      </c>
      <c r="S1306" s="5">
        <f t="shared" si="82"/>
        <v>40</v>
      </c>
      <c r="T1306">
        <f t="shared" si="83"/>
        <v>152.41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42572.729166666672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t="s">
        <v>8319</v>
      </c>
      <c r="R1307" t="s">
        <v>8321</v>
      </c>
      <c r="S1307" s="5">
        <f t="shared" si="82"/>
        <v>26</v>
      </c>
      <c r="T1307">
        <f t="shared" si="83"/>
        <v>90.62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t="s">
        <v>8319</v>
      </c>
      <c r="R1308" t="s">
        <v>8321</v>
      </c>
      <c r="S1308" s="5">
        <f t="shared" si="82"/>
        <v>65</v>
      </c>
      <c r="T1308">
        <f t="shared" si="83"/>
        <v>201.6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42417.503229166665</v>
      </c>
      <c r="K1309">
        <v>1453118679</v>
      </c>
      <c r="L1309" s="9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t="s">
        <v>8319</v>
      </c>
      <c r="R1309" t="s">
        <v>8321</v>
      </c>
      <c r="S1309" s="5">
        <f t="shared" si="82"/>
        <v>12</v>
      </c>
      <c r="T1309">
        <f t="shared" si="83"/>
        <v>127.93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42651.613564814819</v>
      </c>
      <c r="K1310">
        <v>1472481812</v>
      </c>
      <c r="L1310" s="9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t="s">
        <v>8319</v>
      </c>
      <c r="R1310" t="s">
        <v>8321</v>
      </c>
      <c r="S1310" s="5">
        <f t="shared" si="82"/>
        <v>11</v>
      </c>
      <c r="T1310">
        <f t="shared" si="83"/>
        <v>29.89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t="s">
        <v>8319</v>
      </c>
      <c r="R1311" t="s">
        <v>8321</v>
      </c>
      <c r="S1311" s="5">
        <f t="shared" si="82"/>
        <v>112</v>
      </c>
      <c r="T1311">
        <f t="shared" si="83"/>
        <v>367.97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42601.667245370365</v>
      </c>
      <c r="K1312">
        <v>1467734450</v>
      </c>
      <c r="L1312" s="9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t="s">
        <v>8319</v>
      </c>
      <c r="R1312" t="s">
        <v>8321</v>
      </c>
      <c r="S1312" s="5">
        <f t="shared" si="82"/>
        <v>16</v>
      </c>
      <c r="T1312">
        <f t="shared" si="83"/>
        <v>129.16999999999999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t="s">
        <v>8319</v>
      </c>
      <c r="R1313" t="s">
        <v>8321</v>
      </c>
      <c r="S1313" s="5">
        <f t="shared" si="82"/>
        <v>32</v>
      </c>
      <c r="T1313">
        <f t="shared" si="83"/>
        <v>800.7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t="s">
        <v>8319</v>
      </c>
      <c r="R1314" t="s">
        <v>8321</v>
      </c>
      <c r="S1314" s="5">
        <f t="shared" si="82"/>
        <v>1</v>
      </c>
      <c r="T1314">
        <f t="shared" si="83"/>
        <v>28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t="s">
        <v>8319</v>
      </c>
      <c r="R1315" t="s">
        <v>8321</v>
      </c>
      <c r="S1315" s="5">
        <f t="shared" si="82"/>
        <v>31</v>
      </c>
      <c r="T1315">
        <f t="shared" si="83"/>
        <v>102.02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42664.669675925921</v>
      </c>
      <c r="K1316">
        <v>1471881860</v>
      </c>
      <c r="L1316" s="9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t="s">
        <v>8319</v>
      </c>
      <c r="R1316" t="s">
        <v>8321</v>
      </c>
      <c r="S1316" s="5">
        <f t="shared" si="82"/>
        <v>1</v>
      </c>
      <c r="T1316">
        <f t="shared" si="83"/>
        <v>184.36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42314.041666666672</v>
      </c>
      <c r="K1317">
        <v>1443700648</v>
      </c>
      <c r="L1317" s="9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t="s">
        <v>8319</v>
      </c>
      <c r="R1317" t="s">
        <v>8321</v>
      </c>
      <c r="S1317" s="5">
        <f t="shared" si="82"/>
        <v>40</v>
      </c>
      <c r="T1317">
        <f t="shared" si="83"/>
        <v>162.91999999999999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42428.961909722217</v>
      </c>
      <c r="K1318">
        <v>1453676709</v>
      </c>
      <c r="L1318" s="9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t="s">
        <v>8319</v>
      </c>
      <c r="R1318" t="s">
        <v>8321</v>
      </c>
      <c r="S1318" s="5">
        <f t="shared" si="82"/>
        <v>0</v>
      </c>
      <c r="T1318">
        <f t="shared" si="83"/>
        <v>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42572.583333333328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t="s">
        <v>8319</v>
      </c>
      <c r="R1319" t="s">
        <v>8321</v>
      </c>
      <c r="S1319" s="5">
        <f t="shared" si="82"/>
        <v>6</v>
      </c>
      <c r="T1319">
        <f t="shared" si="83"/>
        <v>603.53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42015.043657407412</v>
      </c>
      <c r="K1320">
        <v>1418346172</v>
      </c>
      <c r="L1320" s="9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t="s">
        <v>8319</v>
      </c>
      <c r="R1320" t="s">
        <v>8321</v>
      </c>
      <c r="S1320" s="5">
        <f t="shared" si="82"/>
        <v>15</v>
      </c>
      <c r="T1320">
        <f t="shared" si="83"/>
        <v>45.41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t="s">
        <v>8319</v>
      </c>
      <c r="R1321" t="s">
        <v>8321</v>
      </c>
      <c r="S1321" s="5">
        <f t="shared" si="82"/>
        <v>15</v>
      </c>
      <c r="T1321">
        <f t="shared" si="83"/>
        <v>97.33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42734.958333333328</v>
      </c>
      <c r="K1322">
        <v>1480610046</v>
      </c>
      <c r="L1322" s="9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t="s">
        <v>8319</v>
      </c>
      <c r="R1322" t="s">
        <v>8321</v>
      </c>
      <c r="S1322" s="5">
        <f t="shared" si="82"/>
        <v>1</v>
      </c>
      <c r="T1322">
        <f t="shared" si="83"/>
        <v>167.67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t="s">
        <v>8319</v>
      </c>
      <c r="R1323" t="s">
        <v>8321</v>
      </c>
      <c r="S1323" s="5">
        <f t="shared" si="82"/>
        <v>1</v>
      </c>
      <c r="T1323">
        <f t="shared" si="83"/>
        <v>859.86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t="s">
        <v>8319</v>
      </c>
      <c r="R1324" t="s">
        <v>8321</v>
      </c>
      <c r="S1324" s="5">
        <f t="shared" si="82"/>
        <v>0</v>
      </c>
      <c r="T1324">
        <f t="shared" si="83"/>
        <v>26.5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t="s">
        <v>8319</v>
      </c>
      <c r="R1325" t="s">
        <v>8321</v>
      </c>
      <c r="S1325" s="5">
        <f t="shared" si="82"/>
        <v>9</v>
      </c>
      <c r="T1325">
        <f t="shared" si="83"/>
        <v>30.27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t="s">
        <v>8319</v>
      </c>
      <c r="R1326" t="s">
        <v>8321</v>
      </c>
      <c r="S1326" s="5">
        <f t="shared" si="82"/>
        <v>10</v>
      </c>
      <c r="T1326">
        <f t="shared" si="83"/>
        <v>54.67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t="s">
        <v>8319</v>
      </c>
      <c r="R1327" t="s">
        <v>8321</v>
      </c>
      <c r="S1327" s="5">
        <f t="shared" si="82"/>
        <v>2</v>
      </c>
      <c r="T1327">
        <f t="shared" si="83"/>
        <v>60.75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42019.791990740734</v>
      </c>
      <c r="K1328">
        <v>1417460428</v>
      </c>
      <c r="L1328" s="9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t="s">
        <v>8319</v>
      </c>
      <c r="R1328" t="s">
        <v>8321</v>
      </c>
      <c r="S1328" s="5">
        <f t="shared" si="82"/>
        <v>1</v>
      </c>
      <c r="T1328">
        <f t="shared" si="83"/>
        <v>102.73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42153.678645833337</v>
      </c>
      <c r="K1329">
        <v>1430324235</v>
      </c>
      <c r="L1329" s="9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t="s">
        <v>8319</v>
      </c>
      <c r="R1329" t="s">
        <v>8321</v>
      </c>
      <c r="S1329" s="5">
        <f t="shared" si="82"/>
        <v>4</v>
      </c>
      <c r="T1329">
        <f t="shared" si="83"/>
        <v>41.59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t="s">
        <v>8319</v>
      </c>
      <c r="R1330" t="s">
        <v>8321</v>
      </c>
      <c r="S1330" s="5">
        <f t="shared" si="82"/>
        <v>2</v>
      </c>
      <c r="T1330">
        <f t="shared" si="83"/>
        <v>116.53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t="s">
        <v>8319</v>
      </c>
      <c r="R1331" t="s">
        <v>8321</v>
      </c>
      <c r="S1331" s="5">
        <f t="shared" si="82"/>
        <v>1</v>
      </c>
      <c r="T1331">
        <f t="shared" si="83"/>
        <v>45.33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42553.166666666672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t="s">
        <v>8319</v>
      </c>
      <c r="R1332" t="s">
        <v>8321</v>
      </c>
      <c r="S1332" s="5">
        <f t="shared" si="82"/>
        <v>22</v>
      </c>
      <c r="T1332">
        <f t="shared" si="83"/>
        <v>157.46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t="s">
        <v>8319</v>
      </c>
      <c r="R1333" t="s">
        <v>8321</v>
      </c>
      <c r="S1333" s="5">
        <f t="shared" si="82"/>
        <v>1</v>
      </c>
      <c r="T1333">
        <f t="shared" si="83"/>
        <v>100.5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42762.060277777782</v>
      </c>
      <c r="K1334">
        <v>1482888408</v>
      </c>
      <c r="L1334" s="9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t="s">
        <v>8319</v>
      </c>
      <c r="R1334" t="s">
        <v>8321</v>
      </c>
      <c r="S1334" s="5">
        <f t="shared" si="82"/>
        <v>0</v>
      </c>
      <c r="T1334">
        <f t="shared" si="83"/>
        <v>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t="s">
        <v>8319</v>
      </c>
      <c r="R1335" t="s">
        <v>8321</v>
      </c>
      <c r="S1335" s="5">
        <f t="shared" si="82"/>
        <v>0</v>
      </c>
      <c r="T1335">
        <f t="shared" si="83"/>
        <v>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t="s">
        <v>8319</v>
      </c>
      <c r="R1336" t="s">
        <v>8321</v>
      </c>
      <c r="S1336" s="5">
        <f t="shared" si="82"/>
        <v>11</v>
      </c>
      <c r="T1336">
        <f t="shared" si="83"/>
        <v>51.82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t="s">
        <v>8319</v>
      </c>
      <c r="R1337" t="s">
        <v>8321</v>
      </c>
      <c r="S1337" s="5">
        <f t="shared" si="82"/>
        <v>20</v>
      </c>
      <c r="T1337">
        <f t="shared" si="83"/>
        <v>308.75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41990.863750000004</v>
      </c>
      <c r="K1338">
        <v>1415825028</v>
      </c>
      <c r="L1338" s="9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t="s">
        <v>8319</v>
      </c>
      <c r="R1338" t="s">
        <v>8321</v>
      </c>
      <c r="S1338" s="5">
        <f t="shared" si="82"/>
        <v>85</v>
      </c>
      <c r="T1338">
        <f t="shared" si="83"/>
        <v>379.23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42797.577303240745</v>
      </c>
      <c r="K1339">
        <v>1485957079</v>
      </c>
      <c r="L1339" s="9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t="s">
        <v>8319</v>
      </c>
      <c r="R1339" t="s">
        <v>8321</v>
      </c>
      <c r="S1339" s="5">
        <f t="shared" si="82"/>
        <v>49</v>
      </c>
      <c r="T1339">
        <f t="shared" si="83"/>
        <v>176.36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t="s">
        <v>8319</v>
      </c>
      <c r="R1340" t="s">
        <v>8321</v>
      </c>
      <c r="S1340" s="5">
        <f t="shared" si="82"/>
        <v>3</v>
      </c>
      <c r="T1340">
        <f t="shared" si="83"/>
        <v>66.069999999999993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t="s">
        <v>8319</v>
      </c>
      <c r="R1341" t="s">
        <v>8321</v>
      </c>
      <c r="S1341" s="5">
        <f t="shared" si="82"/>
        <v>7</v>
      </c>
      <c r="T1341">
        <f t="shared" si="83"/>
        <v>89.65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t="s">
        <v>8319</v>
      </c>
      <c r="R1342" t="s">
        <v>8321</v>
      </c>
      <c r="S1342" s="5">
        <f t="shared" si="82"/>
        <v>0</v>
      </c>
      <c r="T1342">
        <f t="shared" si="83"/>
        <v>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t="s">
        <v>8319</v>
      </c>
      <c r="R1343" t="s">
        <v>8321</v>
      </c>
      <c r="S1343" s="5">
        <f t="shared" si="82"/>
        <v>70</v>
      </c>
      <c r="T1343">
        <f t="shared" si="83"/>
        <v>382.39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42202.816423611104</v>
      </c>
      <c r="K1344">
        <v>1434569739</v>
      </c>
      <c r="L1344" s="9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t="s">
        <v>8319</v>
      </c>
      <c r="R1344" t="s">
        <v>8321</v>
      </c>
      <c r="S1344" s="5">
        <f t="shared" si="82"/>
        <v>0</v>
      </c>
      <c r="T1344">
        <f t="shared" si="83"/>
        <v>100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t="s">
        <v>8319</v>
      </c>
      <c r="R1345" t="s">
        <v>8321</v>
      </c>
      <c r="S1345" s="5">
        <f t="shared" si="82"/>
        <v>102</v>
      </c>
      <c r="T1345">
        <f t="shared" si="83"/>
        <v>158.36000000000001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ref="J1346:J1409" si="84">(((I1346/60)/60)/24)+DATE(1970,1,1)</f>
        <v>42551.789803240739</v>
      </c>
      <c r="K1346">
        <v>1464807439</v>
      </c>
      <c r="L1346" s="9">
        <f t="shared" ref="L1346:L1409" si="85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t="s">
        <v>8322</v>
      </c>
      <c r="R1346" t="s">
        <v>8323</v>
      </c>
      <c r="S1346" s="5">
        <f t="shared" ref="S1346:S1409" si="86">ROUND(E1346/D1346*100,0)</f>
        <v>378</v>
      </c>
      <c r="T1346">
        <f t="shared" ref="T1346:T1409" si="87">IF(N1346=0,0,ROUND(E1346/N1346,2))</f>
        <v>40.76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si="84"/>
        <v>41834.814340277779</v>
      </c>
      <c r="K1347">
        <v>1402342359</v>
      </c>
      <c r="L1347" s="9">
        <f t="shared" si="85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t="s">
        <v>8322</v>
      </c>
      <c r="R1347" t="s">
        <v>8323</v>
      </c>
      <c r="S1347" s="5">
        <f t="shared" si="86"/>
        <v>125</v>
      </c>
      <c r="T1347">
        <f t="shared" si="87"/>
        <v>53.57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t="s">
        <v>8322</v>
      </c>
      <c r="R1348" t="s">
        <v>8323</v>
      </c>
      <c r="S1348" s="5">
        <f t="shared" si="86"/>
        <v>147</v>
      </c>
      <c r="T1348">
        <f t="shared" si="87"/>
        <v>48.45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42070.638020833328</v>
      </c>
      <c r="K1349">
        <v>1423149525</v>
      </c>
      <c r="L1349" s="9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t="s">
        <v>8322</v>
      </c>
      <c r="R1349" t="s">
        <v>8323</v>
      </c>
      <c r="S1349" s="5">
        <f t="shared" si="86"/>
        <v>102</v>
      </c>
      <c r="T1349">
        <f t="shared" si="87"/>
        <v>82.42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41991.506168981476</v>
      </c>
      <c r="K1350">
        <v>1416485333</v>
      </c>
      <c r="L1350" s="9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t="s">
        <v>8322</v>
      </c>
      <c r="R1350" t="s">
        <v>8323</v>
      </c>
      <c r="S1350" s="5">
        <f t="shared" si="86"/>
        <v>102</v>
      </c>
      <c r="T1350">
        <f t="shared" si="87"/>
        <v>230.19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t="s">
        <v>8322</v>
      </c>
      <c r="R1351" t="s">
        <v>8323</v>
      </c>
      <c r="S1351" s="5">
        <f t="shared" si="86"/>
        <v>204</v>
      </c>
      <c r="T1351">
        <f t="shared" si="87"/>
        <v>59.36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t="s">
        <v>8322</v>
      </c>
      <c r="R1352" t="s">
        <v>8323</v>
      </c>
      <c r="S1352" s="5">
        <f t="shared" si="86"/>
        <v>104</v>
      </c>
      <c r="T1352">
        <f t="shared" si="87"/>
        <v>66.7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t="s">
        <v>8322</v>
      </c>
      <c r="R1353" t="s">
        <v>8323</v>
      </c>
      <c r="S1353" s="5">
        <f t="shared" si="86"/>
        <v>101</v>
      </c>
      <c r="T1353">
        <f t="shared" si="87"/>
        <v>168.78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t="s">
        <v>8322</v>
      </c>
      <c r="R1354" t="s">
        <v>8323</v>
      </c>
      <c r="S1354" s="5">
        <f t="shared" si="86"/>
        <v>136</v>
      </c>
      <c r="T1354">
        <f t="shared" si="87"/>
        <v>59.97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t="s">
        <v>8322</v>
      </c>
      <c r="R1355" t="s">
        <v>8323</v>
      </c>
      <c r="S1355" s="5">
        <f t="shared" si="86"/>
        <v>134</v>
      </c>
      <c r="T1355">
        <f t="shared" si="87"/>
        <v>31.81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t="s">
        <v>8322</v>
      </c>
      <c r="R1356" t="s">
        <v>8323</v>
      </c>
      <c r="S1356" s="5">
        <f t="shared" si="86"/>
        <v>130</v>
      </c>
      <c r="T1356">
        <f t="shared" si="87"/>
        <v>24.42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t="s">
        <v>8322</v>
      </c>
      <c r="R1357" t="s">
        <v>8323</v>
      </c>
      <c r="S1357" s="5">
        <f t="shared" si="86"/>
        <v>123</v>
      </c>
      <c r="T1357">
        <f t="shared" si="87"/>
        <v>25.35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41460.038888888892</v>
      </c>
      <c r="K1358">
        <v>1370393760</v>
      </c>
      <c r="L1358" s="9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t="s">
        <v>8322</v>
      </c>
      <c r="R1358" t="s">
        <v>8323</v>
      </c>
      <c r="S1358" s="5">
        <f t="shared" si="86"/>
        <v>183</v>
      </c>
      <c r="T1358">
        <f t="shared" si="87"/>
        <v>71.44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t="s">
        <v>8322</v>
      </c>
      <c r="R1359" t="s">
        <v>8323</v>
      </c>
      <c r="S1359" s="5">
        <f t="shared" si="86"/>
        <v>125</v>
      </c>
      <c r="T1359">
        <f t="shared" si="87"/>
        <v>38.549999999999997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t="s">
        <v>8322</v>
      </c>
      <c r="R1360" t="s">
        <v>8323</v>
      </c>
      <c r="S1360" s="5">
        <f t="shared" si="86"/>
        <v>112</v>
      </c>
      <c r="T1360">
        <f t="shared" si="87"/>
        <v>68.37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t="s">
        <v>8322</v>
      </c>
      <c r="R1361" t="s">
        <v>8323</v>
      </c>
      <c r="S1361" s="5">
        <f t="shared" si="86"/>
        <v>116</v>
      </c>
      <c r="T1361">
        <f t="shared" si="87"/>
        <v>40.21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t="s">
        <v>8322</v>
      </c>
      <c r="R1362" t="s">
        <v>8323</v>
      </c>
      <c r="S1362" s="5">
        <f t="shared" si="86"/>
        <v>173</v>
      </c>
      <c r="T1362">
        <f t="shared" si="87"/>
        <v>32.07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t="s">
        <v>8322</v>
      </c>
      <c r="R1363" t="s">
        <v>8323</v>
      </c>
      <c r="S1363" s="5">
        <f t="shared" si="86"/>
        <v>126</v>
      </c>
      <c r="T1363">
        <f t="shared" si="87"/>
        <v>28.63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t="s">
        <v>8322</v>
      </c>
      <c r="R1364" t="s">
        <v>8323</v>
      </c>
      <c r="S1364" s="5">
        <f t="shared" si="86"/>
        <v>109</v>
      </c>
      <c r="T1364">
        <f t="shared" si="87"/>
        <v>43.64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t="s">
        <v>8322</v>
      </c>
      <c r="R1365" t="s">
        <v>8323</v>
      </c>
      <c r="S1365" s="5">
        <f t="shared" si="86"/>
        <v>100</v>
      </c>
      <c r="T1365">
        <f t="shared" si="87"/>
        <v>40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42011.6956712963</v>
      </c>
      <c r="K1366">
        <v>1415464906</v>
      </c>
      <c r="L1366" s="9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t="s">
        <v>8325</v>
      </c>
      <c r="R1366" t="s">
        <v>8326</v>
      </c>
      <c r="S1366" s="5">
        <f t="shared" si="86"/>
        <v>119</v>
      </c>
      <c r="T1366">
        <f t="shared" si="87"/>
        <v>346.04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t="s">
        <v>8325</v>
      </c>
      <c r="R1367" t="s">
        <v>8326</v>
      </c>
      <c r="S1367" s="5">
        <f t="shared" si="86"/>
        <v>100</v>
      </c>
      <c r="T1367">
        <f t="shared" si="87"/>
        <v>81.739999999999995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t="s">
        <v>8325</v>
      </c>
      <c r="R1368" t="s">
        <v>8326</v>
      </c>
      <c r="S1368" s="5">
        <f t="shared" si="86"/>
        <v>126</v>
      </c>
      <c r="T1368">
        <f t="shared" si="87"/>
        <v>64.540000000000006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t="s">
        <v>8325</v>
      </c>
      <c r="R1369" t="s">
        <v>8326</v>
      </c>
      <c r="S1369" s="5">
        <f t="shared" si="86"/>
        <v>114</v>
      </c>
      <c r="T1369">
        <f t="shared" si="87"/>
        <v>63.48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42170.190902777773</v>
      </c>
      <c r="K1370">
        <v>1432269294</v>
      </c>
      <c r="L1370" s="9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t="s">
        <v>8325</v>
      </c>
      <c r="R1370" t="s">
        <v>8326</v>
      </c>
      <c r="S1370" s="5">
        <f t="shared" si="86"/>
        <v>111</v>
      </c>
      <c r="T1370">
        <f t="shared" si="87"/>
        <v>63.62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t="s">
        <v>8325</v>
      </c>
      <c r="R1371" t="s">
        <v>8326</v>
      </c>
      <c r="S1371" s="5">
        <f t="shared" si="86"/>
        <v>105</v>
      </c>
      <c r="T1371">
        <f t="shared" si="87"/>
        <v>83.97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t="s">
        <v>8325</v>
      </c>
      <c r="R1372" t="s">
        <v>8326</v>
      </c>
      <c r="S1372" s="5">
        <f t="shared" si="86"/>
        <v>104</v>
      </c>
      <c r="T1372">
        <f t="shared" si="87"/>
        <v>77.75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t="s">
        <v>8325</v>
      </c>
      <c r="R1373" t="s">
        <v>8326</v>
      </c>
      <c r="S1373" s="5">
        <f t="shared" si="86"/>
        <v>107</v>
      </c>
      <c r="T1373">
        <f t="shared" si="87"/>
        <v>107.07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t="s">
        <v>8325</v>
      </c>
      <c r="R1374" t="s">
        <v>8326</v>
      </c>
      <c r="S1374" s="5">
        <f t="shared" si="86"/>
        <v>124</v>
      </c>
      <c r="T1374">
        <f t="shared" si="87"/>
        <v>38.75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42734.95177083333</v>
      </c>
      <c r="K1375">
        <v>1480546233</v>
      </c>
      <c r="L1375" s="9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t="s">
        <v>8325</v>
      </c>
      <c r="R1375" t="s">
        <v>8326</v>
      </c>
      <c r="S1375" s="5">
        <f t="shared" si="86"/>
        <v>105</v>
      </c>
      <c r="T1375">
        <f t="shared" si="87"/>
        <v>201.94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t="s">
        <v>8325</v>
      </c>
      <c r="R1376" t="s">
        <v>8326</v>
      </c>
      <c r="S1376" s="5">
        <f t="shared" si="86"/>
        <v>189</v>
      </c>
      <c r="T1376">
        <f t="shared" si="87"/>
        <v>43.06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t="s">
        <v>8325</v>
      </c>
      <c r="R1377" t="s">
        <v>8326</v>
      </c>
      <c r="S1377" s="5">
        <f t="shared" si="86"/>
        <v>171</v>
      </c>
      <c r="T1377">
        <f t="shared" si="87"/>
        <v>62.87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t="s">
        <v>8325</v>
      </c>
      <c r="R1378" t="s">
        <v>8326</v>
      </c>
      <c r="S1378" s="5">
        <f t="shared" si="86"/>
        <v>252</v>
      </c>
      <c r="T1378">
        <f t="shared" si="87"/>
        <v>55.61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t="s">
        <v>8325</v>
      </c>
      <c r="R1379" t="s">
        <v>8326</v>
      </c>
      <c r="S1379" s="5">
        <f t="shared" si="86"/>
        <v>116</v>
      </c>
      <c r="T1379">
        <f t="shared" si="87"/>
        <v>48.71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42583.759374999994</v>
      </c>
      <c r="K1380">
        <v>1468779210</v>
      </c>
      <c r="L1380" s="9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t="s">
        <v>8325</v>
      </c>
      <c r="R1380" t="s">
        <v>8326</v>
      </c>
      <c r="S1380" s="5">
        <f t="shared" si="86"/>
        <v>203</v>
      </c>
      <c r="T1380">
        <f t="shared" si="87"/>
        <v>30.58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42160.491620370376</v>
      </c>
      <c r="K1381">
        <v>1430912876</v>
      </c>
      <c r="L1381" s="9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t="s">
        <v>8325</v>
      </c>
      <c r="R1381" t="s">
        <v>8326</v>
      </c>
      <c r="S1381" s="5">
        <f t="shared" si="86"/>
        <v>112</v>
      </c>
      <c r="T1381">
        <f t="shared" si="87"/>
        <v>73.91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42164.083333333328</v>
      </c>
      <c r="K1382">
        <v>1431886706</v>
      </c>
      <c r="L1382" s="9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t="s">
        <v>8325</v>
      </c>
      <c r="R1382" t="s">
        <v>8326</v>
      </c>
      <c r="S1382" s="5">
        <f t="shared" si="86"/>
        <v>424</v>
      </c>
      <c r="T1382">
        <f t="shared" si="87"/>
        <v>21.2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t="s">
        <v>8325</v>
      </c>
      <c r="R1383" t="s">
        <v>8326</v>
      </c>
      <c r="S1383" s="5">
        <f t="shared" si="86"/>
        <v>107</v>
      </c>
      <c r="T1383">
        <f t="shared" si="87"/>
        <v>73.36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t="s">
        <v>8325</v>
      </c>
      <c r="R1384" t="s">
        <v>8326</v>
      </c>
      <c r="S1384" s="5">
        <f t="shared" si="86"/>
        <v>104</v>
      </c>
      <c r="T1384">
        <f t="shared" si="87"/>
        <v>56.41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t="s">
        <v>8325</v>
      </c>
      <c r="R1385" t="s">
        <v>8326</v>
      </c>
      <c r="S1385" s="5">
        <f t="shared" si="86"/>
        <v>212</v>
      </c>
      <c r="T1385">
        <f t="shared" si="87"/>
        <v>50.25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t="s">
        <v>8325</v>
      </c>
      <c r="R1386" t="s">
        <v>8326</v>
      </c>
      <c r="S1386" s="5">
        <f t="shared" si="86"/>
        <v>124</v>
      </c>
      <c r="T1386">
        <f t="shared" si="87"/>
        <v>68.94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42489.507638888885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t="s">
        <v>8325</v>
      </c>
      <c r="R1387" t="s">
        <v>8326</v>
      </c>
      <c r="S1387" s="5">
        <f t="shared" si="86"/>
        <v>110</v>
      </c>
      <c r="T1387">
        <f t="shared" si="87"/>
        <v>65.91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42214.646863425922</v>
      </c>
      <c r="K1388">
        <v>1435591889</v>
      </c>
      <c r="L1388" s="9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t="s">
        <v>8325</v>
      </c>
      <c r="R1388" t="s">
        <v>8326</v>
      </c>
      <c r="S1388" s="5">
        <f t="shared" si="86"/>
        <v>219</v>
      </c>
      <c r="T1388">
        <f t="shared" si="87"/>
        <v>62.5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t="s">
        <v>8325</v>
      </c>
      <c r="R1389" t="s">
        <v>8326</v>
      </c>
      <c r="S1389" s="5">
        <f t="shared" si="86"/>
        <v>137</v>
      </c>
      <c r="T1389">
        <f t="shared" si="87"/>
        <v>70.06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t="s">
        <v>8325</v>
      </c>
      <c r="R1390" t="s">
        <v>8326</v>
      </c>
      <c r="S1390" s="5">
        <f t="shared" si="86"/>
        <v>135</v>
      </c>
      <c r="T1390">
        <f t="shared" si="87"/>
        <v>60.18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t="s">
        <v>8325</v>
      </c>
      <c r="R1391" t="s">
        <v>8326</v>
      </c>
      <c r="S1391" s="5">
        <f t="shared" si="86"/>
        <v>145</v>
      </c>
      <c r="T1391">
        <f t="shared" si="87"/>
        <v>21.38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t="s">
        <v>8325</v>
      </c>
      <c r="R1392" t="s">
        <v>8326</v>
      </c>
      <c r="S1392" s="5">
        <f t="shared" si="86"/>
        <v>109</v>
      </c>
      <c r="T1392">
        <f t="shared" si="87"/>
        <v>160.79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t="s">
        <v>8325</v>
      </c>
      <c r="R1393" t="s">
        <v>8326</v>
      </c>
      <c r="S1393" s="5">
        <f t="shared" si="86"/>
        <v>110</v>
      </c>
      <c r="T1393">
        <f t="shared" si="87"/>
        <v>42.38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t="s">
        <v>8325</v>
      </c>
      <c r="R1394" t="s">
        <v>8326</v>
      </c>
      <c r="S1394" s="5">
        <f t="shared" si="86"/>
        <v>114</v>
      </c>
      <c r="T1394">
        <f t="shared" si="87"/>
        <v>27.32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t="s">
        <v>8325</v>
      </c>
      <c r="R1395" t="s">
        <v>8326</v>
      </c>
      <c r="S1395" s="5">
        <f t="shared" si="86"/>
        <v>102</v>
      </c>
      <c r="T1395">
        <f t="shared" si="87"/>
        <v>196.83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t="s">
        <v>8325</v>
      </c>
      <c r="R1396" t="s">
        <v>8326</v>
      </c>
      <c r="S1396" s="5">
        <f t="shared" si="86"/>
        <v>122</v>
      </c>
      <c r="T1396">
        <f t="shared" si="87"/>
        <v>53.88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t="s">
        <v>8325</v>
      </c>
      <c r="R1397" t="s">
        <v>8326</v>
      </c>
      <c r="S1397" s="5">
        <f t="shared" si="86"/>
        <v>112</v>
      </c>
      <c r="T1397">
        <f t="shared" si="87"/>
        <v>47.76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t="s">
        <v>8325</v>
      </c>
      <c r="R1398" t="s">
        <v>8326</v>
      </c>
      <c r="S1398" s="5">
        <f t="shared" si="86"/>
        <v>107</v>
      </c>
      <c r="T1398">
        <f t="shared" si="87"/>
        <v>88.19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t="s">
        <v>8325</v>
      </c>
      <c r="R1399" t="s">
        <v>8326</v>
      </c>
      <c r="S1399" s="5">
        <f t="shared" si="86"/>
        <v>114</v>
      </c>
      <c r="T1399">
        <f t="shared" si="87"/>
        <v>72.06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42556.874236111107</v>
      </c>
      <c r="K1400">
        <v>1465160334</v>
      </c>
      <c r="L1400" s="9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t="s">
        <v>8325</v>
      </c>
      <c r="R1400" t="s">
        <v>8326</v>
      </c>
      <c r="S1400" s="5">
        <f t="shared" si="86"/>
        <v>110</v>
      </c>
      <c r="T1400">
        <f t="shared" si="87"/>
        <v>74.25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t="s">
        <v>8325</v>
      </c>
      <c r="R1401" t="s">
        <v>8326</v>
      </c>
      <c r="S1401" s="5">
        <f t="shared" si="86"/>
        <v>126</v>
      </c>
      <c r="T1401">
        <f t="shared" si="87"/>
        <v>61.7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42533.229166666672</v>
      </c>
      <c r="K1402">
        <v>1462695073</v>
      </c>
      <c r="L1402" s="9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t="s">
        <v>8325</v>
      </c>
      <c r="R1402" t="s">
        <v>8326</v>
      </c>
      <c r="S1402" s="5">
        <f t="shared" si="86"/>
        <v>167</v>
      </c>
      <c r="T1402">
        <f t="shared" si="87"/>
        <v>17.239999999999998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t="s">
        <v>8325</v>
      </c>
      <c r="R1403" t="s">
        <v>8326</v>
      </c>
      <c r="S1403" s="5">
        <f t="shared" si="86"/>
        <v>497</v>
      </c>
      <c r="T1403">
        <f t="shared" si="87"/>
        <v>51.72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42125.011701388896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t="s">
        <v>8325</v>
      </c>
      <c r="R1404" t="s">
        <v>8326</v>
      </c>
      <c r="S1404" s="5">
        <f t="shared" si="86"/>
        <v>109</v>
      </c>
      <c r="T1404">
        <f t="shared" si="87"/>
        <v>24.15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t="s">
        <v>8325</v>
      </c>
      <c r="R1405" t="s">
        <v>8326</v>
      </c>
      <c r="S1405" s="5">
        <f t="shared" si="86"/>
        <v>103</v>
      </c>
      <c r="T1405">
        <f t="shared" si="87"/>
        <v>62.17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t="s">
        <v>8322</v>
      </c>
      <c r="R1406" t="s">
        <v>8341</v>
      </c>
      <c r="S1406" s="5">
        <f t="shared" si="86"/>
        <v>2</v>
      </c>
      <c r="T1406">
        <f t="shared" si="87"/>
        <v>48.2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t="s">
        <v>8322</v>
      </c>
      <c r="R1407" t="s">
        <v>8341</v>
      </c>
      <c r="S1407" s="5">
        <f t="shared" si="86"/>
        <v>0</v>
      </c>
      <c r="T1407">
        <f t="shared" si="87"/>
        <v>6.18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42350.416666666672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t="s">
        <v>8322</v>
      </c>
      <c r="R1408" t="s">
        <v>8341</v>
      </c>
      <c r="S1408" s="5">
        <f t="shared" si="86"/>
        <v>0</v>
      </c>
      <c r="T1408">
        <f t="shared" si="87"/>
        <v>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t="s">
        <v>8322</v>
      </c>
      <c r="R1409" t="s">
        <v>8341</v>
      </c>
      <c r="S1409" s="5">
        <f t="shared" si="86"/>
        <v>1</v>
      </c>
      <c r="T1409">
        <f t="shared" si="87"/>
        <v>7.5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ref="J1410:J1473" si="88">(((I1410/60)/60)/24)+DATE(1970,1,1)</f>
        <v>42321.913842592592</v>
      </c>
      <c r="K1410">
        <v>1444856156</v>
      </c>
      <c r="L1410" s="9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t="s">
        <v>8322</v>
      </c>
      <c r="R1410" t="s">
        <v>8341</v>
      </c>
      <c r="S1410" s="5">
        <f t="shared" ref="S1410:S1473" si="90">ROUND(E1410/D1410*100,0)</f>
        <v>7</v>
      </c>
      <c r="T1410">
        <f t="shared" ref="T1410:T1473" si="91">IF(N1410=0,0,ROUND(E1410/N1410,2))</f>
        <v>12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si="88"/>
        <v>42005.175173611111</v>
      </c>
      <c r="K1411">
        <v>1414897935</v>
      </c>
      <c r="L1411" s="9">
        <f t="shared" si="89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t="s">
        <v>8322</v>
      </c>
      <c r="R1411" t="s">
        <v>8341</v>
      </c>
      <c r="S1411" s="5">
        <f t="shared" si="90"/>
        <v>0</v>
      </c>
      <c r="T1411">
        <f t="shared" si="91"/>
        <v>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42524.318518518514</v>
      </c>
      <c r="K1412">
        <v>1461051520</v>
      </c>
      <c r="L1412" s="9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t="s">
        <v>8322</v>
      </c>
      <c r="R1412" t="s">
        <v>8341</v>
      </c>
      <c r="S1412" s="5">
        <f t="shared" si="90"/>
        <v>0</v>
      </c>
      <c r="T1412">
        <f t="shared" si="91"/>
        <v>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t="s">
        <v>8322</v>
      </c>
      <c r="R1413" t="s">
        <v>8341</v>
      </c>
      <c r="S1413" s="5">
        <f t="shared" si="90"/>
        <v>0</v>
      </c>
      <c r="T1413">
        <f t="shared" si="91"/>
        <v>2.33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t="s">
        <v>8322</v>
      </c>
      <c r="R1414" t="s">
        <v>8341</v>
      </c>
      <c r="S1414" s="5">
        <f t="shared" si="90"/>
        <v>5</v>
      </c>
      <c r="T1414">
        <f t="shared" si="91"/>
        <v>24.62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t="s">
        <v>8322</v>
      </c>
      <c r="R1415" t="s">
        <v>8341</v>
      </c>
      <c r="S1415" s="5">
        <f t="shared" si="90"/>
        <v>5</v>
      </c>
      <c r="T1415">
        <f t="shared" si="91"/>
        <v>100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t="s">
        <v>8322</v>
      </c>
      <c r="R1416" t="s">
        <v>8341</v>
      </c>
      <c r="S1416" s="5">
        <f t="shared" si="90"/>
        <v>0</v>
      </c>
      <c r="T1416">
        <f t="shared" si="91"/>
        <v>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t="s">
        <v>8322</v>
      </c>
      <c r="R1417" t="s">
        <v>8341</v>
      </c>
      <c r="S1417" s="5">
        <f t="shared" si="90"/>
        <v>18</v>
      </c>
      <c r="T1417">
        <f t="shared" si="91"/>
        <v>88.89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t="s">
        <v>8322</v>
      </c>
      <c r="R1418" t="s">
        <v>8341</v>
      </c>
      <c r="S1418" s="5">
        <f t="shared" si="90"/>
        <v>0</v>
      </c>
      <c r="T1418">
        <f t="shared" si="91"/>
        <v>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42262.465972222228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t="s">
        <v>8322</v>
      </c>
      <c r="R1419" t="s">
        <v>8341</v>
      </c>
      <c r="S1419" s="5">
        <f t="shared" si="90"/>
        <v>1</v>
      </c>
      <c r="T1419">
        <f t="shared" si="91"/>
        <v>27.5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t="s">
        <v>8322</v>
      </c>
      <c r="R1420" t="s">
        <v>8341</v>
      </c>
      <c r="S1420" s="5">
        <f t="shared" si="90"/>
        <v>0</v>
      </c>
      <c r="T1420">
        <f t="shared" si="91"/>
        <v>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t="s">
        <v>8322</v>
      </c>
      <c r="R1421" t="s">
        <v>8341</v>
      </c>
      <c r="S1421" s="5">
        <f t="shared" si="90"/>
        <v>7</v>
      </c>
      <c r="T1421">
        <f t="shared" si="91"/>
        <v>44.5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42549.667662037042</v>
      </c>
      <c r="K1422">
        <v>1464969686</v>
      </c>
      <c r="L1422" s="9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t="s">
        <v>8322</v>
      </c>
      <c r="R1422" t="s">
        <v>8341</v>
      </c>
      <c r="S1422" s="5">
        <f t="shared" si="90"/>
        <v>3</v>
      </c>
      <c r="T1422">
        <f t="shared" si="91"/>
        <v>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t="s">
        <v>8322</v>
      </c>
      <c r="R1423" t="s">
        <v>8341</v>
      </c>
      <c r="S1423" s="5">
        <f t="shared" si="90"/>
        <v>0</v>
      </c>
      <c r="T1423">
        <f t="shared" si="91"/>
        <v>100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t="s">
        <v>8322</v>
      </c>
      <c r="R1424" t="s">
        <v>8341</v>
      </c>
      <c r="S1424" s="5">
        <f t="shared" si="90"/>
        <v>0</v>
      </c>
      <c r="T1424">
        <f t="shared" si="91"/>
        <v>13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t="s">
        <v>8322</v>
      </c>
      <c r="R1425" t="s">
        <v>8341</v>
      </c>
      <c r="S1425" s="5">
        <f t="shared" si="90"/>
        <v>0</v>
      </c>
      <c r="T1425">
        <f t="shared" si="91"/>
        <v>100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t="s">
        <v>8322</v>
      </c>
      <c r="R1426" t="s">
        <v>8341</v>
      </c>
      <c r="S1426" s="5">
        <f t="shared" si="90"/>
        <v>20</v>
      </c>
      <c r="T1426">
        <f t="shared" si="91"/>
        <v>109.07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t="s">
        <v>8322</v>
      </c>
      <c r="R1427" t="s">
        <v>8341</v>
      </c>
      <c r="S1427" s="5">
        <f t="shared" si="90"/>
        <v>0</v>
      </c>
      <c r="T1427">
        <f t="shared" si="91"/>
        <v>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t="s">
        <v>8322</v>
      </c>
      <c r="R1428" t="s">
        <v>8341</v>
      </c>
      <c r="S1428" s="5">
        <f t="shared" si="90"/>
        <v>0</v>
      </c>
      <c r="T1428">
        <f t="shared" si="91"/>
        <v>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t="s">
        <v>8322</v>
      </c>
      <c r="R1429" t="s">
        <v>8341</v>
      </c>
      <c r="S1429" s="5">
        <f t="shared" si="90"/>
        <v>8</v>
      </c>
      <c r="T1429">
        <f t="shared" si="91"/>
        <v>104.75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42462.338159722218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t="s">
        <v>8322</v>
      </c>
      <c r="R1430" t="s">
        <v>8341</v>
      </c>
      <c r="S1430" s="5">
        <f t="shared" si="90"/>
        <v>5</v>
      </c>
      <c r="T1430">
        <f t="shared" si="91"/>
        <v>15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42104.060671296291</v>
      </c>
      <c r="K1431">
        <v>1426037242</v>
      </c>
      <c r="L1431" s="9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t="s">
        <v>8322</v>
      </c>
      <c r="R1431" t="s">
        <v>8341</v>
      </c>
      <c r="S1431" s="5">
        <f t="shared" si="90"/>
        <v>0</v>
      </c>
      <c r="T1431">
        <f t="shared" si="91"/>
        <v>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41992.813518518517</v>
      </c>
      <c r="K1432">
        <v>1416339088</v>
      </c>
      <c r="L1432" s="9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t="s">
        <v>8322</v>
      </c>
      <c r="R1432" t="s">
        <v>8341</v>
      </c>
      <c r="S1432" s="5">
        <f t="shared" si="90"/>
        <v>8</v>
      </c>
      <c r="T1432">
        <f t="shared" si="91"/>
        <v>80.599999999999994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t="s">
        <v>8322</v>
      </c>
      <c r="R1433" t="s">
        <v>8341</v>
      </c>
      <c r="S1433" s="5">
        <f t="shared" si="90"/>
        <v>32</v>
      </c>
      <c r="T1433">
        <f t="shared" si="91"/>
        <v>115.55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t="s">
        <v>8322</v>
      </c>
      <c r="R1434" t="s">
        <v>8341</v>
      </c>
      <c r="S1434" s="5">
        <f t="shared" si="90"/>
        <v>0</v>
      </c>
      <c r="T1434">
        <f t="shared" si="91"/>
        <v>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42714.458333333328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t="s">
        <v>8322</v>
      </c>
      <c r="R1435" t="s">
        <v>8341</v>
      </c>
      <c r="S1435" s="5">
        <f t="shared" si="90"/>
        <v>7</v>
      </c>
      <c r="T1435">
        <f t="shared" si="91"/>
        <v>80.5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t="s">
        <v>8322</v>
      </c>
      <c r="R1436" t="s">
        <v>8341</v>
      </c>
      <c r="S1436" s="5">
        <f t="shared" si="90"/>
        <v>10</v>
      </c>
      <c r="T1436">
        <f t="shared" si="91"/>
        <v>744.55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t="s">
        <v>8322</v>
      </c>
      <c r="R1437" t="s">
        <v>8341</v>
      </c>
      <c r="S1437" s="5">
        <f t="shared" si="90"/>
        <v>0</v>
      </c>
      <c r="T1437">
        <f t="shared" si="91"/>
        <v>7.5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t="s">
        <v>8322</v>
      </c>
      <c r="R1438" t="s">
        <v>8341</v>
      </c>
      <c r="S1438" s="5">
        <f t="shared" si="90"/>
        <v>1</v>
      </c>
      <c r="T1438">
        <f t="shared" si="91"/>
        <v>38.5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t="s">
        <v>8322</v>
      </c>
      <c r="R1439" t="s">
        <v>8341</v>
      </c>
      <c r="S1439" s="5">
        <f t="shared" si="90"/>
        <v>27</v>
      </c>
      <c r="T1439">
        <f t="shared" si="91"/>
        <v>36.68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t="s">
        <v>8322</v>
      </c>
      <c r="R1440" t="s">
        <v>8341</v>
      </c>
      <c r="S1440" s="5">
        <f t="shared" si="90"/>
        <v>3</v>
      </c>
      <c r="T1440">
        <f t="shared" si="91"/>
        <v>75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42070.829872685179</v>
      </c>
      <c r="K1441">
        <v>1423166101</v>
      </c>
      <c r="L1441" s="9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t="s">
        <v>8322</v>
      </c>
      <c r="R1441" t="s">
        <v>8341</v>
      </c>
      <c r="S1441" s="5">
        <f t="shared" si="90"/>
        <v>7</v>
      </c>
      <c r="T1441">
        <f t="shared" si="91"/>
        <v>30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t="s">
        <v>8322</v>
      </c>
      <c r="R1442" t="s">
        <v>8341</v>
      </c>
      <c r="S1442" s="5">
        <f t="shared" si="90"/>
        <v>0</v>
      </c>
      <c r="T1442">
        <f t="shared" si="91"/>
        <v>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t="s">
        <v>8322</v>
      </c>
      <c r="R1443" t="s">
        <v>8341</v>
      </c>
      <c r="S1443" s="5">
        <f t="shared" si="90"/>
        <v>1</v>
      </c>
      <c r="T1443">
        <f t="shared" si="91"/>
        <v>673.33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t="s">
        <v>8322</v>
      </c>
      <c r="R1444" t="s">
        <v>8341</v>
      </c>
      <c r="S1444" s="5">
        <f t="shared" si="90"/>
        <v>0</v>
      </c>
      <c r="T1444">
        <f t="shared" si="91"/>
        <v>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t="s">
        <v>8322</v>
      </c>
      <c r="R1445" t="s">
        <v>8341</v>
      </c>
      <c r="S1445" s="5">
        <f t="shared" si="90"/>
        <v>0</v>
      </c>
      <c r="T1445">
        <f t="shared" si="91"/>
        <v>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42259.873402777783</v>
      </c>
      <c r="K1446">
        <v>1436907462</v>
      </c>
      <c r="L1446" s="9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t="s">
        <v>8322</v>
      </c>
      <c r="R1446" t="s">
        <v>8341</v>
      </c>
      <c r="S1446" s="5">
        <f t="shared" si="90"/>
        <v>0</v>
      </c>
      <c r="T1446">
        <f t="shared" si="91"/>
        <v>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t="s">
        <v>8322</v>
      </c>
      <c r="R1447" t="s">
        <v>8341</v>
      </c>
      <c r="S1447" s="5">
        <f t="shared" si="90"/>
        <v>0</v>
      </c>
      <c r="T1447">
        <f t="shared" si="91"/>
        <v>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t="s">
        <v>8322</v>
      </c>
      <c r="R1448" t="s">
        <v>8341</v>
      </c>
      <c r="S1448" s="5">
        <f t="shared" si="90"/>
        <v>0</v>
      </c>
      <c r="T1448">
        <f t="shared" si="91"/>
        <v>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t="s">
        <v>8322</v>
      </c>
      <c r="R1449" t="s">
        <v>8341</v>
      </c>
      <c r="S1449" s="5">
        <f t="shared" si="90"/>
        <v>0</v>
      </c>
      <c r="T1449">
        <f t="shared" si="91"/>
        <v>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t="s">
        <v>8322</v>
      </c>
      <c r="R1450" t="s">
        <v>8341</v>
      </c>
      <c r="S1450" s="5">
        <f t="shared" si="90"/>
        <v>0</v>
      </c>
      <c r="T1450">
        <f t="shared" si="91"/>
        <v>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t="s">
        <v>8322</v>
      </c>
      <c r="R1451" t="s">
        <v>8341</v>
      </c>
      <c r="S1451" s="5">
        <f t="shared" si="90"/>
        <v>0</v>
      </c>
      <c r="T1451">
        <f t="shared" si="91"/>
        <v>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42420.171261574069</v>
      </c>
      <c r="K1452">
        <v>1453349197</v>
      </c>
      <c r="L1452" s="9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t="s">
        <v>8322</v>
      </c>
      <c r="R1452" t="s">
        <v>8341</v>
      </c>
      <c r="S1452" s="5">
        <f t="shared" si="90"/>
        <v>0</v>
      </c>
      <c r="T1452">
        <f t="shared" si="91"/>
        <v>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t="s">
        <v>8322</v>
      </c>
      <c r="R1453" t="s">
        <v>8341</v>
      </c>
      <c r="S1453" s="5">
        <f t="shared" si="90"/>
        <v>0</v>
      </c>
      <c r="T1453">
        <f t="shared" si="91"/>
        <v>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t="s">
        <v>8322</v>
      </c>
      <c r="R1454" t="s">
        <v>8341</v>
      </c>
      <c r="S1454" s="5">
        <f t="shared" si="90"/>
        <v>0</v>
      </c>
      <c r="T1454">
        <f t="shared" si="91"/>
        <v>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t="s">
        <v>8322</v>
      </c>
      <c r="R1455" t="s">
        <v>8341</v>
      </c>
      <c r="S1455" s="5">
        <f t="shared" si="90"/>
        <v>0</v>
      </c>
      <c r="T1455">
        <f t="shared" si="91"/>
        <v>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t="s">
        <v>8322</v>
      </c>
      <c r="R1456" t="s">
        <v>8341</v>
      </c>
      <c r="S1456" s="5">
        <f t="shared" si="90"/>
        <v>1</v>
      </c>
      <c r="T1456">
        <f t="shared" si="91"/>
        <v>15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t="s">
        <v>8322</v>
      </c>
      <c r="R1457" t="s">
        <v>8341</v>
      </c>
      <c r="S1457" s="5">
        <f t="shared" si="90"/>
        <v>11</v>
      </c>
      <c r="T1457">
        <f t="shared" si="91"/>
        <v>225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t="s">
        <v>8322</v>
      </c>
      <c r="R1458" t="s">
        <v>8341</v>
      </c>
      <c r="S1458" s="5">
        <f t="shared" si="90"/>
        <v>3</v>
      </c>
      <c r="T1458">
        <f t="shared" si="91"/>
        <v>48.33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t="s">
        <v>8322</v>
      </c>
      <c r="R1459" t="s">
        <v>8341</v>
      </c>
      <c r="S1459" s="5">
        <f t="shared" si="90"/>
        <v>0</v>
      </c>
      <c r="T1459">
        <f t="shared" si="91"/>
        <v>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t="s">
        <v>8322</v>
      </c>
      <c r="R1460" t="s">
        <v>8341</v>
      </c>
      <c r="S1460" s="5">
        <f t="shared" si="90"/>
        <v>0</v>
      </c>
      <c r="T1460">
        <f t="shared" si="91"/>
        <v>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t="s">
        <v>8322</v>
      </c>
      <c r="R1461" t="s">
        <v>8341</v>
      </c>
      <c r="S1461" s="5">
        <f t="shared" si="90"/>
        <v>0</v>
      </c>
      <c r="T1461">
        <f t="shared" si="91"/>
        <v>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41973.989583333328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t="s">
        <v>8322</v>
      </c>
      <c r="R1462" t="s">
        <v>8341</v>
      </c>
      <c r="S1462" s="5">
        <f t="shared" si="90"/>
        <v>0</v>
      </c>
      <c r="T1462">
        <f t="shared" si="91"/>
        <v>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t="s">
        <v>8322</v>
      </c>
      <c r="R1463" t="s">
        <v>8342</v>
      </c>
      <c r="S1463" s="5">
        <f t="shared" si="90"/>
        <v>101</v>
      </c>
      <c r="T1463">
        <f t="shared" si="91"/>
        <v>44.67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t="s">
        <v>8322</v>
      </c>
      <c r="R1464" t="s">
        <v>8342</v>
      </c>
      <c r="S1464" s="5">
        <f t="shared" si="90"/>
        <v>109</v>
      </c>
      <c r="T1464">
        <f t="shared" si="91"/>
        <v>28.94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t="s">
        <v>8322</v>
      </c>
      <c r="R1465" t="s">
        <v>8342</v>
      </c>
      <c r="S1465" s="5">
        <f t="shared" si="90"/>
        <v>148</v>
      </c>
      <c r="T1465">
        <f t="shared" si="91"/>
        <v>35.44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t="s">
        <v>8322</v>
      </c>
      <c r="R1466" t="s">
        <v>8342</v>
      </c>
      <c r="S1466" s="5">
        <f t="shared" si="90"/>
        <v>163</v>
      </c>
      <c r="T1466">
        <f t="shared" si="91"/>
        <v>34.869999999999997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t="s">
        <v>8322</v>
      </c>
      <c r="R1467" t="s">
        <v>8342</v>
      </c>
      <c r="S1467" s="5">
        <f t="shared" si="90"/>
        <v>456</v>
      </c>
      <c r="T1467">
        <f t="shared" si="91"/>
        <v>52.62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42381.208333333328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t="s">
        <v>8322</v>
      </c>
      <c r="R1468" t="s">
        <v>8342</v>
      </c>
      <c r="S1468" s="5">
        <f t="shared" si="90"/>
        <v>108</v>
      </c>
      <c r="T1468">
        <f t="shared" si="91"/>
        <v>69.599999999999994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t="s">
        <v>8322</v>
      </c>
      <c r="R1469" t="s">
        <v>8342</v>
      </c>
      <c r="S1469" s="5">
        <f t="shared" si="90"/>
        <v>115</v>
      </c>
      <c r="T1469">
        <f t="shared" si="91"/>
        <v>76.72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40706.014456018522</v>
      </c>
      <c r="K1470">
        <v>1302654049</v>
      </c>
      <c r="L1470" s="9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t="s">
        <v>8322</v>
      </c>
      <c r="R1470" t="s">
        <v>8342</v>
      </c>
      <c r="S1470" s="5">
        <f t="shared" si="90"/>
        <v>102</v>
      </c>
      <c r="T1470">
        <f t="shared" si="91"/>
        <v>33.19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t="s">
        <v>8322</v>
      </c>
      <c r="R1471" t="s">
        <v>8342</v>
      </c>
      <c r="S1471" s="5">
        <f t="shared" si="90"/>
        <v>108</v>
      </c>
      <c r="T1471">
        <f t="shared" si="91"/>
        <v>149.46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t="s">
        <v>8322</v>
      </c>
      <c r="R1472" t="s">
        <v>8342</v>
      </c>
      <c r="S1472" s="5">
        <f t="shared" si="90"/>
        <v>125</v>
      </c>
      <c r="T1472">
        <f t="shared" si="91"/>
        <v>23.17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t="s">
        <v>8322</v>
      </c>
      <c r="R1473" t="s">
        <v>8342</v>
      </c>
      <c r="S1473" s="5">
        <f t="shared" si="90"/>
        <v>104</v>
      </c>
      <c r="T1473">
        <f t="shared" si="91"/>
        <v>96.88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ref="J1474:J1537" si="92">(((I1474/60)/60)/24)+DATE(1970,1,1)</f>
        <v>41563.542858796296</v>
      </c>
      <c r="K1474">
        <v>1379336503</v>
      </c>
      <c r="L1474" s="9">
        <f t="shared" ref="L1474:L1537" si="93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t="s">
        <v>8322</v>
      </c>
      <c r="R1474" t="s">
        <v>8342</v>
      </c>
      <c r="S1474" s="5">
        <f t="shared" ref="S1474:S1537" si="94">ROUND(E1474/D1474*100,0)</f>
        <v>139</v>
      </c>
      <c r="T1474">
        <f t="shared" ref="T1474:T1537" si="95">IF(N1474=0,0,ROUND(E1474/N1474,2))</f>
        <v>103.2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si="92"/>
        <v>40969.979618055557</v>
      </c>
      <c r="K1475">
        <v>1328052639</v>
      </c>
      <c r="L1475" s="9">
        <f t="shared" si="93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t="s">
        <v>8322</v>
      </c>
      <c r="R1475" t="s">
        <v>8342</v>
      </c>
      <c r="S1475" s="5">
        <f t="shared" si="94"/>
        <v>121</v>
      </c>
      <c r="T1475">
        <f t="shared" si="95"/>
        <v>38.46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41530.727916666663</v>
      </c>
      <c r="K1476">
        <v>1376501292</v>
      </c>
      <c r="L1476" s="9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t="s">
        <v>8322</v>
      </c>
      <c r="R1476" t="s">
        <v>8342</v>
      </c>
      <c r="S1476" s="5">
        <f t="shared" si="94"/>
        <v>112</v>
      </c>
      <c r="T1476">
        <f t="shared" si="95"/>
        <v>44.32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t="s">
        <v>8322</v>
      </c>
      <c r="R1477" t="s">
        <v>8342</v>
      </c>
      <c r="S1477" s="5">
        <f t="shared" si="94"/>
        <v>189</v>
      </c>
      <c r="T1477">
        <f t="shared" si="95"/>
        <v>64.17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t="s">
        <v>8322</v>
      </c>
      <c r="R1478" t="s">
        <v>8342</v>
      </c>
      <c r="S1478" s="5">
        <f t="shared" si="94"/>
        <v>662</v>
      </c>
      <c r="T1478">
        <f t="shared" si="95"/>
        <v>43.33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t="s">
        <v>8322</v>
      </c>
      <c r="R1479" t="s">
        <v>8342</v>
      </c>
      <c r="S1479" s="5">
        <f t="shared" si="94"/>
        <v>111</v>
      </c>
      <c r="T1479">
        <f t="shared" si="95"/>
        <v>90.5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t="s">
        <v>8322</v>
      </c>
      <c r="R1480" t="s">
        <v>8342</v>
      </c>
      <c r="S1480" s="5">
        <f t="shared" si="94"/>
        <v>1182</v>
      </c>
      <c r="T1480">
        <f t="shared" si="95"/>
        <v>29.19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t="s">
        <v>8322</v>
      </c>
      <c r="R1481" t="s">
        <v>8342</v>
      </c>
      <c r="S1481" s="5">
        <f t="shared" si="94"/>
        <v>137</v>
      </c>
      <c r="T1481">
        <f t="shared" si="95"/>
        <v>30.96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t="s">
        <v>8322</v>
      </c>
      <c r="R1482" t="s">
        <v>8342</v>
      </c>
      <c r="S1482" s="5">
        <f t="shared" si="94"/>
        <v>117</v>
      </c>
      <c r="T1482">
        <f t="shared" si="95"/>
        <v>92.16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t="s">
        <v>8322</v>
      </c>
      <c r="R1483" t="s">
        <v>8324</v>
      </c>
      <c r="S1483" s="5">
        <f t="shared" si="94"/>
        <v>2</v>
      </c>
      <c r="T1483">
        <f t="shared" si="95"/>
        <v>17.5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41159.32708333333</v>
      </c>
      <c r="K1484">
        <v>1345062936</v>
      </c>
      <c r="L1484" s="9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t="s">
        <v>8322</v>
      </c>
      <c r="R1484" t="s">
        <v>8324</v>
      </c>
      <c r="S1484" s="5">
        <f t="shared" si="94"/>
        <v>0</v>
      </c>
      <c r="T1484">
        <f t="shared" si="95"/>
        <v>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t="s">
        <v>8322</v>
      </c>
      <c r="R1485" t="s">
        <v>8324</v>
      </c>
      <c r="S1485" s="5">
        <f t="shared" si="94"/>
        <v>1</v>
      </c>
      <c r="T1485">
        <f t="shared" si="95"/>
        <v>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t="s">
        <v>8322</v>
      </c>
      <c r="R1486" t="s">
        <v>8324</v>
      </c>
      <c r="S1486" s="5">
        <f t="shared" si="94"/>
        <v>0</v>
      </c>
      <c r="T1486">
        <f t="shared" si="95"/>
        <v>0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t="s">
        <v>8322</v>
      </c>
      <c r="R1487" t="s">
        <v>8324</v>
      </c>
      <c r="S1487" s="5">
        <f t="shared" si="94"/>
        <v>2</v>
      </c>
      <c r="T1487">
        <f t="shared" si="95"/>
        <v>50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t="s">
        <v>8322</v>
      </c>
      <c r="R1488" t="s">
        <v>8324</v>
      </c>
      <c r="S1488" s="5">
        <f t="shared" si="94"/>
        <v>0</v>
      </c>
      <c r="T1488">
        <f t="shared" si="95"/>
        <v>16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t="s">
        <v>8322</v>
      </c>
      <c r="R1489" t="s">
        <v>8324</v>
      </c>
      <c r="S1489" s="5">
        <f t="shared" si="94"/>
        <v>0</v>
      </c>
      <c r="T1489">
        <f t="shared" si="95"/>
        <v>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t="s">
        <v>8322</v>
      </c>
      <c r="R1490" t="s">
        <v>8324</v>
      </c>
      <c r="S1490" s="5">
        <f t="shared" si="94"/>
        <v>2</v>
      </c>
      <c r="T1490">
        <f t="shared" si="95"/>
        <v>60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t="s">
        <v>8322</v>
      </c>
      <c r="R1491" t="s">
        <v>8324</v>
      </c>
      <c r="S1491" s="5">
        <f t="shared" si="94"/>
        <v>0</v>
      </c>
      <c r="T1491">
        <f t="shared" si="95"/>
        <v>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t="s">
        <v>8322</v>
      </c>
      <c r="R1492" t="s">
        <v>8324</v>
      </c>
      <c r="S1492" s="5">
        <f t="shared" si="94"/>
        <v>31</v>
      </c>
      <c r="T1492">
        <f t="shared" si="95"/>
        <v>47.11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t="s">
        <v>8322</v>
      </c>
      <c r="R1493" t="s">
        <v>8324</v>
      </c>
      <c r="S1493" s="5">
        <f t="shared" si="94"/>
        <v>8</v>
      </c>
      <c r="T1493">
        <f t="shared" si="95"/>
        <v>100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40712.884791666671</v>
      </c>
      <c r="K1494">
        <v>1305839646</v>
      </c>
      <c r="L1494" s="9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t="s">
        <v>8322</v>
      </c>
      <c r="R1494" t="s">
        <v>8324</v>
      </c>
      <c r="S1494" s="5">
        <f t="shared" si="94"/>
        <v>1</v>
      </c>
      <c r="T1494">
        <f t="shared" si="95"/>
        <v>15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41441.866608796299</v>
      </c>
      <c r="K1495">
        <v>1368823675</v>
      </c>
      <c r="L1495" s="9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t="s">
        <v>8322</v>
      </c>
      <c r="R1495" t="s">
        <v>8324</v>
      </c>
      <c r="S1495" s="5">
        <f t="shared" si="94"/>
        <v>0</v>
      </c>
      <c r="T1495">
        <f t="shared" si="95"/>
        <v>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t="s">
        <v>8322</v>
      </c>
      <c r="R1496" t="s">
        <v>8324</v>
      </c>
      <c r="S1496" s="5">
        <f t="shared" si="94"/>
        <v>9</v>
      </c>
      <c r="T1496">
        <f t="shared" si="95"/>
        <v>40.450000000000003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t="s">
        <v>8322</v>
      </c>
      <c r="R1497" t="s">
        <v>8324</v>
      </c>
      <c r="S1497" s="5">
        <f t="shared" si="94"/>
        <v>0</v>
      </c>
      <c r="T1497">
        <f t="shared" si="95"/>
        <v>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t="s">
        <v>8322</v>
      </c>
      <c r="R1498" t="s">
        <v>8324</v>
      </c>
      <c r="S1498" s="5">
        <f t="shared" si="94"/>
        <v>0</v>
      </c>
      <c r="T1498">
        <f t="shared" si="95"/>
        <v>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t="s">
        <v>8322</v>
      </c>
      <c r="R1499" t="s">
        <v>8324</v>
      </c>
      <c r="S1499" s="5">
        <f t="shared" si="94"/>
        <v>0</v>
      </c>
      <c r="T1499">
        <f t="shared" si="95"/>
        <v>1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t="s">
        <v>8322</v>
      </c>
      <c r="R1500" t="s">
        <v>8324</v>
      </c>
      <c r="S1500" s="5">
        <f t="shared" si="94"/>
        <v>2</v>
      </c>
      <c r="T1500">
        <f t="shared" si="95"/>
        <v>19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t="s">
        <v>8322</v>
      </c>
      <c r="R1501" t="s">
        <v>8324</v>
      </c>
      <c r="S1501" s="5">
        <f t="shared" si="94"/>
        <v>0</v>
      </c>
      <c r="T1501">
        <f t="shared" si="95"/>
        <v>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t="s">
        <v>8322</v>
      </c>
      <c r="R1502" t="s">
        <v>8324</v>
      </c>
      <c r="S1502" s="5">
        <f t="shared" si="94"/>
        <v>25</v>
      </c>
      <c r="T1502">
        <f t="shared" si="95"/>
        <v>46.73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t="s">
        <v>8338</v>
      </c>
      <c r="R1503" t="s">
        <v>8339</v>
      </c>
      <c r="S1503" s="5">
        <f t="shared" si="94"/>
        <v>166</v>
      </c>
      <c r="T1503">
        <f t="shared" si="95"/>
        <v>97.73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42454.916666666672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t="s">
        <v>8338</v>
      </c>
      <c r="R1504" t="s">
        <v>8339</v>
      </c>
      <c r="S1504" s="5">
        <f t="shared" si="94"/>
        <v>101</v>
      </c>
      <c r="T1504">
        <f t="shared" si="95"/>
        <v>67.84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t="s">
        <v>8338</v>
      </c>
      <c r="R1505" t="s">
        <v>8339</v>
      </c>
      <c r="S1505" s="5">
        <f t="shared" si="94"/>
        <v>108</v>
      </c>
      <c r="T1505">
        <f t="shared" si="95"/>
        <v>56.98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t="s">
        <v>8338</v>
      </c>
      <c r="R1506" t="s">
        <v>8339</v>
      </c>
      <c r="S1506" s="5">
        <f t="shared" si="94"/>
        <v>278</v>
      </c>
      <c r="T1506">
        <f t="shared" si="95"/>
        <v>67.16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t="s">
        <v>8338</v>
      </c>
      <c r="R1507" t="s">
        <v>8339</v>
      </c>
      <c r="S1507" s="5">
        <f t="shared" si="94"/>
        <v>104</v>
      </c>
      <c r="T1507">
        <f t="shared" si="95"/>
        <v>48.04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t="s">
        <v>8338</v>
      </c>
      <c r="R1508" t="s">
        <v>8339</v>
      </c>
      <c r="S1508" s="5">
        <f t="shared" si="94"/>
        <v>111</v>
      </c>
      <c r="T1508">
        <f t="shared" si="95"/>
        <v>38.86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t="s">
        <v>8338</v>
      </c>
      <c r="R1509" t="s">
        <v>8339</v>
      </c>
      <c r="S1509" s="5">
        <f t="shared" si="94"/>
        <v>215</v>
      </c>
      <c r="T1509">
        <f t="shared" si="95"/>
        <v>78.180000000000007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t="s">
        <v>8338</v>
      </c>
      <c r="R1510" t="s">
        <v>8339</v>
      </c>
      <c r="S1510" s="5">
        <f t="shared" si="94"/>
        <v>111</v>
      </c>
      <c r="T1510">
        <f t="shared" si="95"/>
        <v>97.11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t="s">
        <v>8338</v>
      </c>
      <c r="R1511" t="s">
        <v>8339</v>
      </c>
      <c r="S1511" s="5">
        <f t="shared" si="94"/>
        <v>124</v>
      </c>
      <c r="T1511">
        <f t="shared" si="95"/>
        <v>110.39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41839.385162037033</v>
      </c>
      <c r="K1512">
        <v>1403169278</v>
      </c>
      <c r="L1512" s="9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t="s">
        <v>8338</v>
      </c>
      <c r="R1512" t="s">
        <v>8339</v>
      </c>
      <c r="S1512" s="5">
        <f t="shared" si="94"/>
        <v>101</v>
      </c>
      <c r="T1512">
        <f t="shared" si="95"/>
        <v>39.92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42326.625046296293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t="s">
        <v>8338</v>
      </c>
      <c r="R1513" t="s">
        <v>8339</v>
      </c>
      <c r="S1513" s="5">
        <f t="shared" si="94"/>
        <v>112</v>
      </c>
      <c r="T1513">
        <f t="shared" si="95"/>
        <v>75.98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t="s">
        <v>8338</v>
      </c>
      <c r="R1514" t="s">
        <v>8339</v>
      </c>
      <c r="S1514" s="5">
        <f t="shared" si="94"/>
        <v>559</v>
      </c>
      <c r="T1514">
        <f t="shared" si="95"/>
        <v>58.38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t="s">
        <v>8338</v>
      </c>
      <c r="R1515" t="s">
        <v>8339</v>
      </c>
      <c r="S1515" s="5">
        <f t="shared" si="94"/>
        <v>150</v>
      </c>
      <c r="T1515">
        <f t="shared" si="95"/>
        <v>55.82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t="s">
        <v>8338</v>
      </c>
      <c r="R1516" t="s">
        <v>8339</v>
      </c>
      <c r="S1516" s="5">
        <f t="shared" si="94"/>
        <v>106</v>
      </c>
      <c r="T1516">
        <f t="shared" si="95"/>
        <v>151.24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t="s">
        <v>8338</v>
      </c>
      <c r="R1517" t="s">
        <v>8339</v>
      </c>
      <c r="S1517" s="5">
        <f t="shared" si="94"/>
        <v>157</v>
      </c>
      <c r="T1517">
        <f t="shared" si="95"/>
        <v>849.67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42649.583333333328</v>
      </c>
      <c r="K1518">
        <v>1473160292</v>
      </c>
      <c r="L1518" s="9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t="s">
        <v>8338</v>
      </c>
      <c r="R1518" t="s">
        <v>8339</v>
      </c>
      <c r="S1518" s="5">
        <f t="shared" si="94"/>
        <v>109</v>
      </c>
      <c r="T1518">
        <f t="shared" si="95"/>
        <v>159.24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t="s">
        <v>8338</v>
      </c>
      <c r="R1519" t="s">
        <v>8339</v>
      </c>
      <c r="S1519" s="5">
        <f t="shared" si="94"/>
        <v>162</v>
      </c>
      <c r="T1519">
        <f t="shared" si="95"/>
        <v>39.51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t="s">
        <v>8338</v>
      </c>
      <c r="R1520" t="s">
        <v>8339</v>
      </c>
      <c r="S1520" s="5">
        <f t="shared" si="94"/>
        <v>205</v>
      </c>
      <c r="T1520">
        <f t="shared" si="95"/>
        <v>130.53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t="s">
        <v>8338</v>
      </c>
      <c r="R1521" t="s">
        <v>8339</v>
      </c>
      <c r="S1521" s="5">
        <f t="shared" si="94"/>
        <v>103</v>
      </c>
      <c r="T1521">
        <f t="shared" si="95"/>
        <v>64.16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41992.166666666672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t="s">
        <v>8338</v>
      </c>
      <c r="R1522" t="s">
        <v>8339</v>
      </c>
      <c r="S1522" s="5">
        <f t="shared" si="94"/>
        <v>103</v>
      </c>
      <c r="T1522">
        <f t="shared" si="95"/>
        <v>111.53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t="s">
        <v>8338</v>
      </c>
      <c r="R1523" t="s">
        <v>8339</v>
      </c>
      <c r="S1523" s="5">
        <f t="shared" si="94"/>
        <v>107</v>
      </c>
      <c r="T1523">
        <f t="shared" si="95"/>
        <v>170.45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t="s">
        <v>8338</v>
      </c>
      <c r="R1524" t="s">
        <v>8339</v>
      </c>
      <c r="S1524" s="5">
        <f t="shared" si="94"/>
        <v>139</v>
      </c>
      <c r="T1524">
        <f t="shared" si="95"/>
        <v>133.74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t="s">
        <v>8338</v>
      </c>
      <c r="R1525" t="s">
        <v>8339</v>
      </c>
      <c r="S1525" s="5">
        <f t="shared" si="94"/>
        <v>125</v>
      </c>
      <c r="T1525">
        <f t="shared" si="95"/>
        <v>95.83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42786.501041666663</v>
      </c>
      <c r="K1526">
        <v>1485000090</v>
      </c>
      <c r="L1526" s="9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t="s">
        <v>8338</v>
      </c>
      <c r="R1526" t="s">
        <v>8339</v>
      </c>
      <c r="S1526" s="5">
        <f t="shared" si="94"/>
        <v>207</v>
      </c>
      <c r="T1526">
        <f t="shared" si="95"/>
        <v>221.79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t="s">
        <v>8338</v>
      </c>
      <c r="R1527" t="s">
        <v>8339</v>
      </c>
      <c r="S1527" s="5">
        <f t="shared" si="94"/>
        <v>174</v>
      </c>
      <c r="T1527">
        <f t="shared" si="95"/>
        <v>32.32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42388.276006944448</v>
      </c>
      <c r="K1528">
        <v>1448951847</v>
      </c>
      <c r="L1528" s="9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t="s">
        <v>8338</v>
      </c>
      <c r="R1528" t="s">
        <v>8339</v>
      </c>
      <c r="S1528" s="5">
        <f t="shared" si="94"/>
        <v>120</v>
      </c>
      <c r="T1528">
        <f t="shared" si="95"/>
        <v>98.84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42808.558865740735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t="s">
        <v>8338</v>
      </c>
      <c r="R1529" t="s">
        <v>8339</v>
      </c>
      <c r="S1529" s="5">
        <f t="shared" si="94"/>
        <v>110</v>
      </c>
      <c r="T1529">
        <f t="shared" si="95"/>
        <v>55.22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t="s">
        <v>8338</v>
      </c>
      <c r="R1530" t="s">
        <v>8339</v>
      </c>
      <c r="S1530" s="5">
        <f t="shared" si="94"/>
        <v>282</v>
      </c>
      <c r="T1530">
        <f t="shared" si="95"/>
        <v>52.79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t="s">
        <v>8338</v>
      </c>
      <c r="R1531" t="s">
        <v>8339</v>
      </c>
      <c r="S1531" s="5">
        <f t="shared" si="94"/>
        <v>101</v>
      </c>
      <c r="T1531">
        <f t="shared" si="95"/>
        <v>135.66999999999999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42300.767303240747</v>
      </c>
      <c r="K1532">
        <v>1443464695</v>
      </c>
      <c r="L1532" s="9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t="s">
        <v>8338</v>
      </c>
      <c r="R1532" t="s">
        <v>8339</v>
      </c>
      <c r="S1532" s="5">
        <f t="shared" si="94"/>
        <v>135</v>
      </c>
      <c r="T1532">
        <f t="shared" si="95"/>
        <v>53.99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t="s">
        <v>8338</v>
      </c>
      <c r="R1533" t="s">
        <v>8339</v>
      </c>
      <c r="S1533" s="5">
        <f t="shared" si="94"/>
        <v>176</v>
      </c>
      <c r="T1533">
        <f t="shared" si="95"/>
        <v>56.64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t="s">
        <v>8338</v>
      </c>
      <c r="R1534" t="s">
        <v>8339</v>
      </c>
      <c r="S1534" s="5">
        <f t="shared" si="94"/>
        <v>484</v>
      </c>
      <c r="T1534">
        <f t="shared" si="95"/>
        <v>82.32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t="s">
        <v>8338</v>
      </c>
      <c r="R1535" t="s">
        <v>8339</v>
      </c>
      <c r="S1535" s="5">
        <f t="shared" si="94"/>
        <v>145</v>
      </c>
      <c r="T1535">
        <f t="shared" si="95"/>
        <v>88.26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42251.67432870371</v>
      </c>
      <c r="K1536">
        <v>1438791062</v>
      </c>
      <c r="L1536" s="9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t="s">
        <v>8338</v>
      </c>
      <c r="R1536" t="s">
        <v>8339</v>
      </c>
      <c r="S1536" s="5">
        <f t="shared" si="94"/>
        <v>418</v>
      </c>
      <c r="T1536">
        <f t="shared" si="95"/>
        <v>84.91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42513.916666666672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t="s">
        <v>8338</v>
      </c>
      <c r="R1537" t="s">
        <v>8339</v>
      </c>
      <c r="S1537" s="5">
        <f t="shared" si="94"/>
        <v>132</v>
      </c>
      <c r="T1537">
        <f t="shared" si="95"/>
        <v>48.15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ref="J1538:J1601" si="96">(((I1538/60)/60)/24)+DATE(1970,1,1)</f>
        <v>42243.802199074074</v>
      </c>
      <c r="K1538">
        <v>1438110910</v>
      </c>
      <c r="L1538" s="9">
        <f t="shared" ref="L1538:L1601" si="97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t="s">
        <v>8338</v>
      </c>
      <c r="R1538" t="s">
        <v>8339</v>
      </c>
      <c r="S1538" s="5">
        <f t="shared" ref="S1538:S1601" si="98">ROUND(E1538/D1538*100,0)</f>
        <v>250</v>
      </c>
      <c r="T1538">
        <f t="shared" ref="T1538:T1601" si="99">IF(N1538=0,0,ROUND(E1538/N1538,2))</f>
        <v>66.02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si="96"/>
        <v>42588.75</v>
      </c>
      <c r="K1539">
        <v>1467358427</v>
      </c>
      <c r="L1539" s="9">
        <f t="shared" si="97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t="s">
        <v>8338</v>
      </c>
      <c r="R1539" t="s">
        <v>8339</v>
      </c>
      <c r="S1539" s="5">
        <f t="shared" si="98"/>
        <v>180</v>
      </c>
      <c r="T1539">
        <f t="shared" si="99"/>
        <v>96.38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t="s">
        <v>8338</v>
      </c>
      <c r="R1540" t="s">
        <v>8339</v>
      </c>
      <c r="S1540" s="5">
        <f t="shared" si="98"/>
        <v>103</v>
      </c>
      <c r="T1540">
        <f t="shared" si="99"/>
        <v>156.16999999999999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42738.919201388882</v>
      </c>
      <c r="K1541">
        <v>1480629819</v>
      </c>
      <c r="L1541" s="9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t="s">
        <v>8338</v>
      </c>
      <c r="R1541" t="s">
        <v>8339</v>
      </c>
      <c r="S1541" s="5">
        <f t="shared" si="98"/>
        <v>136</v>
      </c>
      <c r="T1541">
        <f t="shared" si="99"/>
        <v>95.76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41969.052083333328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t="s">
        <v>8338</v>
      </c>
      <c r="R1542" t="s">
        <v>8339</v>
      </c>
      <c r="S1542" s="5">
        <f t="shared" si="98"/>
        <v>118</v>
      </c>
      <c r="T1542">
        <f t="shared" si="99"/>
        <v>180.41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t="s">
        <v>8338</v>
      </c>
      <c r="R1543" t="s">
        <v>8343</v>
      </c>
      <c r="S1543" s="5">
        <f t="shared" si="98"/>
        <v>0</v>
      </c>
      <c r="T1543">
        <f t="shared" si="99"/>
        <v>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t="s">
        <v>8338</v>
      </c>
      <c r="R1544" t="s">
        <v>8343</v>
      </c>
      <c r="S1544" s="5">
        <f t="shared" si="98"/>
        <v>4</v>
      </c>
      <c r="T1544">
        <f t="shared" si="99"/>
        <v>20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t="s">
        <v>8338</v>
      </c>
      <c r="R1545" t="s">
        <v>8343</v>
      </c>
      <c r="S1545" s="5">
        <f t="shared" si="98"/>
        <v>0</v>
      </c>
      <c r="T1545">
        <f t="shared" si="99"/>
        <v>10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t="s">
        <v>8338</v>
      </c>
      <c r="R1546" t="s">
        <v>8343</v>
      </c>
      <c r="S1546" s="5">
        <f t="shared" si="98"/>
        <v>0</v>
      </c>
      <c r="T1546">
        <f t="shared" si="99"/>
        <v>0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t="s">
        <v>8338</v>
      </c>
      <c r="R1547" t="s">
        <v>8343</v>
      </c>
      <c r="S1547" s="5">
        <f t="shared" si="98"/>
        <v>0</v>
      </c>
      <c r="T1547">
        <f t="shared" si="99"/>
        <v>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t="s">
        <v>8338</v>
      </c>
      <c r="R1548" t="s">
        <v>8343</v>
      </c>
      <c r="S1548" s="5">
        <f t="shared" si="98"/>
        <v>29</v>
      </c>
      <c r="T1548">
        <f t="shared" si="99"/>
        <v>26.27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42789.426875000005</v>
      </c>
      <c r="K1549">
        <v>1487240082</v>
      </c>
      <c r="L1549" s="9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t="s">
        <v>8338</v>
      </c>
      <c r="R1549" t="s">
        <v>8343</v>
      </c>
      <c r="S1549" s="5">
        <f t="shared" si="98"/>
        <v>0</v>
      </c>
      <c r="T1549">
        <f t="shared" si="99"/>
        <v>0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42316.923842592587</v>
      </c>
      <c r="K1550">
        <v>1444425020</v>
      </c>
      <c r="L1550" s="9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t="s">
        <v>8338</v>
      </c>
      <c r="R1550" t="s">
        <v>8343</v>
      </c>
      <c r="S1550" s="5">
        <f t="shared" si="98"/>
        <v>9</v>
      </c>
      <c r="T1550">
        <f t="shared" si="99"/>
        <v>60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t="s">
        <v>8338</v>
      </c>
      <c r="R1551" t="s">
        <v>8343</v>
      </c>
      <c r="S1551" s="5">
        <f t="shared" si="98"/>
        <v>34</v>
      </c>
      <c r="T1551">
        <f t="shared" si="99"/>
        <v>28.33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t="s">
        <v>8338</v>
      </c>
      <c r="R1552" t="s">
        <v>8343</v>
      </c>
      <c r="S1552" s="5">
        <f t="shared" si="98"/>
        <v>13</v>
      </c>
      <c r="T1552">
        <f t="shared" si="99"/>
        <v>14.43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42151.824525462958</v>
      </c>
      <c r="K1553">
        <v>1430164039</v>
      </c>
      <c r="L1553" s="9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t="s">
        <v>8338</v>
      </c>
      <c r="R1553" t="s">
        <v>8343</v>
      </c>
      <c r="S1553" s="5">
        <f t="shared" si="98"/>
        <v>0</v>
      </c>
      <c r="T1553">
        <f t="shared" si="99"/>
        <v>0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t="s">
        <v>8338</v>
      </c>
      <c r="R1554" t="s">
        <v>8343</v>
      </c>
      <c r="S1554" s="5">
        <f t="shared" si="98"/>
        <v>49</v>
      </c>
      <c r="T1554">
        <f t="shared" si="99"/>
        <v>132.19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t="s">
        <v>8338</v>
      </c>
      <c r="R1555" t="s">
        <v>8343</v>
      </c>
      <c r="S1555" s="5">
        <f t="shared" si="98"/>
        <v>0</v>
      </c>
      <c r="T1555">
        <f t="shared" si="99"/>
        <v>0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42218.252199074079</v>
      </c>
      <c r="K1556">
        <v>1435903390</v>
      </c>
      <c r="L1556" s="9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t="s">
        <v>8338</v>
      </c>
      <c r="R1556" t="s">
        <v>8343</v>
      </c>
      <c r="S1556" s="5">
        <f t="shared" si="98"/>
        <v>0</v>
      </c>
      <c r="T1556">
        <f t="shared" si="99"/>
        <v>0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42264.708333333328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t="s">
        <v>8338</v>
      </c>
      <c r="R1557" t="s">
        <v>8343</v>
      </c>
      <c r="S1557" s="5">
        <f t="shared" si="98"/>
        <v>0</v>
      </c>
      <c r="T1557">
        <f t="shared" si="99"/>
        <v>0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42555.153055555551</v>
      </c>
      <c r="K1558">
        <v>1465011624</v>
      </c>
      <c r="L1558" s="9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t="s">
        <v>8338</v>
      </c>
      <c r="R1558" t="s">
        <v>8343</v>
      </c>
      <c r="S1558" s="5">
        <f t="shared" si="98"/>
        <v>45</v>
      </c>
      <c r="T1558">
        <f t="shared" si="99"/>
        <v>56.42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t="s">
        <v>8338</v>
      </c>
      <c r="R1559" t="s">
        <v>8343</v>
      </c>
      <c r="S1559" s="5">
        <f t="shared" si="98"/>
        <v>4</v>
      </c>
      <c r="T1559">
        <f t="shared" si="99"/>
        <v>100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t="s">
        <v>8338</v>
      </c>
      <c r="R1560" t="s">
        <v>8343</v>
      </c>
      <c r="S1560" s="5">
        <f t="shared" si="98"/>
        <v>5</v>
      </c>
      <c r="T1560">
        <f t="shared" si="99"/>
        <v>11.67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42123.05322916666</v>
      </c>
      <c r="K1561">
        <v>1428974199</v>
      </c>
      <c r="L1561" s="9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t="s">
        <v>8338</v>
      </c>
      <c r="R1561" t="s">
        <v>8343</v>
      </c>
      <c r="S1561" s="5">
        <f t="shared" si="98"/>
        <v>0</v>
      </c>
      <c r="T1561">
        <f t="shared" si="99"/>
        <v>50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t="s">
        <v>8338</v>
      </c>
      <c r="R1562" t="s">
        <v>8343</v>
      </c>
      <c r="S1562" s="5">
        <f t="shared" si="98"/>
        <v>4</v>
      </c>
      <c r="T1562">
        <f t="shared" si="99"/>
        <v>23.5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41585.083368055559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t="s">
        <v>8322</v>
      </c>
      <c r="R1563" t="s">
        <v>8344</v>
      </c>
      <c r="S1563" s="5">
        <f t="shared" si="98"/>
        <v>1</v>
      </c>
      <c r="T1563">
        <f t="shared" si="99"/>
        <v>67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t="s">
        <v>8322</v>
      </c>
      <c r="R1564" t="s">
        <v>8344</v>
      </c>
      <c r="S1564" s="5">
        <f t="shared" si="98"/>
        <v>0</v>
      </c>
      <c r="T1564">
        <f t="shared" si="99"/>
        <v>0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t="s">
        <v>8322</v>
      </c>
      <c r="R1565" t="s">
        <v>8344</v>
      </c>
      <c r="S1565" s="5">
        <f t="shared" si="98"/>
        <v>1</v>
      </c>
      <c r="T1565">
        <f t="shared" si="99"/>
        <v>42.5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t="s">
        <v>8322</v>
      </c>
      <c r="R1566" t="s">
        <v>8344</v>
      </c>
      <c r="S1566" s="5">
        <f t="shared" si="98"/>
        <v>0</v>
      </c>
      <c r="T1566">
        <f t="shared" si="99"/>
        <v>10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t="s">
        <v>8322</v>
      </c>
      <c r="R1567" t="s">
        <v>8344</v>
      </c>
      <c r="S1567" s="5">
        <f t="shared" si="98"/>
        <v>3</v>
      </c>
      <c r="T1567">
        <f t="shared" si="99"/>
        <v>100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42578.916666666672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t="s">
        <v>8322</v>
      </c>
      <c r="R1568" t="s">
        <v>8344</v>
      </c>
      <c r="S1568" s="5">
        <f t="shared" si="98"/>
        <v>21</v>
      </c>
      <c r="T1568">
        <f t="shared" si="99"/>
        <v>108.05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t="s">
        <v>8322</v>
      </c>
      <c r="R1569" t="s">
        <v>8344</v>
      </c>
      <c r="S1569" s="5">
        <f t="shared" si="98"/>
        <v>4</v>
      </c>
      <c r="T1569">
        <f t="shared" si="99"/>
        <v>26.92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41997.062326388885</v>
      </c>
      <c r="K1570">
        <v>1416360585</v>
      </c>
      <c r="L1570" s="9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t="s">
        <v>8322</v>
      </c>
      <c r="R1570" t="s">
        <v>8344</v>
      </c>
      <c r="S1570" s="5">
        <f t="shared" si="98"/>
        <v>14</v>
      </c>
      <c r="T1570">
        <f t="shared" si="99"/>
        <v>155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t="s">
        <v>8322</v>
      </c>
      <c r="R1571" t="s">
        <v>8344</v>
      </c>
      <c r="S1571" s="5">
        <f t="shared" si="98"/>
        <v>0</v>
      </c>
      <c r="T1571">
        <f t="shared" si="99"/>
        <v>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t="s">
        <v>8322</v>
      </c>
      <c r="R1572" t="s">
        <v>8344</v>
      </c>
      <c r="S1572" s="5">
        <f t="shared" si="98"/>
        <v>41</v>
      </c>
      <c r="T1572">
        <f t="shared" si="99"/>
        <v>47.77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42174.769479166673</v>
      </c>
      <c r="K1573">
        <v>1432146483</v>
      </c>
      <c r="L1573" s="9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t="s">
        <v>8322</v>
      </c>
      <c r="R1573" t="s">
        <v>8344</v>
      </c>
      <c r="S1573" s="5">
        <f t="shared" si="98"/>
        <v>1</v>
      </c>
      <c r="T1573">
        <f t="shared" si="99"/>
        <v>20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t="s">
        <v>8322</v>
      </c>
      <c r="R1574" t="s">
        <v>8344</v>
      </c>
      <c r="S1574" s="5">
        <f t="shared" si="98"/>
        <v>5</v>
      </c>
      <c r="T1574">
        <f t="shared" si="99"/>
        <v>41.67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t="s">
        <v>8322</v>
      </c>
      <c r="R1575" t="s">
        <v>8344</v>
      </c>
      <c r="S1575" s="5">
        <f t="shared" si="98"/>
        <v>2</v>
      </c>
      <c r="T1575">
        <f t="shared" si="99"/>
        <v>74.33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t="s">
        <v>8322</v>
      </c>
      <c r="R1576" t="s">
        <v>8344</v>
      </c>
      <c r="S1576" s="5">
        <f t="shared" si="98"/>
        <v>5</v>
      </c>
      <c r="T1576">
        <f t="shared" si="99"/>
        <v>84.33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41829.524259259262</v>
      </c>
      <c r="K1577">
        <v>1402317296</v>
      </c>
      <c r="L1577" s="9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t="s">
        <v>8322</v>
      </c>
      <c r="R1577" t="s">
        <v>8344</v>
      </c>
      <c r="S1577" s="5">
        <f t="shared" si="98"/>
        <v>23</v>
      </c>
      <c r="T1577">
        <f t="shared" si="99"/>
        <v>65.459999999999994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t="s">
        <v>8322</v>
      </c>
      <c r="R1578" t="s">
        <v>8344</v>
      </c>
      <c r="S1578" s="5">
        <f t="shared" si="98"/>
        <v>13</v>
      </c>
      <c r="T1578">
        <f t="shared" si="99"/>
        <v>65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41114.847777777781</v>
      </c>
      <c r="K1579">
        <v>1337977248</v>
      </c>
      <c r="L1579" s="9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t="s">
        <v>8322</v>
      </c>
      <c r="R1579" t="s">
        <v>8344</v>
      </c>
      <c r="S1579" s="5">
        <f t="shared" si="98"/>
        <v>1</v>
      </c>
      <c r="T1579">
        <f t="shared" si="99"/>
        <v>27.5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t="s">
        <v>8322</v>
      </c>
      <c r="R1580" t="s">
        <v>8344</v>
      </c>
      <c r="S1580" s="5">
        <f t="shared" si="98"/>
        <v>11</v>
      </c>
      <c r="T1580">
        <f t="shared" si="99"/>
        <v>51.25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t="s">
        <v>8322</v>
      </c>
      <c r="R1581" t="s">
        <v>8344</v>
      </c>
      <c r="S1581" s="5">
        <f t="shared" si="98"/>
        <v>1</v>
      </c>
      <c r="T1581">
        <f t="shared" si="99"/>
        <v>14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41050.050069444449</v>
      </c>
      <c r="K1582">
        <v>1332378726</v>
      </c>
      <c r="L1582" s="9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t="s">
        <v>8322</v>
      </c>
      <c r="R1582" t="s">
        <v>8344</v>
      </c>
      <c r="S1582" s="5">
        <f t="shared" si="98"/>
        <v>0</v>
      </c>
      <c r="T1582">
        <f t="shared" si="99"/>
        <v>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t="s">
        <v>8338</v>
      </c>
      <c r="R1583" t="s">
        <v>8345</v>
      </c>
      <c r="S1583" s="5">
        <f t="shared" si="98"/>
        <v>1</v>
      </c>
      <c r="T1583">
        <f t="shared" si="99"/>
        <v>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t="s">
        <v>8338</v>
      </c>
      <c r="R1584" t="s">
        <v>8345</v>
      </c>
      <c r="S1584" s="5">
        <f t="shared" si="98"/>
        <v>9</v>
      </c>
      <c r="T1584">
        <f t="shared" si="99"/>
        <v>31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t="s">
        <v>8338</v>
      </c>
      <c r="R1585" t="s">
        <v>8345</v>
      </c>
      <c r="S1585" s="5">
        <f t="shared" si="98"/>
        <v>0</v>
      </c>
      <c r="T1585">
        <f t="shared" si="99"/>
        <v>15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t="s">
        <v>8338</v>
      </c>
      <c r="R1586" t="s">
        <v>8345</v>
      </c>
      <c r="S1586" s="5">
        <f t="shared" si="98"/>
        <v>0</v>
      </c>
      <c r="T1586">
        <f t="shared" si="99"/>
        <v>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42729.458333333328</v>
      </c>
      <c r="K1587">
        <v>1480800568</v>
      </c>
      <c r="L1587" s="9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t="s">
        <v>8338</v>
      </c>
      <c r="R1587" t="s">
        <v>8345</v>
      </c>
      <c r="S1587" s="5">
        <f t="shared" si="98"/>
        <v>79</v>
      </c>
      <c r="T1587">
        <f t="shared" si="99"/>
        <v>131.66999999999999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t="s">
        <v>8338</v>
      </c>
      <c r="R1588" t="s">
        <v>8345</v>
      </c>
      <c r="S1588" s="5">
        <f t="shared" si="98"/>
        <v>0</v>
      </c>
      <c r="T1588">
        <f t="shared" si="99"/>
        <v>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t="s">
        <v>8338</v>
      </c>
      <c r="R1589" t="s">
        <v>8345</v>
      </c>
      <c r="S1589" s="5">
        <f t="shared" si="98"/>
        <v>0</v>
      </c>
      <c r="T1589">
        <f t="shared" si="99"/>
        <v>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t="s">
        <v>8338</v>
      </c>
      <c r="R1590" t="s">
        <v>8345</v>
      </c>
      <c r="S1590" s="5">
        <f t="shared" si="98"/>
        <v>0</v>
      </c>
      <c r="T1590">
        <f t="shared" si="99"/>
        <v>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42286.984791666662</v>
      </c>
      <c r="K1591">
        <v>1441841886</v>
      </c>
      <c r="L1591" s="9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t="s">
        <v>8338</v>
      </c>
      <c r="R1591" t="s">
        <v>8345</v>
      </c>
      <c r="S1591" s="5">
        <f t="shared" si="98"/>
        <v>0</v>
      </c>
      <c r="T1591">
        <f t="shared" si="99"/>
        <v>0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t="s">
        <v>8338</v>
      </c>
      <c r="R1592" t="s">
        <v>8345</v>
      </c>
      <c r="S1592" s="5">
        <f t="shared" si="98"/>
        <v>2</v>
      </c>
      <c r="T1592">
        <f t="shared" si="99"/>
        <v>510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42463.68450231482</v>
      </c>
      <c r="K1593">
        <v>1457112341</v>
      </c>
      <c r="L1593" s="9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t="s">
        <v>8338</v>
      </c>
      <c r="R1593" t="s">
        <v>8345</v>
      </c>
      <c r="S1593" s="5">
        <f t="shared" si="98"/>
        <v>29</v>
      </c>
      <c r="T1593">
        <f t="shared" si="99"/>
        <v>44.48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42091.031076388885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t="s">
        <v>8338</v>
      </c>
      <c r="R1594" t="s">
        <v>8345</v>
      </c>
      <c r="S1594" s="5">
        <f t="shared" si="98"/>
        <v>0</v>
      </c>
      <c r="T1594">
        <f t="shared" si="99"/>
        <v>0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42063.845543981486</v>
      </c>
      <c r="K1595">
        <v>1422562655</v>
      </c>
      <c r="L1595" s="9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t="s">
        <v>8338</v>
      </c>
      <c r="R1595" t="s">
        <v>8345</v>
      </c>
      <c r="S1595" s="5">
        <f t="shared" si="98"/>
        <v>0</v>
      </c>
      <c r="T1595">
        <f t="shared" si="99"/>
        <v>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42505.681249999994</v>
      </c>
      <c r="K1596">
        <v>1458147982</v>
      </c>
      <c r="L1596" s="9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t="s">
        <v>8338</v>
      </c>
      <c r="R1596" t="s">
        <v>8345</v>
      </c>
      <c r="S1596" s="5">
        <f t="shared" si="98"/>
        <v>21</v>
      </c>
      <c r="T1596">
        <f t="shared" si="99"/>
        <v>20.5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41808.842361111114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t="s">
        <v>8338</v>
      </c>
      <c r="R1597" t="s">
        <v>8345</v>
      </c>
      <c r="S1597" s="5">
        <f t="shared" si="98"/>
        <v>0</v>
      </c>
      <c r="T1597">
        <f t="shared" si="99"/>
        <v>40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t="s">
        <v>8338</v>
      </c>
      <c r="R1598" t="s">
        <v>8345</v>
      </c>
      <c r="S1598" s="5">
        <f t="shared" si="98"/>
        <v>2</v>
      </c>
      <c r="T1598">
        <f t="shared" si="99"/>
        <v>25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42633.354131944448</v>
      </c>
      <c r="K1599">
        <v>1471768197</v>
      </c>
      <c r="L1599" s="9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t="s">
        <v>8338</v>
      </c>
      <c r="R1599" t="s">
        <v>8345</v>
      </c>
      <c r="S1599" s="5">
        <f t="shared" si="98"/>
        <v>0</v>
      </c>
      <c r="T1599">
        <f t="shared" si="99"/>
        <v>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t="s">
        <v>8338</v>
      </c>
      <c r="R1600" t="s">
        <v>8345</v>
      </c>
      <c r="S1600" s="5">
        <f t="shared" si="98"/>
        <v>0</v>
      </c>
      <c r="T1600">
        <f t="shared" si="99"/>
        <v>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42468.497407407413</v>
      </c>
      <c r="K1601">
        <v>1457528176</v>
      </c>
      <c r="L1601" s="9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t="s">
        <v>8338</v>
      </c>
      <c r="R1601" t="s">
        <v>8345</v>
      </c>
      <c r="S1601" s="5">
        <f t="shared" si="98"/>
        <v>0</v>
      </c>
      <c r="T1601">
        <f t="shared" si="99"/>
        <v>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ref="J1602:J1665" si="100">(((I1602/60)/60)/24)+DATE(1970,1,1)</f>
        <v>41835.21597222222</v>
      </c>
      <c r="K1602">
        <v>1401585752</v>
      </c>
      <c r="L1602" s="9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t="s">
        <v>8338</v>
      </c>
      <c r="R1602" t="s">
        <v>8345</v>
      </c>
      <c r="S1602" s="5">
        <f t="shared" ref="S1602:S1665" si="102">ROUND(E1602/D1602*100,0)</f>
        <v>7</v>
      </c>
      <c r="T1602">
        <f t="shared" ref="T1602:T1665" si="103">IF(N1602=0,0,ROUND(E1602/N1602,2))</f>
        <v>40.78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si="100"/>
        <v>40668.092974537038</v>
      </c>
      <c r="K1603">
        <v>1301969633</v>
      </c>
      <c r="L1603" s="9">
        <f t="shared" si="10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t="s">
        <v>8325</v>
      </c>
      <c r="R1603" t="s">
        <v>8326</v>
      </c>
      <c r="S1603" s="5">
        <f t="shared" si="102"/>
        <v>108</v>
      </c>
      <c r="T1603">
        <f t="shared" si="103"/>
        <v>48.33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t="s">
        <v>8325</v>
      </c>
      <c r="R1604" t="s">
        <v>8326</v>
      </c>
      <c r="S1604" s="5">
        <f t="shared" si="102"/>
        <v>100</v>
      </c>
      <c r="T1604">
        <f t="shared" si="103"/>
        <v>46.95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t="s">
        <v>8325</v>
      </c>
      <c r="R1605" t="s">
        <v>8326</v>
      </c>
      <c r="S1605" s="5">
        <f t="shared" si="102"/>
        <v>100</v>
      </c>
      <c r="T1605">
        <f t="shared" si="103"/>
        <v>66.69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40985.80364583333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t="s">
        <v>8325</v>
      </c>
      <c r="R1606" t="s">
        <v>8326</v>
      </c>
      <c r="S1606" s="5">
        <f t="shared" si="102"/>
        <v>122</v>
      </c>
      <c r="T1606">
        <f t="shared" si="103"/>
        <v>48.84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t="s">
        <v>8325</v>
      </c>
      <c r="R1607" t="s">
        <v>8326</v>
      </c>
      <c r="S1607" s="5">
        <f t="shared" si="102"/>
        <v>101</v>
      </c>
      <c r="T1607">
        <f t="shared" si="103"/>
        <v>137.31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t="s">
        <v>8325</v>
      </c>
      <c r="R1608" t="s">
        <v>8326</v>
      </c>
      <c r="S1608" s="5">
        <f t="shared" si="102"/>
        <v>101</v>
      </c>
      <c r="T1608">
        <f t="shared" si="103"/>
        <v>87.83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t="s">
        <v>8325</v>
      </c>
      <c r="R1609" t="s">
        <v>8326</v>
      </c>
      <c r="S1609" s="5">
        <f t="shared" si="102"/>
        <v>145</v>
      </c>
      <c r="T1609">
        <f t="shared" si="103"/>
        <v>70.790000000000006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41640.226388888892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t="s">
        <v>8325</v>
      </c>
      <c r="R1610" t="s">
        <v>8326</v>
      </c>
      <c r="S1610" s="5">
        <f t="shared" si="102"/>
        <v>101</v>
      </c>
      <c r="T1610">
        <f t="shared" si="103"/>
        <v>52.83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t="s">
        <v>8325</v>
      </c>
      <c r="R1611" t="s">
        <v>8326</v>
      </c>
      <c r="S1611" s="5">
        <f t="shared" si="102"/>
        <v>118</v>
      </c>
      <c r="T1611">
        <f t="shared" si="103"/>
        <v>443.75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t="s">
        <v>8325</v>
      </c>
      <c r="R1612" t="s">
        <v>8326</v>
      </c>
      <c r="S1612" s="5">
        <f t="shared" si="102"/>
        <v>272</v>
      </c>
      <c r="T1612">
        <f t="shared" si="103"/>
        <v>48.54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t="s">
        <v>8325</v>
      </c>
      <c r="R1613" t="s">
        <v>8326</v>
      </c>
      <c r="S1613" s="5">
        <f t="shared" si="102"/>
        <v>125</v>
      </c>
      <c r="T1613">
        <f t="shared" si="103"/>
        <v>37.07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t="s">
        <v>8325</v>
      </c>
      <c r="R1614" t="s">
        <v>8326</v>
      </c>
      <c r="S1614" s="5">
        <f t="shared" si="102"/>
        <v>110</v>
      </c>
      <c r="T1614">
        <f t="shared" si="103"/>
        <v>50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t="s">
        <v>8325</v>
      </c>
      <c r="R1615" t="s">
        <v>8326</v>
      </c>
      <c r="S1615" s="5">
        <f t="shared" si="102"/>
        <v>102</v>
      </c>
      <c r="T1615">
        <f t="shared" si="103"/>
        <v>39.04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t="s">
        <v>8325</v>
      </c>
      <c r="R1616" t="s">
        <v>8326</v>
      </c>
      <c r="S1616" s="5">
        <f t="shared" si="102"/>
        <v>103</v>
      </c>
      <c r="T1616">
        <f t="shared" si="103"/>
        <v>66.69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t="s">
        <v>8325</v>
      </c>
      <c r="R1617" t="s">
        <v>8326</v>
      </c>
      <c r="S1617" s="5">
        <f t="shared" si="102"/>
        <v>114</v>
      </c>
      <c r="T1617">
        <f t="shared" si="103"/>
        <v>67.13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t="s">
        <v>8325</v>
      </c>
      <c r="R1618" t="s">
        <v>8326</v>
      </c>
      <c r="S1618" s="5">
        <f t="shared" si="102"/>
        <v>104</v>
      </c>
      <c r="T1618">
        <f t="shared" si="103"/>
        <v>66.37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t="s">
        <v>8325</v>
      </c>
      <c r="R1619" t="s">
        <v>8326</v>
      </c>
      <c r="S1619" s="5">
        <f t="shared" si="102"/>
        <v>146</v>
      </c>
      <c r="T1619">
        <f t="shared" si="103"/>
        <v>64.62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t="s">
        <v>8325</v>
      </c>
      <c r="R1620" t="s">
        <v>8326</v>
      </c>
      <c r="S1620" s="5">
        <f t="shared" si="102"/>
        <v>105</v>
      </c>
      <c r="T1620">
        <f t="shared" si="103"/>
        <v>58.37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41897.18618055556</v>
      </c>
      <c r="K1621">
        <v>1408940886</v>
      </c>
      <c r="L1621" s="9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t="s">
        <v>8325</v>
      </c>
      <c r="R1621" t="s">
        <v>8326</v>
      </c>
      <c r="S1621" s="5">
        <f t="shared" si="102"/>
        <v>133</v>
      </c>
      <c r="T1621">
        <f t="shared" si="103"/>
        <v>86.96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t="s">
        <v>8325</v>
      </c>
      <c r="R1622" t="s">
        <v>8326</v>
      </c>
      <c r="S1622" s="5">
        <f t="shared" si="102"/>
        <v>113</v>
      </c>
      <c r="T1622">
        <f t="shared" si="103"/>
        <v>66.47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t="s">
        <v>8325</v>
      </c>
      <c r="R1623" t="s">
        <v>8326</v>
      </c>
      <c r="S1623" s="5">
        <f t="shared" si="102"/>
        <v>121</v>
      </c>
      <c r="T1623">
        <f t="shared" si="103"/>
        <v>163.78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t="s">
        <v>8325</v>
      </c>
      <c r="R1624" t="s">
        <v>8326</v>
      </c>
      <c r="S1624" s="5">
        <f t="shared" si="102"/>
        <v>102</v>
      </c>
      <c r="T1624">
        <f t="shared" si="103"/>
        <v>107.98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t="s">
        <v>8325</v>
      </c>
      <c r="R1625" t="s">
        <v>8326</v>
      </c>
      <c r="S1625" s="5">
        <f t="shared" si="102"/>
        <v>101</v>
      </c>
      <c r="T1625">
        <f t="shared" si="103"/>
        <v>42.11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t="s">
        <v>8325</v>
      </c>
      <c r="R1626" t="s">
        <v>8326</v>
      </c>
      <c r="S1626" s="5">
        <f t="shared" si="102"/>
        <v>118</v>
      </c>
      <c r="T1626">
        <f t="shared" si="103"/>
        <v>47.2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41163.699687500004</v>
      </c>
      <c r="K1627">
        <v>1344962853</v>
      </c>
      <c r="L1627" s="9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t="s">
        <v>8325</v>
      </c>
      <c r="R1627" t="s">
        <v>8326</v>
      </c>
      <c r="S1627" s="5">
        <f t="shared" si="102"/>
        <v>155</v>
      </c>
      <c r="T1627">
        <f t="shared" si="103"/>
        <v>112.02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t="s">
        <v>8325</v>
      </c>
      <c r="R1628" t="s">
        <v>8326</v>
      </c>
      <c r="S1628" s="5">
        <f t="shared" si="102"/>
        <v>101</v>
      </c>
      <c r="T1628">
        <f t="shared" si="103"/>
        <v>74.95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t="s">
        <v>8325</v>
      </c>
      <c r="R1629" t="s">
        <v>8326</v>
      </c>
      <c r="S1629" s="5">
        <f t="shared" si="102"/>
        <v>117</v>
      </c>
      <c r="T1629">
        <f t="shared" si="103"/>
        <v>61.58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t="s">
        <v>8325</v>
      </c>
      <c r="R1630" t="s">
        <v>8326</v>
      </c>
      <c r="S1630" s="5">
        <f t="shared" si="102"/>
        <v>101</v>
      </c>
      <c r="T1630">
        <f t="shared" si="103"/>
        <v>45.88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t="s">
        <v>8325</v>
      </c>
      <c r="R1631" t="s">
        <v>8326</v>
      </c>
      <c r="S1631" s="5">
        <f t="shared" si="102"/>
        <v>104</v>
      </c>
      <c r="T1631">
        <f t="shared" si="103"/>
        <v>75.849999999999994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t="s">
        <v>8325</v>
      </c>
      <c r="R1632" t="s">
        <v>8326</v>
      </c>
      <c r="S1632" s="5">
        <f t="shared" si="102"/>
        <v>265</v>
      </c>
      <c r="T1632">
        <f t="shared" si="103"/>
        <v>84.21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t="s">
        <v>8325</v>
      </c>
      <c r="R1633" t="s">
        <v>8326</v>
      </c>
      <c r="S1633" s="5">
        <f t="shared" si="102"/>
        <v>156</v>
      </c>
      <c r="T1633">
        <f t="shared" si="103"/>
        <v>117.23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40810.340902777774</v>
      </c>
      <c r="K1634">
        <v>1311667854</v>
      </c>
      <c r="L1634" s="9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t="s">
        <v>8325</v>
      </c>
      <c r="R1634" t="s">
        <v>8326</v>
      </c>
      <c r="S1634" s="5">
        <f t="shared" si="102"/>
        <v>102</v>
      </c>
      <c r="T1634">
        <f t="shared" si="103"/>
        <v>86.49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t="s">
        <v>8325</v>
      </c>
      <c r="R1635" t="s">
        <v>8326</v>
      </c>
      <c r="S1635" s="5">
        <f t="shared" si="102"/>
        <v>100</v>
      </c>
      <c r="T1635">
        <f t="shared" si="103"/>
        <v>172.41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t="s">
        <v>8325</v>
      </c>
      <c r="R1636" t="s">
        <v>8326</v>
      </c>
      <c r="S1636" s="5">
        <f t="shared" si="102"/>
        <v>101</v>
      </c>
      <c r="T1636">
        <f t="shared" si="103"/>
        <v>62.81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42562.868761574078</v>
      </c>
      <c r="K1637">
        <v>1463086261</v>
      </c>
      <c r="L1637" s="9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t="s">
        <v>8325</v>
      </c>
      <c r="R1637" t="s">
        <v>8326</v>
      </c>
      <c r="S1637" s="5">
        <f t="shared" si="102"/>
        <v>125</v>
      </c>
      <c r="T1637">
        <f t="shared" si="103"/>
        <v>67.73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t="s">
        <v>8325</v>
      </c>
      <c r="R1638" t="s">
        <v>8326</v>
      </c>
      <c r="S1638" s="5">
        <f t="shared" si="102"/>
        <v>104</v>
      </c>
      <c r="T1638">
        <f t="shared" si="103"/>
        <v>53.56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40178.98541666667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t="s">
        <v>8325</v>
      </c>
      <c r="R1639" t="s">
        <v>8326</v>
      </c>
      <c r="S1639" s="5">
        <f t="shared" si="102"/>
        <v>104</v>
      </c>
      <c r="T1639">
        <f t="shared" si="103"/>
        <v>34.6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t="s">
        <v>8325</v>
      </c>
      <c r="R1640" t="s">
        <v>8326</v>
      </c>
      <c r="S1640" s="5">
        <f t="shared" si="102"/>
        <v>105</v>
      </c>
      <c r="T1640">
        <f t="shared" si="103"/>
        <v>38.89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t="s">
        <v>8325</v>
      </c>
      <c r="R1641" t="s">
        <v>8326</v>
      </c>
      <c r="S1641" s="5">
        <f t="shared" si="102"/>
        <v>100</v>
      </c>
      <c r="T1641">
        <f t="shared" si="103"/>
        <v>94.74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t="s">
        <v>8325</v>
      </c>
      <c r="R1642" t="s">
        <v>8326</v>
      </c>
      <c r="S1642" s="5">
        <f t="shared" si="102"/>
        <v>170</v>
      </c>
      <c r="T1642">
        <f t="shared" si="103"/>
        <v>39.97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41992.596574074079</v>
      </c>
      <c r="K1643">
        <v>1416406744</v>
      </c>
      <c r="L1643" s="9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t="s">
        <v>8325</v>
      </c>
      <c r="R1643" t="s">
        <v>8346</v>
      </c>
      <c r="S1643" s="5">
        <f t="shared" si="102"/>
        <v>101</v>
      </c>
      <c r="T1643">
        <f t="shared" si="103"/>
        <v>97.5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t="s">
        <v>8325</v>
      </c>
      <c r="R1644" t="s">
        <v>8346</v>
      </c>
      <c r="S1644" s="5">
        <f t="shared" si="102"/>
        <v>100</v>
      </c>
      <c r="T1644">
        <f t="shared" si="103"/>
        <v>42.86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t="s">
        <v>8325</v>
      </c>
      <c r="R1645" t="s">
        <v>8346</v>
      </c>
      <c r="S1645" s="5">
        <f t="shared" si="102"/>
        <v>125</v>
      </c>
      <c r="T1645">
        <f t="shared" si="103"/>
        <v>168.51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41235.101388888892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t="s">
        <v>8325</v>
      </c>
      <c r="R1646" t="s">
        <v>8346</v>
      </c>
      <c r="S1646" s="5">
        <f t="shared" si="102"/>
        <v>110</v>
      </c>
      <c r="T1646">
        <f t="shared" si="103"/>
        <v>85.55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41535.617361111108</v>
      </c>
      <c r="K1647">
        <v>1378306140</v>
      </c>
      <c r="L1647" s="9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t="s">
        <v>8325</v>
      </c>
      <c r="R1647" t="s">
        <v>8346</v>
      </c>
      <c r="S1647" s="5">
        <f t="shared" si="102"/>
        <v>111</v>
      </c>
      <c r="T1647">
        <f t="shared" si="103"/>
        <v>554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41865.757638888892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t="s">
        <v>8325</v>
      </c>
      <c r="R1648" t="s">
        <v>8346</v>
      </c>
      <c r="S1648" s="5">
        <f t="shared" si="102"/>
        <v>110</v>
      </c>
      <c r="T1648">
        <f t="shared" si="103"/>
        <v>26.55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t="s">
        <v>8325</v>
      </c>
      <c r="R1649" t="s">
        <v>8346</v>
      </c>
      <c r="S1649" s="5">
        <f t="shared" si="102"/>
        <v>105</v>
      </c>
      <c r="T1649">
        <f t="shared" si="103"/>
        <v>113.83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t="s">
        <v>8325</v>
      </c>
      <c r="R1650" t="s">
        <v>8346</v>
      </c>
      <c r="S1650" s="5">
        <f t="shared" si="102"/>
        <v>125</v>
      </c>
      <c r="T1650">
        <f t="shared" si="103"/>
        <v>32.01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t="s">
        <v>8325</v>
      </c>
      <c r="R1651" t="s">
        <v>8346</v>
      </c>
      <c r="S1651" s="5">
        <f t="shared" si="102"/>
        <v>101</v>
      </c>
      <c r="T1651">
        <f t="shared" si="103"/>
        <v>47.19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t="s">
        <v>8325</v>
      </c>
      <c r="R1652" t="s">
        <v>8346</v>
      </c>
      <c r="S1652" s="5">
        <f t="shared" si="102"/>
        <v>142</v>
      </c>
      <c r="T1652">
        <f t="shared" si="103"/>
        <v>88.47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t="s">
        <v>8325</v>
      </c>
      <c r="R1653" t="s">
        <v>8346</v>
      </c>
      <c r="S1653" s="5">
        <f t="shared" si="102"/>
        <v>101</v>
      </c>
      <c r="T1653">
        <f t="shared" si="103"/>
        <v>100.75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t="s">
        <v>8325</v>
      </c>
      <c r="R1654" t="s">
        <v>8346</v>
      </c>
      <c r="S1654" s="5">
        <f t="shared" si="102"/>
        <v>101</v>
      </c>
      <c r="T1654">
        <f t="shared" si="103"/>
        <v>64.709999999999994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t="s">
        <v>8325</v>
      </c>
      <c r="R1655" t="s">
        <v>8346</v>
      </c>
      <c r="S1655" s="5">
        <f t="shared" si="102"/>
        <v>174</v>
      </c>
      <c r="T1655">
        <f t="shared" si="103"/>
        <v>51.85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t="s">
        <v>8325</v>
      </c>
      <c r="R1656" t="s">
        <v>8346</v>
      </c>
      <c r="S1656" s="5">
        <f t="shared" si="102"/>
        <v>120</v>
      </c>
      <c r="T1656">
        <f t="shared" si="103"/>
        <v>38.79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41004.750231481477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t="s">
        <v>8325</v>
      </c>
      <c r="R1657" t="s">
        <v>8346</v>
      </c>
      <c r="S1657" s="5">
        <f t="shared" si="102"/>
        <v>143</v>
      </c>
      <c r="T1657">
        <f t="shared" si="103"/>
        <v>44.65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t="s">
        <v>8325</v>
      </c>
      <c r="R1658" t="s">
        <v>8346</v>
      </c>
      <c r="S1658" s="5">
        <f t="shared" si="102"/>
        <v>100</v>
      </c>
      <c r="T1658">
        <f t="shared" si="103"/>
        <v>156.77000000000001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t="s">
        <v>8325</v>
      </c>
      <c r="R1659" t="s">
        <v>8346</v>
      </c>
      <c r="S1659" s="5">
        <f t="shared" si="102"/>
        <v>105</v>
      </c>
      <c r="T1659">
        <f t="shared" si="103"/>
        <v>118.7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t="s">
        <v>8325</v>
      </c>
      <c r="R1660" t="s">
        <v>8346</v>
      </c>
      <c r="S1660" s="5">
        <f t="shared" si="102"/>
        <v>132</v>
      </c>
      <c r="T1660">
        <f t="shared" si="103"/>
        <v>74.150000000000006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t="s">
        <v>8325</v>
      </c>
      <c r="R1661" t="s">
        <v>8346</v>
      </c>
      <c r="S1661" s="5">
        <f t="shared" si="102"/>
        <v>113</v>
      </c>
      <c r="T1661">
        <f t="shared" si="103"/>
        <v>12.53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t="s">
        <v>8325</v>
      </c>
      <c r="R1662" t="s">
        <v>8346</v>
      </c>
      <c r="S1662" s="5">
        <f t="shared" si="102"/>
        <v>1254</v>
      </c>
      <c r="T1662">
        <f t="shared" si="103"/>
        <v>27.86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t="s">
        <v>8325</v>
      </c>
      <c r="R1663" t="s">
        <v>8346</v>
      </c>
      <c r="S1663" s="5">
        <f t="shared" si="102"/>
        <v>103</v>
      </c>
      <c r="T1663">
        <f t="shared" si="103"/>
        <v>80.180000000000007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t="s">
        <v>8325</v>
      </c>
      <c r="R1664" t="s">
        <v>8346</v>
      </c>
      <c r="S1664" s="5">
        <f t="shared" si="102"/>
        <v>103</v>
      </c>
      <c r="T1664">
        <f t="shared" si="103"/>
        <v>132.44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t="s">
        <v>8325</v>
      </c>
      <c r="R1665" t="s">
        <v>8346</v>
      </c>
      <c r="S1665" s="5">
        <f t="shared" si="102"/>
        <v>108</v>
      </c>
      <c r="T1665">
        <f t="shared" si="103"/>
        <v>33.75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ref="J1666:J1729" si="104">(((I1666/60)/60)/24)+DATE(1970,1,1)</f>
        <v>40984.165972222225</v>
      </c>
      <c r="K1666">
        <v>1328033818</v>
      </c>
      <c r="L1666" s="9">
        <f t="shared" ref="L1666:L1729" si="105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t="s">
        <v>8325</v>
      </c>
      <c r="R1666" t="s">
        <v>8346</v>
      </c>
      <c r="S1666" s="5">
        <f t="shared" ref="S1666:S1729" si="106">ROUND(E1666/D1666*100,0)</f>
        <v>122</v>
      </c>
      <c r="T1666">
        <f t="shared" ref="T1666:T1729" si="107">IF(N1666=0,0,ROUND(E1666/N1666,2))</f>
        <v>34.380000000000003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si="104"/>
        <v>40596.125</v>
      </c>
      <c r="K1667">
        <v>1295624113</v>
      </c>
      <c r="L1667" s="9">
        <f t="shared" si="105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t="s">
        <v>8325</v>
      </c>
      <c r="R1667" t="s">
        <v>8346</v>
      </c>
      <c r="S1667" s="5">
        <f t="shared" si="106"/>
        <v>119</v>
      </c>
      <c r="T1667">
        <f t="shared" si="107"/>
        <v>44.96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t="s">
        <v>8325</v>
      </c>
      <c r="R1668" t="s">
        <v>8346</v>
      </c>
      <c r="S1668" s="5">
        <f t="shared" si="106"/>
        <v>161</v>
      </c>
      <c r="T1668">
        <f t="shared" si="107"/>
        <v>41.04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t="s">
        <v>8325</v>
      </c>
      <c r="R1669" t="s">
        <v>8346</v>
      </c>
      <c r="S1669" s="5">
        <f t="shared" si="106"/>
        <v>127</v>
      </c>
      <c r="T1669">
        <f t="shared" si="107"/>
        <v>52.6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t="s">
        <v>8325</v>
      </c>
      <c r="R1670" t="s">
        <v>8346</v>
      </c>
      <c r="S1670" s="5">
        <f t="shared" si="106"/>
        <v>103</v>
      </c>
      <c r="T1670">
        <f t="shared" si="107"/>
        <v>70.78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t="s">
        <v>8325</v>
      </c>
      <c r="R1671" t="s">
        <v>8346</v>
      </c>
      <c r="S1671" s="5">
        <f t="shared" si="106"/>
        <v>140</v>
      </c>
      <c r="T1671">
        <f t="shared" si="107"/>
        <v>53.75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t="s">
        <v>8325</v>
      </c>
      <c r="R1672" t="s">
        <v>8346</v>
      </c>
      <c r="S1672" s="5">
        <f t="shared" si="106"/>
        <v>103</v>
      </c>
      <c r="T1672">
        <f t="shared" si="107"/>
        <v>44.61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t="s">
        <v>8325</v>
      </c>
      <c r="R1673" t="s">
        <v>8346</v>
      </c>
      <c r="S1673" s="5">
        <f t="shared" si="106"/>
        <v>101</v>
      </c>
      <c r="T1673">
        <f t="shared" si="107"/>
        <v>26.15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t="s">
        <v>8325</v>
      </c>
      <c r="R1674" t="s">
        <v>8346</v>
      </c>
      <c r="S1674" s="5">
        <f t="shared" si="106"/>
        <v>113</v>
      </c>
      <c r="T1674">
        <f t="shared" si="107"/>
        <v>39.18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42069.878379629634</v>
      </c>
      <c r="K1675">
        <v>1423083892</v>
      </c>
      <c r="L1675" s="9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t="s">
        <v>8325</v>
      </c>
      <c r="R1675" t="s">
        <v>8346</v>
      </c>
      <c r="S1675" s="5">
        <f t="shared" si="106"/>
        <v>128</v>
      </c>
      <c r="T1675">
        <f t="shared" si="107"/>
        <v>45.59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t="s">
        <v>8325</v>
      </c>
      <c r="R1676" t="s">
        <v>8346</v>
      </c>
      <c r="S1676" s="5">
        <f t="shared" si="106"/>
        <v>202</v>
      </c>
      <c r="T1676">
        <f t="shared" si="107"/>
        <v>89.25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t="s">
        <v>8325</v>
      </c>
      <c r="R1677" t="s">
        <v>8346</v>
      </c>
      <c r="S1677" s="5">
        <f t="shared" si="106"/>
        <v>137</v>
      </c>
      <c r="T1677">
        <f t="shared" si="107"/>
        <v>40.42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t="s">
        <v>8325</v>
      </c>
      <c r="R1678" t="s">
        <v>8346</v>
      </c>
      <c r="S1678" s="5">
        <f t="shared" si="106"/>
        <v>115</v>
      </c>
      <c r="T1678">
        <f t="shared" si="107"/>
        <v>82.38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t="s">
        <v>8325</v>
      </c>
      <c r="R1679" t="s">
        <v>8346</v>
      </c>
      <c r="S1679" s="5">
        <f t="shared" si="106"/>
        <v>112</v>
      </c>
      <c r="T1679">
        <f t="shared" si="107"/>
        <v>159.52000000000001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t="s">
        <v>8325</v>
      </c>
      <c r="R1680" t="s">
        <v>8346</v>
      </c>
      <c r="S1680" s="5">
        <f t="shared" si="106"/>
        <v>118</v>
      </c>
      <c r="T1680">
        <f t="shared" si="107"/>
        <v>36.24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t="s">
        <v>8325</v>
      </c>
      <c r="R1681" t="s">
        <v>8346</v>
      </c>
      <c r="S1681" s="5">
        <f t="shared" si="106"/>
        <v>175</v>
      </c>
      <c r="T1681">
        <f t="shared" si="107"/>
        <v>62.5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t="s">
        <v>8325</v>
      </c>
      <c r="R1682" t="s">
        <v>8346</v>
      </c>
      <c r="S1682" s="5">
        <f t="shared" si="106"/>
        <v>118</v>
      </c>
      <c r="T1682">
        <f t="shared" si="107"/>
        <v>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42823.083333333328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t="s">
        <v>8325</v>
      </c>
      <c r="R1683" t="s">
        <v>8347</v>
      </c>
      <c r="S1683" s="5">
        <f t="shared" si="106"/>
        <v>101</v>
      </c>
      <c r="T1683">
        <f t="shared" si="107"/>
        <v>74.58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t="s">
        <v>8325</v>
      </c>
      <c r="R1684" t="s">
        <v>8347</v>
      </c>
      <c r="S1684" s="5">
        <f t="shared" si="106"/>
        <v>0</v>
      </c>
      <c r="T1684">
        <f t="shared" si="107"/>
        <v>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t="s">
        <v>8325</v>
      </c>
      <c r="R1685" t="s">
        <v>8347</v>
      </c>
      <c r="S1685" s="5">
        <f t="shared" si="106"/>
        <v>22</v>
      </c>
      <c r="T1685">
        <f t="shared" si="107"/>
        <v>76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t="s">
        <v>8325</v>
      </c>
      <c r="R1686" t="s">
        <v>8347</v>
      </c>
      <c r="S1686" s="5">
        <f t="shared" si="106"/>
        <v>109</v>
      </c>
      <c r="T1686">
        <f t="shared" si="107"/>
        <v>86.44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t="s">
        <v>8325</v>
      </c>
      <c r="R1687" t="s">
        <v>8347</v>
      </c>
      <c r="S1687" s="5">
        <f t="shared" si="106"/>
        <v>103</v>
      </c>
      <c r="T1687">
        <f t="shared" si="107"/>
        <v>24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42852.802303240736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t="s">
        <v>8325</v>
      </c>
      <c r="R1688" t="s">
        <v>8347</v>
      </c>
      <c r="S1688" s="5">
        <f t="shared" si="106"/>
        <v>0</v>
      </c>
      <c r="T1688">
        <f t="shared" si="107"/>
        <v>18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t="s">
        <v>8325</v>
      </c>
      <c r="R1689" t="s">
        <v>8347</v>
      </c>
      <c r="S1689" s="5">
        <f t="shared" si="106"/>
        <v>31</v>
      </c>
      <c r="T1689">
        <f t="shared" si="107"/>
        <v>80.13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42834.492986111116</v>
      </c>
      <c r="K1690">
        <v>1489150194</v>
      </c>
      <c r="L1690" s="9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t="s">
        <v>8325</v>
      </c>
      <c r="R1690" t="s">
        <v>8347</v>
      </c>
      <c r="S1690" s="5">
        <f t="shared" si="106"/>
        <v>44</v>
      </c>
      <c r="T1690">
        <f t="shared" si="107"/>
        <v>253.14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t="s">
        <v>8325</v>
      </c>
      <c r="R1691" t="s">
        <v>8347</v>
      </c>
      <c r="S1691" s="5">
        <f t="shared" si="106"/>
        <v>100</v>
      </c>
      <c r="T1691">
        <f t="shared" si="107"/>
        <v>171.43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t="s">
        <v>8325</v>
      </c>
      <c r="R1692" t="s">
        <v>8347</v>
      </c>
      <c r="S1692" s="5">
        <f t="shared" si="106"/>
        <v>25</v>
      </c>
      <c r="T1692">
        <f t="shared" si="107"/>
        <v>57.73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42828.041666666672</v>
      </c>
      <c r="K1693">
        <v>1488387008</v>
      </c>
      <c r="L1693" s="9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t="s">
        <v>8325</v>
      </c>
      <c r="R1693" t="s">
        <v>8347</v>
      </c>
      <c r="S1693" s="5">
        <f t="shared" si="106"/>
        <v>33</v>
      </c>
      <c r="T1693">
        <f t="shared" si="107"/>
        <v>264.26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t="s">
        <v>8325</v>
      </c>
      <c r="R1694" t="s">
        <v>8347</v>
      </c>
      <c r="S1694" s="5">
        <f t="shared" si="106"/>
        <v>48</v>
      </c>
      <c r="T1694">
        <f t="shared" si="107"/>
        <v>159.33000000000001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42834.833333333328</v>
      </c>
      <c r="K1695">
        <v>1489097112</v>
      </c>
      <c r="L1695" s="9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t="s">
        <v>8325</v>
      </c>
      <c r="R1695" t="s">
        <v>8347</v>
      </c>
      <c r="S1695" s="5">
        <f t="shared" si="106"/>
        <v>9</v>
      </c>
      <c r="T1695">
        <f t="shared" si="107"/>
        <v>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t="s">
        <v>8325</v>
      </c>
      <c r="R1696" t="s">
        <v>8347</v>
      </c>
      <c r="S1696" s="5">
        <f t="shared" si="106"/>
        <v>0</v>
      </c>
      <c r="T1696">
        <f t="shared" si="107"/>
        <v>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42835.041666666672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t="s">
        <v>8325</v>
      </c>
      <c r="R1697" t="s">
        <v>8347</v>
      </c>
      <c r="S1697" s="5">
        <f t="shared" si="106"/>
        <v>12</v>
      </c>
      <c r="T1697">
        <f t="shared" si="107"/>
        <v>61.09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t="s">
        <v>8325</v>
      </c>
      <c r="R1698" t="s">
        <v>8347</v>
      </c>
      <c r="S1698" s="5">
        <f t="shared" si="106"/>
        <v>0</v>
      </c>
      <c r="T1698">
        <f t="shared" si="107"/>
        <v>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t="s">
        <v>8325</v>
      </c>
      <c r="R1699" t="s">
        <v>8347</v>
      </c>
      <c r="S1699" s="5">
        <f t="shared" si="106"/>
        <v>20</v>
      </c>
      <c r="T1699">
        <f t="shared" si="107"/>
        <v>114.82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t="s">
        <v>8325</v>
      </c>
      <c r="R1700" t="s">
        <v>8347</v>
      </c>
      <c r="S1700" s="5">
        <f t="shared" si="106"/>
        <v>0</v>
      </c>
      <c r="T1700">
        <f t="shared" si="107"/>
        <v>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t="s">
        <v>8325</v>
      </c>
      <c r="R1701" t="s">
        <v>8347</v>
      </c>
      <c r="S1701" s="5">
        <f t="shared" si="106"/>
        <v>4</v>
      </c>
      <c r="T1701">
        <f t="shared" si="107"/>
        <v>54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42826.166666666672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t="s">
        <v>8325</v>
      </c>
      <c r="R1702" t="s">
        <v>8347</v>
      </c>
      <c r="S1702" s="5">
        <f t="shared" si="106"/>
        <v>26</v>
      </c>
      <c r="T1702">
        <f t="shared" si="107"/>
        <v>65.97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t="s">
        <v>8325</v>
      </c>
      <c r="R1703" t="s">
        <v>8347</v>
      </c>
      <c r="S1703" s="5">
        <f t="shared" si="106"/>
        <v>0</v>
      </c>
      <c r="T1703">
        <f t="shared" si="107"/>
        <v>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t="s">
        <v>8325</v>
      </c>
      <c r="R1704" t="s">
        <v>8347</v>
      </c>
      <c r="S1704" s="5">
        <f t="shared" si="106"/>
        <v>0</v>
      </c>
      <c r="T1704">
        <f t="shared" si="107"/>
        <v>1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42247.281678240746</v>
      </c>
      <c r="K1705">
        <v>1435819537</v>
      </c>
      <c r="L1705" s="9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t="s">
        <v>8325</v>
      </c>
      <c r="R1705" t="s">
        <v>8347</v>
      </c>
      <c r="S1705" s="5">
        <f t="shared" si="106"/>
        <v>1</v>
      </c>
      <c r="T1705">
        <f t="shared" si="107"/>
        <v>25.5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t="s">
        <v>8325</v>
      </c>
      <c r="R1706" t="s">
        <v>8347</v>
      </c>
      <c r="S1706" s="5">
        <f t="shared" si="106"/>
        <v>65</v>
      </c>
      <c r="T1706">
        <f t="shared" si="107"/>
        <v>118.36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42256.666666666672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t="s">
        <v>8325</v>
      </c>
      <c r="R1707" t="s">
        <v>8347</v>
      </c>
      <c r="S1707" s="5">
        <f t="shared" si="106"/>
        <v>0</v>
      </c>
      <c r="T1707">
        <f t="shared" si="107"/>
        <v>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t="s">
        <v>8325</v>
      </c>
      <c r="R1708" t="s">
        <v>8347</v>
      </c>
      <c r="S1708" s="5">
        <f t="shared" si="106"/>
        <v>0</v>
      </c>
      <c r="T1708">
        <f t="shared" si="107"/>
        <v>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t="s">
        <v>8325</v>
      </c>
      <c r="R1709" t="s">
        <v>8347</v>
      </c>
      <c r="S1709" s="5">
        <f t="shared" si="106"/>
        <v>10</v>
      </c>
      <c r="T1709">
        <f t="shared" si="107"/>
        <v>54.11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t="s">
        <v>8325</v>
      </c>
      <c r="R1710" t="s">
        <v>8347</v>
      </c>
      <c r="S1710" s="5">
        <f t="shared" si="106"/>
        <v>0</v>
      </c>
      <c r="T1710">
        <f t="shared" si="107"/>
        <v>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t="s">
        <v>8325</v>
      </c>
      <c r="R1711" t="s">
        <v>8347</v>
      </c>
      <c r="S1711" s="5">
        <f t="shared" si="106"/>
        <v>5</v>
      </c>
      <c r="T1711">
        <f t="shared" si="107"/>
        <v>21.25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42387.541666666672</v>
      </c>
      <c r="K1712">
        <v>1449151888</v>
      </c>
      <c r="L1712" s="9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t="s">
        <v>8325</v>
      </c>
      <c r="R1712" t="s">
        <v>8347</v>
      </c>
      <c r="S1712" s="5">
        <f t="shared" si="106"/>
        <v>1</v>
      </c>
      <c r="T1712">
        <f t="shared" si="107"/>
        <v>34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t="s">
        <v>8325</v>
      </c>
      <c r="R1713" t="s">
        <v>8347</v>
      </c>
      <c r="S1713" s="5">
        <f t="shared" si="106"/>
        <v>11</v>
      </c>
      <c r="T1713">
        <f t="shared" si="107"/>
        <v>525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t="s">
        <v>8325</v>
      </c>
      <c r="R1714" t="s">
        <v>8347</v>
      </c>
      <c r="S1714" s="5">
        <f t="shared" si="106"/>
        <v>0</v>
      </c>
      <c r="T1714">
        <f t="shared" si="107"/>
        <v>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41917.801064814819</v>
      </c>
      <c r="K1715">
        <v>1409944412</v>
      </c>
      <c r="L1715" s="9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t="s">
        <v>8325</v>
      </c>
      <c r="R1715" t="s">
        <v>8347</v>
      </c>
      <c r="S1715" s="5">
        <f t="shared" si="106"/>
        <v>2</v>
      </c>
      <c r="T1715">
        <f t="shared" si="107"/>
        <v>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t="s">
        <v>8325</v>
      </c>
      <c r="R1716" t="s">
        <v>8347</v>
      </c>
      <c r="S1716" s="5">
        <f t="shared" si="106"/>
        <v>8</v>
      </c>
      <c r="T1716">
        <f t="shared" si="107"/>
        <v>115.71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t="s">
        <v>8325</v>
      </c>
      <c r="R1717" t="s">
        <v>8347</v>
      </c>
      <c r="S1717" s="5">
        <f t="shared" si="106"/>
        <v>0</v>
      </c>
      <c r="T1717">
        <f t="shared" si="107"/>
        <v>5.5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42713.619201388887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t="s">
        <v>8325</v>
      </c>
      <c r="R1718" t="s">
        <v>8347</v>
      </c>
      <c r="S1718" s="5">
        <f t="shared" si="106"/>
        <v>8</v>
      </c>
      <c r="T1718">
        <f t="shared" si="107"/>
        <v>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42481.166666666672</v>
      </c>
      <c r="K1719">
        <v>1459467238</v>
      </c>
      <c r="L1719" s="9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t="s">
        <v>8325</v>
      </c>
      <c r="R1719" t="s">
        <v>8347</v>
      </c>
      <c r="S1719" s="5">
        <f t="shared" si="106"/>
        <v>43</v>
      </c>
      <c r="T1719">
        <f t="shared" si="107"/>
        <v>34.020000000000003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t="s">
        <v>8325</v>
      </c>
      <c r="R1720" t="s">
        <v>8347</v>
      </c>
      <c r="S1720" s="5">
        <f t="shared" si="106"/>
        <v>0</v>
      </c>
      <c r="T1720">
        <f t="shared" si="107"/>
        <v>37.5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t="s">
        <v>8325</v>
      </c>
      <c r="R1721" t="s">
        <v>8347</v>
      </c>
      <c r="S1721" s="5">
        <f t="shared" si="106"/>
        <v>1</v>
      </c>
      <c r="T1721">
        <f t="shared" si="107"/>
        <v>11.67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t="s">
        <v>8325</v>
      </c>
      <c r="R1722" t="s">
        <v>8347</v>
      </c>
      <c r="S1722" s="5">
        <f t="shared" si="106"/>
        <v>6</v>
      </c>
      <c r="T1722">
        <f t="shared" si="107"/>
        <v>28.13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t="s">
        <v>8325</v>
      </c>
      <c r="R1723" t="s">
        <v>8347</v>
      </c>
      <c r="S1723" s="5">
        <f t="shared" si="106"/>
        <v>0</v>
      </c>
      <c r="T1723">
        <f t="shared" si="107"/>
        <v>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t="s">
        <v>8325</v>
      </c>
      <c r="R1724" t="s">
        <v>8347</v>
      </c>
      <c r="S1724" s="5">
        <f t="shared" si="106"/>
        <v>0</v>
      </c>
      <c r="T1724">
        <f t="shared" si="107"/>
        <v>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t="s">
        <v>8325</v>
      </c>
      <c r="R1725" t="s">
        <v>8347</v>
      </c>
      <c r="S1725" s="5">
        <f t="shared" si="106"/>
        <v>7</v>
      </c>
      <c r="T1725">
        <f t="shared" si="107"/>
        <v>216.67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t="s">
        <v>8325</v>
      </c>
      <c r="R1726" t="s">
        <v>8347</v>
      </c>
      <c r="S1726" s="5">
        <f t="shared" si="106"/>
        <v>1</v>
      </c>
      <c r="T1726">
        <f t="shared" si="107"/>
        <v>8.75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t="s">
        <v>8325</v>
      </c>
      <c r="R1727" t="s">
        <v>8347</v>
      </c>
      <c r="S1727" s="5">
        <f t="shared" si="106"/>
        <v>10</v>
      </c>
      <c r="T1727">
        <f t="shared" si="107"/>
        <v>62.22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t="s">
        <v>8325</v>
      </c>
      <c r="R1728" t="s">
        <v>8347</v>
      </c>
      <c r="S1728" s="5">
        <f t="shared" si="106"/>
        <v>34</v>
      </c>
      <c r="T1728">
        <f t="shared" si="107"/>
        <v>137.25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42099.458333333328</v>
      </c>
      <c r="K1729">
        <v>1423520177</v>
      </c>
      <c r="L1729" s="9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t="s">
        <v>8325</v>
      </c>
      <c r="R1729" t="s">
        <v>8347</v>
      </c>
      <c r="S1729" s="5">
        <f t="shared" si="106"/>
        <v>0</v>
      </c>
      <c r="T1729">
        <f t="shared" si="107"/>
        <v>1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ref="J1730:J1793" si="108">(((I1730/60)/60)/24)+DATE(1970,1,1)</f>
        <v>42298.625856481478</v>
      </c>
      <c r="K1730">
        <v>1442847674</v>
      </c>
      <c r="L1730" s="9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t="s">
        <v>8325</v>
      </c>
      <c r="R1730" t="s">
        <v>8347</v>
      </c>
      <c r="S1730" s="5">
        <f t="shared" ref="S1730:S1793" si="110">ROUND(E1730/D1730*100,0)</f>
        <v>68</v>
      </c>
      <c r="T1730">
        <f t="shared" ref="T1730:T1793" si="111">IF(N1730=0,0,ROUND(E1730/N1730,2))</f>
        <v>122.14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si="108"/>
        <v>42531.052152777775</v>
      </c>
      <c r="K1731">
        <v>1460337306</v>
      </c>
      <c r="L1731" s="9">
        <f t="shared" si="109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t="s">
        <v>8325</v>
      </c>
      <c r="R1731" t="s">
        <v>8347</v>
      </c>
      <c r="S1731" s="5">
        <f t="shared" si="110"/>
        <v>0</v>
      </c>
      <c r="T1731">
        <f t="shared" si="111"/>
        <v>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42302.087766203709</v>
      </c>
      <c r="K1732">
        <v>1443146783</v>
      </c>
      <c r="L1732" s="9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t="s">
        <v>8325</v>
      </c>
      <c r="R1732" t="s">
        <v>8347</v>
      </c>
      <c r="S1732" s="5">
        <f t="shared" si="110"/>
        <v>0</v>
      </c>
      <c r="T1732">
        <f t="shared" si="111"/>
        <v>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t="s">
        <v>8325</v>
      </c>
      <c r="R1733" t="s">
        <v>8347</v>
      </c>
      <c r="S1733" s="5">
        <f t="shared" si="110"/>
        <v>0</v>
      </c>
      <c r="T1733">
        <f t="shared" si="111"/>
        <v>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42385.208333333328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t="s">
        <v>8325</v>
      </c>
      <c r="R1734" t="s">
        <v>8347</v>
      </c>
      <c r="S1734" s="5">
        <f t="shared" si="110"/>
        <v>0</v>
      </c>
      <c r="T1734">
        <f t="shared" si="111"/>
        <v>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42626.895833333328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t="s">
        <v>8325</v>
      </c>
      <c r="R1735" t="s">
        <v>8347</v>
      </c>
      <c r="S1735" s="5">
        <f t="shared" si="110"/>
        <v>0</v>
      </c>
      <c r="T1735">
        <f t="shared" si="111"/>
        <v>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t="s">
        <v>8325</v>
      </c>
      <c r="R1736" t="s">
        <v>8347</v>
      </c>
      <c r="S1736" s="5">
        <f t="shared" si="110"/>
        <v>0</v>
      </c>
      <c r="T1736">
        <f t="shared" si="111"/>
        <v>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42589.814178240747</v>
      </c>
      <c r="K1737">
        <v>1468006345</v>
      </c>
      <c r="L1737" s="9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t="s">
        <v>8325</v>
      </c>
      <c r="R1737" t="s">
        <v>8347</v>
      </c>
      <c r="S1737" s="5">
        <f t="shared" si="110"/>
        <v>11</v>
      </c>
      <c r="T1737">
        <f t="shared" si="111"/>
        <v>55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t="s">
        <v>8325</v>
      </c>
      <c r="R1738" t="s">
        <v>8347</v>
      </c>
      <c r="S1738" s="5">
        <f t="shared" si="110"/>
        <v>1</v>
      </c>
      <c r="T1738">
        <f t="shared" si="111"/>
        <v>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42205.948981481488</v>
      </c>
      <c r="K1739">
        <v>1434840392</v>
      </c>
      <c r="L1739" s="9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t="s">
        <v>8325</v>
      </c>
      <c r="R1739" t="s">
        <v>8347</v>
      </c>
      <c r="S1739" s="5">
        <f t="shared" si="110"/>
        <v>21</v>
      </c>
      <c r="T1739">
        <f t="shared" si="111"/>
        <v>56.67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t="s">
        <v>8325</v>
      </c>
      <c r="R1740" t="s">
        <v>8347</v>
      </c>
      <c r="S1740" s="5">
        <f t="shared" si="110"/>
        <v>0</v>
      </c>
      <c r="T1740">
        <f t="shared" si="111"/>
        <v>20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t="s">
        <v>8325</v>
      </c>
      <c r="R1741" t="s">
        <v>8347</v>
      </c>
      <c r="S1741" s="5">
        <f t="shared" si="110"/>
        <v>0</v>
      </c>
      <c r="T1741">
        <f t="shared" si="111"/>
        <v>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42201.817384259266</v>
      </c>
      <c r="K1742">
        <v>1434483422</v>
      </c>
      <c r="L1742" s="9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t="s">
        <v>8325</v>
      </c>
      <c r="R1742" t="s">
        <v>8347</v>
      </c>
      <c r="S1742" s="5">
        <f t="shared" si="110"/>
        <v>0</v>
      </c>
      <c r="T1742">
        <f t="shared" si="111"/>
        <v>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t="s">
        <v>8338</v>
      </c>
      <c r="R1743" t="s">
        <v>8339</v>
      </c>
      <c r="S1743" s="5">
        <f t="shared" si="110"/>
        <v>111</v>
      </c>
      <c r="T1743">
        <f t="shared" si="111"/>
        <v>25.58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t="s">
        <v>8338</v>
      </c>
      <c r="R1744" t="s">
        <v>8339</v>
      </c>
      <c r="S1744" s="5">
        <f t="shared" si="110"/>
        <v>109</v>
      </c>
      <c r="T1744">
        <f t="shared" si="111"/>
        <v>63.97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t="s">
        <v>8338</v>
      </c>
      <c r="R1745" t="s">
        <v>8339</v>
      </c>
      <c r="S1745" s="5">
        <f t="shared" si="110"/>
        <v>100</v>
      </c>
      <c r="T1745">
        <f t="shared" si="111"/>
        <v>89.93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t="s">
        <v>8338</v>
      </c>
      <c r="R1746" t="s">
        <v>8339</v>
      </c>
      <c r="S1746" s="5">
        <f t="shared" si="110"/>
        <v>118</v>
      </c>
      <c r="T1746">
        <f t="shared" si="111"/>
        <v>93.07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42726.083333333328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t="s">
        <v>8338</v>
      </c>
      <c r="R1747" t="s">
        <v>8339</v>
      </c>
      <c r="S1747" s="5">
        <f t="shared" si="110"/>
        <v>114</v>
      </c>
      <c r="T1747">
        <f t="shared" si="111"/>
        <v>89.67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42698.083333333328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t="s">
        <v>8338</v>
      </c>
      <c r="R1748" t="s">
        <v>8339</v>
      </c>
      <c r="S1748" s="5">
        <f t="shared" si="110"/>
        <v>148</v>
      </c>
      <c r="T1748">
        <f t="shared" si="111"/>
        <v>207.62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t="s">
        <v>8338</v>
      </c>
      <c r="R1749" t="s">
        <v>8339</v>
      </c>
      <c r="S1749" s="5">
        <f t="shared" si="110"/>
        <v>105</v>
      </c>
      <c r="T1749">
        <f t="shared" si="111"/>
        <v>59.41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t="s">
        <v>8338</v>
      </c>
      <c r="R1750" t="s">
        <v>8339</v>
      </c>
      <c r="S1750" s="5">
        <f t="shared" si="110"/>
        <v>130</v>
      </c>
      <c r="T1750">
        <f t="shared" si="111"/>
        <v>358.97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42795.791666666672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t="s">
        <v>8338</v>
      </c>
      <c r="R1751" t="s">
        <v>8339</v>
      </c>
      <c r="S1751" s="5">
        <f t="shared" si="110"/>
        <v>123</v>
      </c>
      <c r="T1751">
        <f t="shared" si="111"/>
        <v>94.74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t="s">
        <v>8338</v>
      </c>
      <c r="R1752" t="s">
        <v>8339</v>
      </c>
      <c r="S1752" s="5">
        <f t="shared" si="110"/>
        <v>202</v>
      </c>
      <c r="T1752">
        <f t="shared" si="111"/>
        <v>80.650000000000006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t="s">
        <v>8338</v>
      </c>
      <c r="R1753" t="s">
        <v>8339</v>
      </c>
      <c r="S1753" s="5">
        <f t="shared" si="110"/>
        <v>103</v>
      </c>
      <c r="T1753">
        <f t="shared" si="111"/>
        <v>168.69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t="s">
        <v>8338</v>
      </c>
      <c r="R1754" t="s">
        <v>8339</v>
      </c>
      <c r="S1754" s="5">
        <f t="shared" si="110"/>
        <v>260</v>
      </c>
      <c r="T1754">
        <f t="shared" si="111"/>
        <v>34.69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42450.707962962959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t="s">
        <v>8338</v>
      </c>
      <c r="R1755" t="s">
        <v>8339</v>
      </c>
      <c r="S1755" s="5">
        <f t="shared" si="110"/>
        <v>108</v>
      </c>
      <c r="T1755">
        <f t="shared" si="111"/>
        <v>462.86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t="s">
        <v>8338</v>
      </c>
      <c r="R1756" t="s">
        <v>8339</v>
      </c>
      <c r="S1756" s="5">
        <f t="shared" si="110"/>
        <v>111</v>
      </c>
      <c r="T1756">
        <f t="shared" si="111"/>
        <v>104.39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t="s">
        <v>8338</v>
      </c>
      <c r="R1757" t="s">
        <v>8339</v>
      </c>
      <c r="S1757" s="5">
        <f t="shared" si="110"/>
        <v>120</v>
      </c>
      <c r="T1757">
        <f t="shared" si="111"/>
        <v>7.5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42611.167465277773</v>
      </c>
      <c r="K1758">
        <v>1468987269</v>
      </c>
      <c r="L1758" s="9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t="s">
        <v>8338</v>
      </c>
      <c r="R1758" t="s">
        <v>8339</v>
      </c>
      <c r="S1758" s="5">
        <f t="shared" si="110"/>
        <v>103</v>
      </c>
      <c r="T1758">
        <f t="shared" si="111"/>
        <v>47.13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t="s">
        <v>8338</v>
      </c>
      <c r="R1759" t="s">
        <v>8339</v>
      </c>
      <c r="S1759" s="5">
        <f t="shared" si="110"/>
        <v>116</v>
      </c>
      <c r="T1759">
        <f t="shared" si="111"/>
        <v>414.29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t="s">
        <v>8338</v>
      </c>
      <c r="R1760" t="s">
        <v>8339</v>
      </c>
      <c r="S1760" s="5">
        <f t="shared" si="110"/>
        <v>115</v>
      </c>
      <c r="T1760">
        <f t="shared" si="111"/>
        <v>42.48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t="s">
        <v>8338</v>
      </c>
      <c r="R1761" t="s">
        <v>8339</v>
      </c>
      <c r="S1761" s="5">
        <f t="shared" si="110"/>
        <v>107</v>
      </c>
      <c r="T1761">
        <f t="shared" si="111"/>
        <v>108.78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t="s">
        <v>8338</v>
      </c>
      <c r="R1762" t="s">
        <v>8339</v>
      </c>
      <c r="S1762" s="5">
        <f t="shared" si="110"/>
        <v>165</v>
      </c>
      <c r="T1762">
        <f t="shared" si="111"/>
        <v>81.099999999999994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t="s">
        <v>8338</v>
      </c>
      <c r="R1763" t="s">
        <v>8339</v>
      </c>
      <c r="S1763" s="5">
        <f t="shared" si="110"/>
        <v>155</v>
      </c>
      <c r="T1763">
        <f t="shared" si="111"/>
        <v>51.67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t="s">
        <v>8338</v>
      </c>
      <c r="R1764" t="s">
        <v>8339</v>
      </c>
      <c r="S1764" s="5">
        <f t="shared" si="110"/>
        <v>885</v>
      </c>
      <c r="T1764">
        <f t="shared" si="111"/>
        <v>35.4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t="s">
        <v>8338</v>
      </c>
      <c r="R1765" t="s">
        <v>8339</v>
      </c>
      <c r="S1765" s="5">
        <f t="shared" si="110"/>
        <v>102</v>
      </c>
      <c r="T1765">
        <f t="shared" si="111"/>
        <v>103.64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t="s">
        <v>8338</v>
      </c>
      <c r="R1766" t="s">
        <v>8339</v>
      </c>
      <c r="S1766" s="5">
        <f t="shared" si="110"/>
        <v>20</v>
      </c>
      <c r="T1766">
        <f t="shared" si="111"/>
        <v>55.28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t="s">
        <v>8338</v>
      </c>
      <c r="R1767" t="s">
        <v>8339</v>
      </c>
      <c r="S1767" s="5">
        <f t="shared" si="110"/>
        <v>59</v>
      </c>
      <c r="T1767">
        <f t="shared" si="111"/>
        <v>72.17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t="s">
        <v>8338</v>
      </c>
      <c r="R1768" t="s">
        <v>8339</v>
      </c>
      <c r="S1768" s="5">
        <f t="shared" si="110"/>
        <v>0</v>
      </c>
      <c r="T1768">
        <f t="shared" si="111"/>
        <v>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t="s">
        <v>8338</v>
      </c>
      <c r="R1769" t="s">
        <v>8339</v>
      </c>
      <c r="S1769" s="5">
        <f t="shared" si="110"/>
        <v>46</v>
      </c>
      <c r="T1769">
        <f t="shared" si="111"/>
        <v>58.62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t="s">
        <v>8338</v>
      </c>
      <c r="R1770" t="s">
        <v>8339</v>
      </c>
      <c r="S1770" s="5">
        <f t="shared" si="110"/>
        <v>4</v>
      </c>
      <c r="T1770">
        <f t="shared" si="111"/>
        <v>12.47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t="s">
        <v>8338</v>
      </c>
      <c r="R1771" t="s">
        <v>8339</v>
      </c>
      <c r="S1771" s="5">
        <f t="shared" si="110"/>
        <v>3</v>
      </c>
      <c r="T1771">
        <f t="shared" si="111"/>
        <v>49.14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41926.780023148152</v>
      </c>
      <c r="K1772">
        <v>1410288194</v>
      </c>
      <c r="L1772" s="9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t="s">
        <v>8338</v>
      </c>
      <c r="R1772" t="s">
        <v>8339</v>
      </c>
      <c r="S1772" s="5">
        <f t="shared" si="110"/>
        <v>57</v>
      </c>
      <c r="T1772">
        <f t="shared" si="111"/>
        <v>150.5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41935.979629629634</v>
      </c>
      <c r="K1773">
        <v>1411515040</v>
      </c>
      <c r="L1773" s="9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t="s">
        <v>8338</v>
      </c>
      <c r="R1773" t="s">
        <v>8339</v>
      </c>
      <c r="S1773" s="5">
        <f t="shared" si="110"/>
        <v>21</v>
      </c>
      <c r="T1773">
        <f t="shared" si="111"/>
        <v>35.799999999999997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t="s">
        <v>8338</v>
      </c>
      <c r="R1774" t="s">
        <v>8339</v>
      </c>
      <c r="S1774" s="5">
        <f t="shared" si="110"/>
        <v>16</v>
      </c>
      <c r="T1774">
        <f t="shared" si="111"/>
        <v>45.16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t="s">
        <v>8338</v>
      </c>
      <c r="R1775" t="s">
        <v>8339</v>
      </c>
      <c r="S1775" s="5">
        <f t="shared" si="110"/>
        <v>6</v>
      </c>
      <c r="T1775">
        <f t="shared" si="111"/>
        <v>98.79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t="s">
        <v>8338</v>
      </c>
      <c r="R1776" t="s">
        <v>8339</v>
      </c>
      <c r="S1776" s="5">
        <f t="shared" si="110"/>
        <v>46</v>
      </c>
      <c r="T1776">
        <f t="shared" si="111"/>
        <v>88.31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41936.976388888892</v>
      </c>
      <c r="K1777">
        <v>1410305160</v>
      </c>
      <c r="L1777" s="9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t="s">
        <v>8338</v>
      </c>
      <c r="R1777" t="s">
        <v>8339</v>
      </c>
      <c r="S1777" s="5">
        <f t="shared" si="110"/>
        <v>65</v>
      </c>
      <c r="T1777">
        <f t="shared" si="111"/>
        <v>170.63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t="s">
        <v>8338</v>
      </c>
      <c r="R1778" t="s">
        <v>8339</v>
      </c>
      <c r="S1778" s="5">
        <f t="shared" si="110"/>
        <v>7</v>
      </c>
      <c r="T1778">
        <f t="shared" si="111"/>
        <v>83.75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t="s">
        <v>8338</v>
      </c>
      <c r="R1779" t="s">
        <v>8339</v>
      </c>
      <c r="S1779" s="5">
        <f t="shared" si="110"/>
        <v>14</v>
      </c>
      <c r="T1779">
        <f t="shared" si="111"/>
        <v>65.099999999999994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42090.821701388893</v>
      </c>
      <c r="K1780">
        <v>1423600995</v>
      </c>
      <c r="L1780" s="9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t="s">
        <v>8338</v>
      </c>
      <c r="R1780" t="s">
        <v>8339</v>
      </c>
      <c r="S1780" s="5">
        <f t="shared" si="110"/>
        <v>2</v>
      </c>
      <c r="T1780">
        <f t="shared" si="111"/>
        <v>66.33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42615.691898148143</v>
      </c>
      <c r="K1781">
        <v>1470242180</v>
      </c>
      <c r="L1781" s="9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t="s">
        <v>8338</v>
      </c>
      <c r="R1781" t="s">
        <v>8339</v>
      </c>
      <c r="S1781" s="5">
        <f t="shared" si="110"/>
        <v>36</v>
      </c>
      <c r="T1781">
        <f t="shared" si="111"/>
        <v>104.89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42553.600810185191</v>
      </c>
      <c r="K1782">
        <v>1462285510</v>
      </c>
      <c r="L1782" s="9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t="s">
        <v>8338</v>
      </c>
      <c r="R1782" t="s">
        <v>8339</v>
      </c>
      <c r="S1782" s="5">
        <f t="shared" si="110"/>
        <v>40</v>
      </c>
      <c r="T1782">
        <f t="shared" si="111"/>
        <v>78.44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42628.617418981477</v>
      </c>
      <c r="K1783">
        <v>1471272545</v>
      </c>
      <c r="L1783" s="9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t="s">
        <v>8338</v>
      </c>
      <c r="R1783" t="s">
        <v>8339</v>
      </c>
      <c r="S1783" s="5">
        <f t="shared" si="110"/>
        <v>26</v>
      </c>
      <c r="T1783">
        <f t="shared" si="111"/>
        <v>59.04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t="s">
        <v>8338</v>
      </c>
      <c r="R1784" t="s">
        <v>8339</v>
      </c>
      <c r="S1784" s="5">
        <f t="shared" si="110"/>
        <v>15</v>
      </c>
      <c r="T1784">
        <f t="shared" si="111"/>
        <v>71.34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t="s">
        <v>8338</v>
      </c>
      <c r="R1785" t="s">
        <v>8339</v>
      </c>
      <c r="S1785" s="5">
        <f t="shared" si="110"/>
        <v>24</v>
      </c>
      <c r="T1785">
        <f t="shared" si="111"/>
        <v>51.23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t="s">
        <v>8338</v>
      </c>
      <c r="R1786" t="s">
        <v>8339</v>
      </c>
      <c r="S1786" s="5">
        <f t="shared" si="110"/>
        <v>40</v>
      </c>
      <c r="T1786">
        <f t="shared" si="111"/>
        <v>60.24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t="s">
        <v>8338</v>
      </c>
      <c r="R1787" t="s">
        <v>8339</v>
      </c>
      <c r="S1787" s="5">
        <f t="shared" si="110"/>
        <v>20</v>
      </c>
      <c r="T1787">
        <f t="shared" si="111"/>
        <v>44.94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41988.550659722227</v>
      </c>
      <c r="K1788">
        <v>1416057177</v>
      </c>
      <c r="L1788" s="9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t="s">
        <v>8338</v>
      </c>
      <c r="R1788" t="s">
        <v>8339</v>
      </c>
      <c r="S1788" s="5">
        <f t="shared" si="110"/>
        <v>48</v>
      </c>
      <c r="T1788">
        <f t="shared" si="111"/>
        <v>31.21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t="s">
        <v>8338</v>
      </c>
      <c r="R1789" t="s">
        <v>8339</v>
      </c>
      <c r="S1789" s="5">
        <f t="shared" si="110"/>
        <v>15</v>
      </c>
      <c r="T1789">
        <f t="shared" si="111"/>
        <v>63.88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t="s">
        <v>8338</v>
      </c>
      <c r="R1790" t="s">
        <v>8339</v>
      </c>
      <c r="S1790" s="5">
        <f t="shared" si="110"/>
        <v>1</v>
      </c>
      <c r="T1790">
        <f t="shared" si="111"/>
        <v>19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t="s">
        <v>8338</v>
      </c>
      <c r="R1791" t="s">
        <v>8339</v>
      </c>
      <c r="S1791" s="5">
        <f t="shared" si="110"/>
        <v>1</v>
      </c>
      <c r="T1791">
        <f t="shared" si="111"/>
        <v>10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42040.674513888895</v>
      </c>
      <c r="K1792">
        <v>1420560678</v>
      </c>
      <c r="L1792" s="9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t="s">
        <v>8338</v>
      </c>
      <c r="R1792" t="s">
        <v>8339</v>
      </c>
      <c r="S1792" s="5">
        <f t="shared" si="110"/>
        <v>5</v>
      </c>
      <c r="T1792">
        <f t="shared" si="111"/>
        <v>109.07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42033.740335648152</v>
      </c>
      <c r="K1793">
        <v>1417369565</v>
      </c>
      <c r="L1793" s="9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t="s">
        <v>8338</v>
      </c>
      <c r="R1793" t="s">
        <v>8339</v>
      </c>
      <c r="S1793" s="5">
        <f t="shared" si="110"/>
        <v>4</v>
      </c>
      <c r="T1793">
        <f t="shared" si="111"/>
        <v>26.75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ref="J1794:J1857" si="112">(((I1794/60)/60)/24)+DATE(1970,1,1)</f>
        <v>42226.290972222225</v>
      </c>
      <c r="K1794">
        <v>1435970682</v>
      </c>
      <c r="L1794" s="9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t="s">
        <v>8338</v>
      </c>
      <c r="R1794" t="s">
        <v>8339</v>
      </c>
      <c r="S1794" s="5">
        <f t="shared" ref="S1794:S1857" si="114">ROUND(E1794/D1794*100,0)</f>
        <v>61</v>
      </c>
      <c r="T1794">
        <f t="shared" ref="T1794:T1857" si="115">IF(N1794=0,0,ROUND(E1794/N1794,2))</f>
        <v>109.94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si="112"/>
        <v>41970.933333333334</v>
      </c>
      <c r="K1795">
        <v>1414531440</v>
      </c>
      <c r="L1795" s="9">
        <f t="shared" si="113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t="s">
        <v>8338</v>
      </c>
      <c r="R1795" t="s">
        <v>8339</v>
      </c>
      <c r="S1795" s="5">
        <f t="shared" si="114"/>
        <v>1</v>
      </c>
      <c r="T1795">
        <f t="shared" si="115"/>
        <v>20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t="s">
        <v>8338</v>
      </c>
      <c r="R1796" t="s">
        <v>8339</v>
      </c>
      <c r="S1796" s="5">
        <f t="shared" si="114"/>
        <v>11</v>
      </c>
      <c r="T1796">
        <f t="shared" si="115"/>
        <v>55.39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42657.666666666672</v>
      </c>
      <c r="K1797">
        <v>1473922541</v>
      </c>
      <c r="L1797" s="9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t="s">
        <v>8338</v>
      </c>
      <c r="R1797" t="s">
        <v>8339</v>
      </c>
      <c r="S1797" s="5">
        <f t="shared" si="114"/>
        <v>39</v>
      </c>
      <c r="T1797">
        <f t="shared" si="115"/>
        <v>133.9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t="s">
        <v>8338</v>
      </c>
      <c r="R1798" t="s">
        <v>8339</v>
      </c>
      <c r="S1798" s="5">
        <f t="shared" si="114"/>
        <v>22</v>
      </c>
      <c r="T1798">
        <f t="shared" si="115"/>
        <v>48.72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t="s">
        <v>8338</v>
      </c>
      <c r="R1799" t="s">
        <v>8339</v>
      </c>
      <c r="S1799" s="5">
        <f t="shared" si="114"/>
        <v>68</v>
      </c>
      <c r="T1799">
        <f t="shared" si="115"/>
        <v>48.25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42404.32677083333</v>
      </c>
      <c r="K1800">
        <v>1449388233</v>
      </c>
      <c r="L1800" s="9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t="s">
        <v>8338</v>
      </c>
      <c r="R1800" t="s">
        <v>8339</v>
      </c>
      <c r="S1800" s="5">
        <f t="shared" si="114"/>
        <v>14</v>
      </c>
      <c r="T1800">
        <f t="shared" si="115"/>
        <v>58.97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t="s">
        <v>8338</v>
      </c>
      <c r="R1801" t="s">
        <v>8339</v>
      </c>
      <c r="S1801" s="5">
        <f t="shared" si="114"/>
        <v>2</v>
      </c>
      <c r="T1801">
        <f t="shared" si="115"/>
        <v>11.64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t="s">
        <v>8338</v>
      </c>
      <c r="R1802" t="s">
        <v>8339</v>
      </c>
      <c r="S1802" s="5">
        <f t="shared" si="114"/>
        <v>20</v>
      </c>
      <c r="T1802">
        <f t="shared" si="115"/>
        <v>83.72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t="s">
        <v>8338</v>
      </c>
      <c r="R1803" t="s">
        <v>8339</v>
      </c>
      <c r="S1803" s="5">
        <f t="shared" si="114"/>
        <v>14</v>
      </c>
      <c r="T1803">
        <f t="shared" si="115"/>
        <v>63.65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t="s">
        <v>8338</v>
      </c>
      <c r="R1804" t="s">
        <v>8339</v>
      </c>
      <c r="S1804" s="5">
        <f t="shared" si="114"/>
        <v>48</v>
      </c>
      <c r="T1804">
        <f t="shared" si="115"/>
        <v>94.28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42049.071550925932</v>
      </c>
      <c r="K1805">
        <v>1421199782</v>
      </c>
      <c r="L1805" s="9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t="s">
        <v>8338</v>
      </c>
      <c r="R1805" t="s">
        <v>8339</v>
      </c>
      <c r="S1805" s="5">
        <f t="shared" si="114"/>
        <v>31</v>
      </c>
      <c r="T1805">
        <f t="shared" si="115"/>
        <v>71.87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42322.719953703709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t="s">
        <v>8338</v>
      </c>
      <c r="R1806" t="s">
        <v>8339</v>
      </c>
      <c r="S1806" s="5">
        <f t="shared" si="114"/>
        <v>35</v>
      </c>
      <c r="T1806">
        <f t="shared" si="115"/>
        <v>104.85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t="s">
        <v>8338</v>
      </c>
      <c r="R1807" t="s">
        <v>8339</v>
      </c>
      <c r="S1807" s="5">
        <f t="shared" si="114"/>
        <v>36</v>
      </c>
      <c r="T1807">
        <f t="shared" si="115"/>
        <v>67.14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t="s">
        <v>8338</v>
      </c>
      <c r="R1808" t="s">
        <v>8339</v>
      </c>
      <c r="S1808" s="5">
        <f t="shared" si="114"/>
        <v>3</v>
      </c>
      <c r="T1808">
        <f t="shared" si="115"/>
        <v>73.88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t="s">
        <v>8338</v>
      </c>
      <c r="R1809" t="s">
        <v>8339</v>
      </c>
      <c r="S1809" s="5">
        <f t="shared" si="114"/>
        <v>11</v>
      </c>
      <c r="T1809">
        <f t="shared" si="115"/>
        <v>69.13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t="s">
        <v>8338</v>
      </c>
      <c r="R1810" t="s">
        <v>8339</v>
      </c>
      <c r="S1810" s="5">
        <f t="shared" si="114"/>
        <v>41</v>
      </c>
      <c r="T1810">
        <f t="shared" si="115"/>
        <v>120.77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42064.907858796301</v>
      </c>
      <c r="K1811">
        <v>1422222439</v>
      </c>
      <c r="L1811" s="9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t="s">
        <v>8338</v>
      </c>
      <c r="R1811" t="s">
        <v>8339</v>
      </c>
      <c r="S1811" s="5">
        <f t="shared" si="114"/>
        <v>11</v>
      </c>
      <c r="T1811">
        <f t="shared" si="115"/>
        <v>42.22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t="s">
        <v>8338</v>
      </c>
      <c r="R1812" t="s">
        <v>8339</v>
      </c>
      <c r="S1812" s="5">
        <f t="shared" si="114"/>
        <v>3</v>
      </c>
      <c r="T1812">
        <f t="shared" si="115"/>
        <v>7.5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t="s">
        <v>8338</v>
      </c>
      <c r="R1813" t="s">
        <v>8339</v>
      </c>
      <c r="S1813" s="5">
        <f t="shared" si="114"/>
        <v>0</v>
      </c>
      <c r="T1813">
        <f t="shared" si="115"/>
        <v>1.54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42554.318703703699</v>
      </c>
      <c r="K1814">
        <v>1464939536</v>
      </c>
      <c r="L1814" s="9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t="s">
        <v>8338</v>
      </c>
      <c r="R1814" t="s">
        <v>8339</v>
      </c>
      <c r="S1814" s="5">
        <f t="shared" si="114"/>
        <v>13</v>
      </c>
      <c r="T1814">
        <f t="shared" si="115"/>
        <v>37.61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t="s">
        <v>8338</v>
      </c>
      <c r="R1815" t="s">
        <v>8339</v>
      </c>
      <c r="S1815" s="5">
        <f t="shared" si="114"/>
        <v>0</v>
      </c>
      <c r="T1815">
        <f t="shared" si="115"/>
        <v>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42063.314074074078</v>
      </c>
      <c r="K1816">
        <v>1422516736</v>
      </c>
      <c r="L1816" s="9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t="s">
        <v>8338</v>
      </c>
      <c r="R1816" t="s">
        <v>8339</v>
      </c>
      <c r="S1816" s="5">
        <f t="shared" si="114"/>
        <v>49</v>
      </c>
      <c r="T1816">
        <f t="shared" si="115"/>
        <v>42.16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42186.906678240746</v>
      </c>
      <c r="K1817">
        <v>1434577537</v>
      </c>
      <c r="L1817" s="9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t="s">
        <v>8338</v>
      </c>
      <c r="R1817" t="s">
        <v>8339</v>
      </c>
      <c r="S1817" s="5">
        <f t="shared" si="114"/>
        <v>0</v>
      </c>
      <c r="T1817">
        <f t="shared" si="115"/>
        <v>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42576.791666666672</v>
      </c>
      <c r="K1818">
        <v>1467061303</v>
      </c>
      <c r="L1818" s="9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t="s">
        <v>8338</v>
      </c>
      <c r="R1818" t="s">
        <v>8339</v>
      </c>
      <c r="S1818" s="5">
        <f t="shared" si="114"/>
        <v>2</v>
      </c>
      <c r="T1818">
        <f t="shared" si="115"/>
        <v>84.83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t="s">
        <v>8338</v>
      </c>
      <c r="R1819" t="s">
        <v>8339</v>
      </c>
      <c r="S1819" s="5">
        <f t="shared" si="114"/>
        <v>52</v>
      </c>
      <c r="T1819">
        <f t="shared" si="115"/>
        <v>94.19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42097.192708333328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t="s">
        <v>8338</v>
      </c>
      <c r="R1820" t="s">
        <v>8339</v>
      </c>
      <c r="S1820" s="5">
        <f t="shared" si="114"/>
        <v>0</v>
      </c>
      <c r="T1820">
        <f t="shared" si="115"/>
        <v>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t="s">
        <v>8338</v>
      </c>
      <c r="R1821" t="s">
        <v>8339</v>
      </c>
      <c r="S1821" s="5">
        <f t="shared" si="114"/>
        <v>2</v>
      </c>
      <c r="T1821">
        <f t="shared" si="115"/>
        <v>6.25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t="s">
        <v>8338</v>
      </c>
      <c r="R1822" t="s">
        <v>8339</v>
      </c>
      <c r="S1822" s="5">
        <f t="shared" si="114"/>
        <v>7</v>
      </c>
      <c r="T1822">
        <f t="shared" si="115"/>
        <v>213.38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t="s">
        <v>8325</v>
      </c>
      <c r="R1823" t="s">
        <v>8326</v>
      </c>
      <c r="S1823" s="5">
        <f t="shared" si="114"/>
        <v>135</v>
      </c>
      <c r="T1823">
        <f t="shared" si="115"/>
        <v>59.16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t="s">
        <v>8325</v>
      </c>
      <c r="R1824" t="s">
        <v>8326</v>
      </c>
      <c r="S1824" s="5">
        <f t="shared" si="114"/>
        <v>100</v>
      </c>
      <c r="T1824">
        <f t="shared" si="115"/>
        <v>27.27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t="s">
        <v>8325</v>
      </c>
      <c r="R1825" t="s">
        <v>8326</v>
      </c>
      <c r="S1825" s="5">
        <f t="shared" si="114"/>
        <v>116</v>
      </c>
      <c r="T1825">
        <f t="shared" si="115"/>
        <v>24.58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t="s">
        <v>8325</v>
      </c>
      <c r="R1826" t="s">
        <v>8326</v>
      </c>
      <c r="S1826" s="5">
        <f t="shared" si="114"/>
        <v>100</v>
      </c>
      <c r="T1826">
        <f t="shared" si="115"/>
        <v>75.05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t="s">
        <v>8325</v>
      </c>
      <c r="R1827" t="s">
        <v>8326</v>
      </c>
      <c r="S1827" s="5">
        <f t="shared" si="114"/>
        <v>105</v>
      </c>
      <c r="T1827">
        <f t="shared" si="115"/>
        <v>42.02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t="s">
        <v>8325</v>
      </c>
      <c r="R1828" t="s">
        <v>8326</v>
      </c>
      <c r="S1828" s="5">
        <f t="shared" si="114"/>
        <v>101</v>
      </c>
      <c r="T1828">
        <f t="shared" si="115"/>
        <v>53.16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t="s">
        <v>8325</v>
      </c>
      <c r="R1829" t="s">
        <v>8326</v>
      </c>
      <c r="S1829" s="5">
        <f t="shared" si="114"/>
        <v>101</v>
      </c>
      <c r="T1829">
        <f t="shared" si="115"/>
        <v>83.89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t="s">
        <v>8325</v>
      </c>
      <c r="R1830" t="s">
        <v>8326</v>
      </c>
      <c r="S1830" s="5">
        <f t="shared" si="114"/>
        <v>100</v>
      </c>
      <c r="T1830">
        <f t="shared" si="115"/>
        <v>417.33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t="s">
        <v>8325</v>
      </c>
      <c r="R1831" t="s">
        <v>8326</v>
      </c>
      <c r="S1831" s="5">
        <f t="shared" si="114"/>
        <v>167</v>
      </c>
      <c r="T1831">
        <f t="shared" si="115"/>
        <v>75.77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t="s">
        <v>8325</v>
      </c>
      <c r="R1832" t="s">
        <v>8326</v>
      </c>
      <c r="S1832" s="5">
        <f t="shared" si="114"/>
        <v>102</v>
      </c>
      <c r="T1832">
        <f t="shared" si="115"/>
        <v>67.39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t="s">
        <v>8325</v>
      </c>
      <c r="R1833" t="s">
        <v>8326</v>
      </c>
      <c r="S1833" s="5">
        <f t="shared" si="114"/>
        <v>103</v>
      </c>
      <c r="T1833">
        <f t="shared" si="115"/>
        <v>73.569999999999993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t="s">
        <v>8325</v>
      </c>
      <c r="R1834" t="s">
        <v>8326</v>
      </c>
      <c r="S1834" s="5">
        <f t="shared" si="114"/>
        <v>143</v>
      </c>
      <c r="T1834">
        <f t="shared" si="115"/>
        <v>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t="s">
        <v>8325</v>
      </c>
      <c r="R1835" t="s">
        <v>8326</v>
      </c>
      <c r="S1835" s="5">
        <f t="shared" si="114"/>
        <v>263</v>
      </c>
      <c r="T1835">
        <f t="shared" si="115"/>
        <v>42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t="s">
        <v>8325</v>
      </c>
      <c r="R1836" t="s">
        <v>8326</v>
      </c>
      <c r="S1836" s="5">
        <f t="shared" si="114"/>
        <v>118</v>
      </c>
      <c r="T1836">
        <f t="shared" si="115"/>
        <v>131.16999999999999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t="s">
        <v>8325</v>
      </c>
      <c r="R1837" t="s">
        <v>8326</v>
      </c>
      <c r="S1837" s="5">
        <f t="shared" si="114"/>
        <v>104</v>
      </c>
      <c r="T1837">
        <f t="shared" si="115"/>
        <v>47.27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t="s">
        <v>8325</v>
      </c>
      <c r="R1838" t="s">
        <v>8326</v>
      </c>
      <c r="S1838" s="5">
        <f t="shared" si="114"/>
        <v>200</v>
      </c>
      <c r="T1838">
        <f t="shared" si="115"/>
        <v>182.13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t="s">
        <v>8325</v>
      </c>
      <c r="R1839" t="s">
        <v>8326</v>
      </c>
      <c r="S1839" s="5">
        <f t="shared" si="114"/>
        <v>307</v>
      </c>
      <c r="T1839">
        <f t="shared" si="115"/>
        <v>61.37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t="s">
        <v>8325</v>
      </c>
      <c r="R1840" t="s">
        <v>8326</v>
      </c>
      <c r="S1840" s="5">
        <f t="shared" si="114"/>
        <v>100</v>
      </c>
      <c r="T1840">
        <f t="shared" si="115"/>
        <v>35.770000000000003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t="s">
        <v>8325</v>
      </c>
      <c r="R1841" t="s">
        <v>8326</v>
      </c>
      <c r="S1841" s="5">
        <f t="shared" si="114"/>
        <v>205</v>
      </c>
      <c r="T1841">
        <f t="shared" si="115"/>
        <v>45.62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t="s">
        <v>8325</v>
      </c>
      <c r="R1842" t="s">
        <v>8326</v>
      </c>
      <c r="S1842" s="5">
        <f t="shared" si="114"/>
        <v>109</v>
      </c>
      <c r="T1842">
        <f t="shared" si="115"/>
        <v>75.38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t="s">
        <v>8325</v>
      </c>
      <c r="R1843" t="s">
        <v>8326</v>
      </c>
      <c r="S1843" s="5">
        <f t="shared" si="114"/>
        <v>102</v>
      </c>
      <c r="T1843">
        <f t="shared" si="115"/>
        <v>50.88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t="s">
        <v>8325</v>
      </c>
      <c r="R1844" t="s">
        <v>8326</v>
      </c>
      <c r="S1844" s="5">
        <f t="shared" si="114"/>
        <v>125</v>
      </c>
      <c r="T1844">
        <f t="shared" si="115"/>
        <v>119.29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t="s">
        <v>8325</v>
      </c>
      <c r="R1845" t="s">
        <v>8326</v>
      </c>
      <c r="S1845" s="5">
        <f t="shared" si="114"/>
        <v>124</v>
      </c>
      <c r="T1845">
        <f t="shared" si="115"/>
        <v>92.54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t="s">
        <v>8325</v>
      </c>
      <c r="R1846" t="s">
        <v>8326</v>
      </c>
      <c r="S1846" s="5">
        <f t="shared" si="114"/>
        <v>101</v>
      </c>
      <c r="T1846">
        <f t="shared" si="115"/>
        <v>76.05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t="s">
        <v>8325</v>
      </c>
      <c r="R1847" t="s">
        <v>8326</v>
      </c>
      <c r="S1847" s="5">
        <f t="shared" si="114"/>
        <v>100</v>
      </c>
      <c r="T1847">
        <f t="shared" si="115"/>
        <v>52.63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41258.650196759263</v>
      </c>
      <c r="K1848">
        <v>1352993777</v>
      </c>
      <c r="L1848" s="9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t="s">
        <v>8325</v>
      </c>
      <c r="R1848" t="s">
        <v>8326</v>
      </c>
      <c r="S1848" s="5">
        <f t="shared" si="114"/>
        <v>138</v>
      </c>
      <c r="T1848">
        <f t="shared" si="115"/>
        <v>98.99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t="s">
        <v>8325</v>
      </c>
      <c r="R1849" t="s">
        <v>8326</v>
      </c>
      <c r="S1849" s="5">
        <f t="shared" si="114"/>
        <v>121</v>
      </c>
      <c r="T1849">
        <f t="shared" si="115"/>
        <v>79.53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t="s">
        <v>8325</v>
      </c>
      <c r="R1850" t="s">
        <v>8326</v>
      </c>
      <c r="S1850" s="5">
        <f t="shared" si="114"/>
        <v>107</v>
      </c>
      <c r="T1850">
        <f t="shared" si="115"/>
        <v>134.21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t="s">
        <v>8325</v>
      </c>
      <c r="R1851" t="s">
        <v>8326</v>
      </c>
      <c r="S1851" s="5">
        <f t="shared" si="114"/>
        <v>100</v>
      </c>
      <c r="T1851">
        <f t="shared" si="115"/>
        <v>37.630000000000003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41830.959490740745</v>
      </c>
      <c r="K1852">
        <v>1402441300</v>
      </c>
      <c r="L1852" s="9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t="s">
        <v>8325</v>
      </c>
      <c r="R1852" t="s">
        <v>8326</v>
      </c>
      <c r="S1852" s="5">
        <f t="shared" si="114"/>
        <v>102</v>
      </c>
      <c r="T1852">
        <f t="shared" si="115"/>
        <v>51.04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t="s">
        <v>8325</v>
      </c>
      <c r="R1853" t="s">
        <v>8326</v>
      </c>
      <c r="S1853" s="5">
        <f t="shared" si="114"/>
        <v>100</v>
      </c>
      <c r="T1853">
        <f t="shared" si="115"/>
        <v>50.04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t="s">
        <v>8325</v>
      </c>
      <c r="R1854" t="s">
        <v>8326</v>
      </c>
      <c r="S1854" s="5">
        <f t="shared" si="114"/>
        <v>117</v>
      </c>
      <c r="T1854">
        <f t="shared" si="115"/>
        <v>133.93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t="s">
        <v>8325</v>
      </c>
      <c r="R1855" t="s">
        <v>8326</v>
      </c>
      <c r="S1855" s="5">
        <f t="shared" si="114"/>
        <v>102</v>
      </c>
      <c r="T1855">
        <f t="shared" si="115"/>
        <v>58.21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t="s">
        <v>8325</v>
      </c>
      <c r="R1856" t="s">
        <v>8326</v>
      </c>
      <c r="S1856" s="5">
        <f t="shared" si="114"/>
        <v>102</v>
      </c>
      <c r="T1856">
        <f t="shared" si="115"/>
        <v>88.04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t="s">
        <v>8325</v>
      </c>
      <c r="R1857" t="s">
        <v>8326</v>
      </c>
      <c r="S1857" s="5">
        <f t="shared" si="114"/>
        <v>154</v>
      </c>
      <c r="T1857">
        <f t="shared" si="115"/>
        <v>70.58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ref="J1858:J1921" si="116">(((I1858/60)/60)/24)+DATE(1970,1,1)</f>
        <v>41838.854999999996</v>
      </c>
      <c r="K1858">
        <v>1403901072</v>
      </c>
      <c r="L1858" s="9">
        <f t="shared" ref="L1858:L1921" si="117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t="s">
        <v>8325</v>
      </c>
      <c r="R1858" t="s">
        <v>8326</v>
      </c>
      <c r="S1858" s="5">
        <f t="shared" ref="S1858:S1921" si="118">ROUND(E1858/D1858*100,0)</f>
        <v>101</v>
      </c>
      <c r="T1858">
        <f t="shared" ref="T1858:T1921" si="119">IF(N1858=0,0,ROUND(E1858/N1858,2))</f>
        <v>53.29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si="116"/>
        <v>41894.76866898148</v>
      </c>
      <c r="K1859">
        <v>1407954413</v>
      </c>
      <c r="L1859" s="9">
        <f t="shared" si="117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t="s">
        <v>8325</v>
      </c>
      <c r="R1859" t="s">
        <v>8326</v>
      </c>
      <c r="S1859" s="5">
        <f t="shared" si="118"/>
        <v>100</v>
      </c>
      <c r="T1859">
        <f t="shared" si="119"/>
        <v>136.36000000000001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40893.242141203707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t="s">
        <v>8325</v>
      </c>
      <c r="R1860" t="s">
        <v>8326</v>
      </c>
      <c r="S1860" s="5">
        <f t="shared" si="118"/>
        <v>109</v>
      </c>
      <c r="T1860">
        <f t="shared" si="119"/>
        <v>40.549999999999997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t="s">
        <v>8325</v>
      </c>
      <c r="R1861" t="s">
        <v>8326</v>
      </c>
      <c r="S1861" s="5">
        <f t="shared" si="118"/>
        <v>132</v>
      </c>
      <c r="T1861">
        <f t="shared" si="119"/>
        <v>70.63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41676.709305555552</v>
      </c>
      <c r="K1862">
        <v>1389891684</v>
      </c>
      <c r="L1862" s="9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t="s">
        <v>8325</v>
      </c>
      <c r="R1862" t="s">
        <v>8326</v>
      </c>
      <c r="S1862" s="5">
        <f t="shared" si="118"/>
        <v>133</v>
      </c>
      <c r="T1862">
        <f t="shared" si="119"/>
        <v>52.68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t="s">
        <v>8333</v>
      </c>
      <c r="R1863" t="s">
        <v>8335</v>
      </c>
      <c r="S1863" s="5">
        <f t="shared" si="118"/>
        <v>0</v>
      </c>
      <c r="T1863">
        <f t="shared" si="119"/>
        <v>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t="s">
        <v>8333</v>
      </c>
      <c r="R1864" t="s">
        <v>8335</v>
      </c>
      <c r="S1864" s="5">
        <f t="shared" si="118"/>
        <v>8</v>
      </c>
      <c r="T1864">
        <f t="shared" si="119"/>
        <v>90.94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t="s">
        <v>8333</v>
      </c>
      <c r="R1865" t="s">
        <v>8335</v>
      </c>
      <c r="S1865" s="5">
        <f t="shared" si="118"/>
        <v>0</v>
      </c>
      <c r="T1865">
        <f t="shared" si="119"/>
        <v>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t="s">
        <v>8333</v>
      </c>
      <c r="R1866" t="s">
        <v>8335</v>
      </c>
      <c r="S1866" s="5">
        <f t="shared" si="118"/>
        <v>43</v>
      </c>
      <c r="T1866">
        <f t="shared" si="119"/>
        <v>58.08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42680.409108796302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t="s">
        <v>8333</v>
      </c>
      <c r="R1867" t="s">
        <v>8335</v>
      </c>
      <c r="S1867" s="5">
        <f t="shared" si="118"/>
        <v>0</v>
      </c>
      <c r="T1867">
        <f t="shared" si="119"/>
        <v>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42795.166666666672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t="s">
        <v>8333</v>
      </c>
      <c r="R1868" t="s">
        <v>8335</v>
      </c>
      <c r="S1868" s="5">
        <f t="shared" si="118"/>
        <v>1</v>
      </c>
      <c r="T1868">
        <f t="shared" si="119"/>
        <v>62.5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42679.924907407403</v>
      </c>
      <c r="K1869">
        <v>1475791912</v>
      </c>
      <c r="L1869" s="9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t="s">
        <v>8333</v>
      </c>
      <c r="R1869" t="s">
        <v>8335</v>
      </c>
      <c r="S1869" s="5">
        <f t="shared" si="118"/>
        <v>0</v>
      </c>
      <c r="T1869">
        <f t="shared" si="119"/>
        <v>10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t="s">
        <v>8333</v>
      </c>
      <c r="R1870" t="s">
        <v>8335</v>
      </c>
      <c r="S1870" s="5">
        <f t="shared" si="118"/>
        <v>5</v>
      </c>
      <c r="T1870">
        <f t="shared" si="119"/>
        <v>71.59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t="s">
        <v>8333</v>
      </c>
      <c r="R1871" t="s">
        <v>8335</v>
      </c>
      <c r="S1871" s="5">
        <f t="shared" si="118"/>
        <v>0</v>
      </c>
      <c r="T1871">
        <f t="shared" si="119"/>
        <v>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t="s">
        <v>8333</v>
      </c>
      <c r="R1872" t="s">
        <v>8335</v>
      </c>
      <c r="S1872" s="5">
        <f t="shared" si="118"/>
        <v>10</v>
      </c>
      <c r="T1872">
        <f t="shared" si="119"/>
        <v>32.82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t="s">
        <v>8333</v>
      </c>
      <c r="R1873" t="s">
        <v>8335</v>
      </c>
      <c r="S1873" s="5">
        <f t="shared" si="118"/>
        <v>72</v>
      </c>
      <c r="T1873">
        <f t="shared" si="119"/>
        <v>49.12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42185.129652777774</v>
      </c>
      <c r="K1874">
        <v>1433041602</v>
      </c>
      <c r="L1874" s="9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t="s">
        <v>8333</v>
      </c>
      <c r="R1874" t="s">
        <v>8335</v>
      </c>
      <c r="S1874" s="5">
        <f t="shared" si="118"/>
        <v>1</v>
      </c>
      <c r="T1874">
        <f t="shared" si="119"/>
        <v>16.309999999999999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42193.697916666672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t="s">
        <v>8333</v>
      </c>
      <c r="R1875" t="s">
        <v>8335</v>
      </c>
      <c r="S1875" s="5">
        <f t="shared" si="118"/>
        <v>0</v>
      </c>
      <c r="T1875">
        <f t="shared" si="119"/>
        <v>18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42549.969131944439</v>
      </c>
      <c r="K1876">
        <v>1465427733</v>
      </c>
      <c r="L1876" s="9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t="s">
        <v>8333</v>
      </c>
      <c r="R1876" t="s">
        <v>8335</v>
      </c>
      <c r="S1876" s="5">
        <f t="shared" si="118"/>
        <v>0</v>
      </c>
      <c r="T1876">
        <f t="shared" si="119"/>
        <v>13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t="s">
        <v>8333</v>
      </c>
      <c r="R1877" t="s">
        <v>8335</v>
      </c>
      <c r="S1877" s="5">
        <f t="shared" si="118"/>
        <v>1</v>
      </c>
      <c r="T1877">
        <f t="shared" si="119"/>
        <v>17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41806.284780092588</v>
      </c>
      <c r="K1878">
        <v>1400309405</v>
      </c>
      <c r="L1878" s="9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t="s">
        <v>8333</v>
      </c>
      <c r="R1878" t="s">
        <v>8335</v>
      </c>
      <c r="S1878" s="5">
        <f t="shared" si="118"/>
        <v>0</v>
      </c>
      <c r="T1878">
        <f t="shared" si="119"/>
        <v>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t="s">
        <v>8333</v>
      </c>
      <c r="R1879" t="s">
        <v>8335</v>
      </c>
      <c r="S1879" s="5">
        <f t="shared" si="118"/>
        <v>0</v>
      </c>
      <c r="T1879">
        <f t="shared" si="119"/>
        <v>0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t="s">
        <v>8333</v>
      </c>
      <c r="R1880" t="s">
        <v>8335</v>
      </c>
      <c r="S1880" s="5">
        <f t="shared" si="118"/>
        <v>0</v>
      </c>
      <c r="T1880">
        <f t="shared" si="119"/>
        <v>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t="s">
        <v>8333</v>
      </c>
      <c r="R1881" t="s">
        <v>8335</v>
      </c>
      <c r="S1881" s="5">
        <f t="shared" si="118"/>
        <v>0</v>
      </c>
      <c r="T1881">
        <f t="shared" si="119"/>
        <v>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42459.525231481486</v>
      </c>
      <c r="K1882">
        <v>1456839380</v>
      </c>
      <c r="L1882" s="9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t="s">
        <v>8333</v>
      </c>
      <c r="R1882" t="s">
        <v>8335</v>
      </c>
      <c r="S1882" s="5">
        <f t="shared" si="118"/>
        <v>20</v>
      </c>
      <c r="T1882">
        <f t="shared" si="119"/>
        <v>41.83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42073.110983796301</v>
      </c>
      <c r="K1883">
        <v>1423366789</v>
      </c>
      <c r="L1883" s="9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t="s">
        <v>8325</v>
      </c>
      <c r="R1883" t="s">
        <v>8329</v>
      </c>
      <c r="S1883" s="5">
        <f t="shared" si="118"/>
        <v>173</v>
      </c>
      <c r="T1883">
        <f t="shared" si="119"/>
        <v>49.34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t="s">
        <v>8325</v>
      </c>
      <c r="R1884" t="s">
        <v>8329</v>
      </c>
      <c r="S1884" s="5">
        <f t="shared" si="118"/>
        <v>101</v>
      </c>
      <c r="T1884">
        <f t="shared" si="119"/>
        <v>41.73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t="s">
        <v>8325</v>
      </c>
      <c r="R1885" t="s">
        <v>8329</v>
      </c>
      <c r="S1885" s="5">
        <f t="shared" si="118"/>
        <v>105</v>
      </c>
      <c r="T1885">
        <f t="shared" si="119"/>
        <v>32.72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t="s">
        <v>8325</v>
      </c>
      <c r="R1886" t="s">
        <v>8329</v>
      </c>
      <c r="S1886" s="5">
        <f t="shared" si="118"/>
        <v>135</v>
      </c>
      <c r="T1886">
        <f t="shared" si="119"/>
        <v>51.96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t="s">
        <v>8325</v>
      </c>
      <c r="R1887" t="s">
        <v>8329</v>
      </c>
      <c r="S1887" s="5">
        <f t="shared" si="118"/>
        <v>116</v>
      </c>
      <c r="T1887">
        <f t="shared" si="119"/>
        <v>50.69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t="s">
        <v>8325</v>
      </c>
      <c r="R1888" t="s">
        <v>8329</v>
      </c>
      <c r="S1888" s="5">
        <f t="shared" si="118"/>
        <v>102</v>
      </c>
      <c r="T1888">
        <f t="shared" si="119"/>
        <v>42.24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42341.895833333328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t="s">
        <v>8325</v>
      </c>
      <c r="R1889" t="s">
        <v>8329</v>
      </c>
      <c r="S1889" s="5">
        <f t="shared" si="118"/>
        <v>111</v>
      </c>
      <c r="T1889">
        <f t="shared" si="119"/>
        <v>416.88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t="s">
        <v>8325</v>
      </c>
      <c r="R1890" t="s">
        <v>8329</v>
      </c>
      <c r="S1890" s="5">
        <f t="shared" si="118"/>
        <v>166</v>
      </c>
      <c r="T1890">
        <f t="shared" si="119"/>
        <v>46.65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t="s">
        <v>8325</v>
      </c>
      <c r="R1891" t="s">
        <v>8329</v>
      </c>
      <c r="S1891" s="5">
        <f t="shared" si="118"/>
        <v>107</v>
      </c>
      <c r="T1891">
        <f t="shared" si="119"/>
        <v>48.45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t="s">
        <v>8325</v>
      </c>
      <c r="R1892" t="s">
        <v>8329</v>
      </c>
      <c r="S1892" s="5">
        <f t="shared" si="118"/>
        <v>145</v>
      </c>
      <c r="T1892">
        <f t="shared" si="119"/>
        <v>70.53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t="s">
        <v>8325</v>
      </c>
      <c r="R1893" t="s">
        <v>8329</v>
      </c>
      <c r="S1893" s="5">
        <f t="shared" si="118"/>
        <v>106</v>
      </c>
      <c r="T1893">
        <f t="shared" si="119"/>
        <v>87.96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t="s">
        <v>8325</v>
      </c>
      <c r="R1894" t="s">
        <v>8329</v>
      </c>
      <c r="S1894" s="5">
        <f t="shared" si="118"/>
        <v>137</v>
      </c>
      <c r="T1894">
        <f t="shared" si="119"/>
        <v>26.27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t="s">
        <v>8325</v>
      </c>
      <c r="R1895" t="s">
        <v>8329</v>
      </c>
      <c r="S1895" s="5">
        <f t="shared" si="118"/>
        <v>104</v>
      </c>
      <c r="T1895">
        <f t="shared" si="119"/>
        <v>57.78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40951.904895833337</v>
      </c>
      <c r="K1896">
        <v>1326404583</v>
      </c>
      <c r="L1896" s="9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t="s">
        <v>8325</v>
      </c>
      <c r="R1896" t="s">
        <v>8329</v>
      </c>
      <c r="S1896" s="5">
        <f t="shared" si="118"/>
        <v>115</v>
      </c>
      <c r="T1896">
        <f t="shared" si="119"/>
        <v>57.25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42297.746782407412</v>
      </c>
      <c r="K1897">
        <v>1442771722</v>
      </c>
      <c r="L1897" s="9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t="s">
        <v>8325</v>
      </c>
      <c r="R1897" t="s">
        <v>8329</v>
      </c>
      <c r="S1897" s="5">
        <f t="shared" si="118"/>
        <v>102</v>
      </c>
      <c r="T1897">
        <f t="shared" si="119"/>
        <v>196.34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t="s">
        <v>8325</v>
      </c>
      <c r="R1898" t="s">
        <v>8329</v>
      </c>
      <c r="S1898" s="5">
        <f t="shared" si="118"/>
        <v>124</v>
      </c>
      <c r="T1898">
        <f t="shared" si="119"/>
        <v>43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t="s">
        <v>8325</v>
      </c>
      <c r="R1899" t="s">
        <v>8329</v>
      </c>
      <c r="S1899" s="5">
        <f t="shared" si="118"/>
        <v>102</v>
      </c>
      <c r="T1899">
        <f t="shared" si="119"/>
        <v>35.549999999999997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t="s">
        <v>8325</v>
      </c>
      <c r="R1900" t="s">
        <v>8329</v>
      </c>
      <c r="S1900" s="5">
        <f t="shared" si="118"/>
        <v>145</v>
      </c>
      <c r="T1900">
        <f t="shared" si="119"/>
        <v>68.81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42088.90006944444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t="s">
        <v>8325</v>
      </c>
      <c r="R1901" t="s">
        <v>8329</v>
      </c>
      <c r="S1901" s="5">
        <f t="shared" si="118"/>
        <v>133</v>
      </c>
      <c r="T1901">
        <f t="shared" si="119"/>
        <v>28.57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t="s">
        <v>8325</v>
      </c>
      <c r="R1902" t="s">
        <v>8329</v>
      </c>
      <c r="S1902" s="5">
        <f t="shared" si="118"/>
        <v>109</v>
      </c>
      <c r="T1902">
        <f t="shared" si="119"/>
        <v>50.63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42146.541666666672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t="s">
        <v>8319</v>
      </c>
      <c r="R1903" t="s">
        <v>8348</v>
      </c>
      <c r="S1903" s="5">
        <f t="shared" si="118"/>
        <v>3</v>
      </c>
      <c r="T1903">
        <f t="shared" si="119"/>
        <v>106.8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t="s">
        <v>8319</v>
      </c>
      <c r="R1904" t="s">
        <v>8348</v>
      </c>
      <c r="S1904" s="5">
        <f t="shared" si="118"/>
        <v>1</v>
      </c>
      <c r="T1904">
        <f t="shared" si="119"/>
        <v>4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t="s">
        <v>8319</v>
      </c>
      <c r="R1905" t="s">
        <v>8348</v>
      </c>
      <c r="S1905" s="5">
        <f t="shared" si="118"/>
        <v>47</v>
      </c>
      <c r="T1905">
        <f t="shared" si="119"/>
        <v>34.1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t="s">
        <v>8319</v>
      </c>
      <c r="R1906" t="s">
        <v>8348</v>
      </c>
      <c r="S1906" s="5">
        <f t="shared" si="118"/>
        <v>0</v>
      </c>
      <c r="T1906">
        <f t="shared" si="119"/>
        <v>25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t="s">
        <v>8319</v>
      </c>
      <c r="R1907" t="s">
        <v>8348</v>
      </c>
      <c r="S1907" s="5">
        <f t="shared" si="118"/>
        <v>0</v>
      </c>
      <c r="T1907">
        <f t="shared" si="119"/>
        <v>10.5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t="s">
        <v>8319</v>
      </c>
      <c r="R1908" t="s">
        <v>8348</v>
      </c>
      <c r="S1908" s="5">
        <f t="shared" si="118"/>
        <v>43</v>
      </c>
      <c r="T1908">
        <f t="shared" si="119"/>
        <v>215.96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t="s">
        <v>8319</v>
      </c>
      <c r="R1909" t="s">
        <v>8348</v>
      </c>
      <c r="S1909" s="5">
        <f t="shared" si="118"/>
        <v>0</v>
      </c>
      <c r="T1909">
        <f t="shared" si="119"/>
        <v>21.25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t="s">
        <v>8319</v>
      </c>
      <c r="R1910" t="s">
        <v>8348</v>
      </c>
      <c r="S1910" s="5">
        <f t="shared" si="118"/>
        <v>2</v>
      </c>
      <c r="T1910">
        <f t="shared" si="119"/>
        <v>108.25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t="s">
        <v>8319</v>
      </c>
      <c r="R1911" t="s">
        <v>8348</v>
      </c>
      <c r="S1911" s="5">
        <f t="shared" si="118"/>
        <v>14</v>
      </c>
      <c r="T1911">
        <f t="shared" si="119"/>
        <v>129.97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42308.947916666672</v>
      </c>
      <c r="K1912">
        <v>1442531217</v>
      </c>
      <c r="L1912" s="9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t="s">
        <v>8319</v>
      </c>
      <c r="R1912" t="s">
        <v>8348</v>
      </c>
      <c r="S1912" s="5">
        <f t="shared" si="118"/>
        <v>39</v>
      </c>
      <c r="T1912">
        <f t="shared" si="119"/>
        <v>117.49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t="s">
        <v>8319</v>
      </c>
      <c r="R1913" t="s">
        <v>8348</v>
      </c>
      <c r="S1913" s="5">
        <f t="shared" si="118"/>
        <v>0</v>
      </c>
      <c r="T1913">
        <f t="shared" si="119"/>
        <v>10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42159.226388888885</v>
      </c>
      <c r="K1914">
        <v>1430803560</v>
      </c>
      <c r="L1914" s="9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t="s">
        <v>8319</v>
      </c>
      <c r="R1914" t="s">
        <v>8348</v>
      </c>
      <c r="S1914" s="5">
        <f t="shared" si="118"/>
        <v>59</v>
      </c>
      <c r="T1914">
        <f t="shared" si="119"/>
        <v>70.599999999999994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t="s">
        <v>8319</v>
      </c>
      <c r="R1915" t="s">
        <v>8348</v>
      </c>
      <c r="S1915" s="5">
        <f t="shared" si="118"/>
        <v>1</v>
      </c>
      <c r="T1915">
        <f t="shared" si="119"/>
        <v>24.5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t="s">
        <v>8319</v>
      </c>
      <c r="R1916" t="s">
        <v>8348</v>
      </c>
      <c r="S1916" s="5">
        <f t="shared" si="118"/>
        <v>9</v>
      </c>
      <c r="T1916">
        <f t="shared" si="119"/>
        <v>30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t="s">
        <v>8319</v>
      </c>
      <c r="R1917" t="s">
        <v>8348</v>
      </c>
      <c r="S1917" s="5">
        <f t="shared" si="118"/>
        <v>2</v>
      </c>
      <c r="T1917">
        <f t="shared" si="119"/>
        <v>2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t="s">
        <v>8319</v>
      </c>
      <c r="R1918" t="s">
        <v>8348</v>
      </c>
      <c r="S1918" s="5">
        <f t="shared" si="118"/>
        <v>1</v>
      </c>
      <c r="T1918">
        <f t="shared" si="119"/>
        <v>17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42776.270057870366</v>
      </c>
      <c r="K1919">
        <v>1484116133</v>
      </c>
      <c r="L1919" s="9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t="s">
        <v>8319</v>
      </c>
      <c r="R1919" t="s">
        <v>8348</v>
      </c>
      <c r="S1919" s="5">
        <f t="shared" si="118"/>
        <v>53</v>
      </c>
      <c r="T1919">
        <f t="shared" si="119"/>
        <v>2928.93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t="s">
        <v>8319</v>
      </c>
      <c r="R1920" t="s">
        <v>8348</v>
      </c>
      <c r="S1920" s="5">
        <f t="shared" si="118"/>
        <v>1</v>
      </c>
      <c r="T1920">
        <f t="shared" si="119"/>
        <v>28.89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42143.875567129624</v>
      </c>
      <c r="K1921">
        <v>1429477249</v>
      </c>
      <c r="L1921" s="9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t="s">
        <v>8319</v>
      </c>
      <c r="R1921" t="s">
        <v>8348</v>
      </c>
      <c r="S1921" s="5">
        <f t="shared" si="118"/>
        <v>47</v>
      </c>
      <c r="T1921">
        <f t="shared" si="119"/>
        <v>29.63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ref="J1922:J1985" si="120">(((I1922/60)/60)/24)+DATE(1970,1,1)</f>
        <v>42298.958333333328</v>
      </c>
      <c r="K1922">
        <v>1443042061</v>
      </c>
      <c r="L1922" s="9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t="s">
        <v>8319</v>
      </c>
      <c r="R1922" t="s">
        <v>8348</v>
      </c>
      <c r="S1922" s="5">
        <f t="shared" ref="S1922:S1985" si="122">ROUND(E1922/D1922*100,0)</f>
        <v>43</v>
      </c>
      <c r="T1922">
        <f t="shared" ref="T1922:T1985" si="123">IF(N1922=0,0,ROUND(E1922/N1922,2))</f>
        <v>40.98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si="120"/>
        <v>41104.221562500003</v>
      </c>
      <c r="K1923">
        <v>1339651143</v>
      </c>
      <c r="L1923" s="9">
        <f t="shared" si="12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t="s">
        <v>8325</v>
      </c>
      <c r="R1923" t="s">
        <v>8329</v>
      </c>
      <c r="S1923" s="5">
        <f t="shared" si="122"/>
        <v>137</v>
      </c>
      <c r="T1923">
        <f t="shared" si="123"/>
        <v>54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t="s">
        <v>8325</v>
      </c>
      <c r="R1924" t="s">
        <v>8329</v>
      </c>
      <c r="S1924" s="5">
        <f t="shared" si="122"/>
        <v>116</v>
      </c>
      <c r="T1924">
        <f t="shared" si="123"/>
        <v>36.11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t="s">
        <v>8325</v>
      </c>
      <c r="R1925" t="s">
        <v>8329</v>
      </c>
      <c r="S1925" s="5">
        <f t="shared" si="122"/>
        <v>241</v>
      </c>
      <c r="T1925">
        <f t="shared" si="123"/>
        <v>23.15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t="s">
        <v>8325</v>
      </c>
      <c r="R1926" t="s">
        <v>8329</v>
      </c>
      <c r="S1926" s="5">
        <f t="shared" si="122"/>
        <v>114</v>
      </c>
      <c r="T1926">
        <f t="shared" si="123"/>
        <v>104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t="s">
        <v>8325</v>
      </c>
      <c r="R1927" t="s">
        <v>8329</v>
      </c>
      <c r="S1927" s="5">
        <f t="shared" si="122"/>
        <v>110</v>
      </c>
      <c r="T1927">
        <f t="shared" si="123"/>
        <v>31.83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t="s">
        <v>8325</v>
      </c>
      <c r="R1928" t="s">
        <v>8329</v>
      </c>
      <c r="S1928" s="5">
        <f t="shared" si="122"/>
        <v>195</v>
      </c>
      <c r="T1928">
        <f t="shared" si="123"/>
        <v>27.39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t="s">
        <v>8325</v>
      </c>
      <c r="R1929" t="s">
        <v>8329</v>
      </c>
      <c r="S1929" s="5">
        <f t="shared" si="122"/>
        <v>103</v>
      </c>
      <c r="T1929">
        <f t="shared" si="123"/>
        <v>56.36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41401.648078703707</v>
      </c>
      <c r="K1930">
        <v>1365348794</v>
      </c>
      <c r="L1930" s="9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t="s">
        <v>8325</v>
      </c>
      <c r="R1930" t="s">
        <v>8329</v>
      </c>
      <c r="S1930" s="5">
        <f t="shared" si="122"/>
        <v>103</v>
      </c>
      <c r="T1930">
        <f t="shared" si="123"/>
        <v>77.349999999999994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t="s">
        <v>8325</v>
      </c>
      <c r="R1931" t="s">
        <v>8329</v>
      </c>
      <c r="S1931" s="5">
        <f t="shared" si="122"/>
        <v>100</v>
      </c>
      <c r="T1931">
        <f t="shared" si="123"/>
        <v>42.8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t="s">
        <v>8325</v>
      </c>
      <c r="R1932" t="s">
        <v>8329</v>
      </c>
      <c r="S1932" s="5">
        <f t="shared" si="122"/>
        <v>127</v>
      </c>
      <c r="T1932">
        <f t="shared" si="123"/>
        <v>48.85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t="s">
        <v>8325</v>
      </c>
      <c r="R1933" t="s">
        <v>8329</v>
      </c>
      <c r="S1933" s="5">
        <f t="shared" si="122"/>
        <v>121</v>
      </c>
      <c r="T1933">
        <f t="shared" si="123"/>
        <v>48.24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40932.809872685182</v>
      </c>
      <c r="K1934">
        <v>1325618773</v>
      </c>
      <c r="L1934" s="9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t="s">
        <v>8325</v>
      </c>
      <c r="R1934" t="s">
        <v>8329</v>
      </c>
      <c r="S1934" s="5">
        <f t="shared" si="122"/>
        <v>107</v>
      </c>
      <c r="T1934">
        <f t="shared" si="123"/>
        <v>70.209999999999994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t="s">
        <v>8325</v>
      </c>
      <c r="R1935" t="s">
        <v>8329</v>
      </c>
      <c r="S1935" s="5">
        <f t="shared" si="122"/>
        <v>172</v>
      </c>
      <c r="T1935">
        <f t="shared" si="123"/>
        <v>94.05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t="s">
        <v>8325</v>
      </c>
      <c r="R1936" t="s">
        <v>8329</v>
      </c>
      <c r="S1936" s="5">
        <f t="shared" si="122"/>
        <v>124</v>
      </c>
      <c r="T1936">
        <f t="shared" si="123"/>
        <v>80.27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t="s">
        <v>8325</v>
      </c>
      <c r="R1937" t="s">
        <v>8329</v>
      </c>
      <c r="S1937" s="5">
        <f t="shared" si="122"/>
        <v>108</v>
      </c>
      <c r="T1937">
        <f t="shared" si="123"/>
        <v>54.2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t="s">
        <v>8325</v>
      </c>
      <c r="R1938" t="s">
        <v>8329</v>
      </c>
      <c r="S1938" s="5">
        <f t="shared" si="122"/>
        <v>117</v>
      </c>
      <c r="T1938">
        <f t="shared" si="123"/>
        <v>60.27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t="s">
        <v>8325</v>
      </c>
      <c r="R1939" t="s">
        <v>8329</v>
      </c>
      <c r="S1939" s="5">
        <f t="shared" si="122"/>
        <v>187</v>
      </c>
      <c r="T1939">
        <f t="shared" si="123"/>
        <v>38.74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t="s">
        <v>8325</v>
      </c>
      <c r="R1940" t="s">
        <v>8329</v>
      </c>
      <c r="S1940" s="5">
        <f t="shared" si="122"/>
        <v>116</v>
      </c>
      <c r="T1940">
        <f t="shared" si="123"/>
        <v>152.54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t="s">
        <v>8325</v>
      </c>
      <c r="R1941" t="s">
        <v>8329</v>
      </c>
      <c r="S1941" s="5">
        <f t="shared" si="122"/>
        <v>111</v>
      </c>
      <c r="T1941">
        <f t="shared" si="123"/>
        <v>115.31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t="s">
        <v>8325</v>
      </c>
      <c r="R1942" t="s">
        <v>8329</v>
      </c>
      <c r="S1942" s="5">
        <f t="shared" si="122"/>
        <v>171</v>
      </c>
      <c r="T1942">
        <f t="shared" si="123"/>
        <v>35.840000000000003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t="s">
        <v>8319</v>
      </c>
      <c r="R1943" t="s">
        <v>8349</v>
      </c>
      <c r="S1943" s="5">
        <f t="shared" si="122"/>
        <v>126</v>
      </c>
      <c r="T1943">
        <f t="shared" si="123"/>
        <v>64.569999999999993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t="s">
        <v>8319</v>
      </c>
      <c r="R1944" t="s">
        <v>8349</v>
      </c>
      <c r="S1944" s="5">
        <f t="shared" si="122"/>
        <v>138</v>
      </c>
      <c r="T1944">
        <f t="shared" si="123"/>
        <v>87.44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t="s">
        <v>8319</v>
      </c>
      <c r="R1945" t="s">
        <v>8349</v>
      </c>
      <c r="S1945" s="5">
        <f t="shared" si="122"/>
        <v>1705</v>
      </c>
      <c r="T1945">
        <f t="shared" si="123"/>
        <v>68.819999999999993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t="s">
        <v>8319</v>
      </c>
      <c r="R1946" t="s">
        <v>8349</v>
      </c>
      <c r="S1946" s="5">
        <f t="shared" si="122"/>
        <v>788</v>
      </c>
      <c r="T1946">
        <f t="shared" si="123"/>
        <v>176.2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42197.251828703709</v>
      </c>
      <c r="K1947">
        <v>1433224958</v>
      </c>
      <c r="L1947" s="9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t="s">
        <v>8319</v>
      </c>
      <c r="R1947" t="s">
        <v>8349</v>
      </c>
      <c r="S1947" s="5">
        <f t="shared" si="122"/>
        <v>348</v>
      </c>
      <c r="T1947">
        <f t="shared" si="123"/>
        <v>511.79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t="s">
        <v>8319</v>
      </c>
      <c r="R1948" t="s">
        <v>8349</v>
      </c>
      <c r="S1948" s="5">
        <f t="shared" si="122"/>
        <v>150</v>
      </c>
      <c r="T1948">
        <f t="shared" si="123"/>
        <v>160.44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t="s">
        <v>8319</v>
      </c>
      <c r="R1949" t="s">
        <v>8349</v>
      </c>
      <c r="S1949" s="5">
        <f t="shared" si="122"/>
        <v>101</v>
      </c>
      <c r="T1949">
        <f t="shared" si="123"/>
        <v>35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t="s">
        <v>8319</v>
      </c>
      <c r="R1950" t="s">
        <v>8349</v>
      </c>
      <c r="S1950" s="5">
        <f t="shared" si="122"/>
        <v>800</v>
      </c>
      <c r="T1950">
        <f t="shared" si="123"/>
        <v>188.51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41830.423043981478</v>
      </c>
      <c r="K1951">
        <v>1402394951</v>
      </c>
      <c r="L1951" s="9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t="s">
        <v>8319</v>
      </c>
      <c r="R1951" t="s">
        <v>8349</v>
      </c>
      <c r="S1951" s="5">
        <f t="shared" si="122"/>
        <v>106</v>
      </c>
      <c r="T1951">
        <f t="shared" si="123"/>
        <v>56.2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t="s">
        <v>8319</v>
      </c>
      <c r="R1952" t="s">
        <v>8349</v>
      </c>
      <c r="S1952" s="5">
        <f t="shared" si="122"/>
        <v>201</v>
      </c>
      <c r="T1952">
        <f t="shared" si="123"/>
        <v>51.31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t="s">
        <v>8319</v>
      </c>
      <c r="R1953" t="s">
        <v>8349</v>
      </c>
      <c r="S1953" s="5">
        <f t="shared" si="122"/>
        <v>212</v>
      </c>
      <c r="T1953">
        <f t="shared" si="123"/>
        <v>127.36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t="s">
        <v>8319</v>
      </c>
      <c r="R1954" t="s">
        <v>8349</v>
      </c>
      <c r="S1954" s="5">
        <f t="shared" si="122"/>
        <v>198</v>
      </c>
      <c r="T1954">
        <f t="shared" si="123"/>
        <v>101.86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t="s">
        <v>8319</v>
      </c>
      <c r="R1955" t="s">
        <v>8349</v>
      </c>
      <c r="S1955" s="5">
        <f t="shared" si="122"/>
        <v>226</v>
      </c>
      <c r="T1955">
        <f t="shared" si="123"/>
        <v>230.56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42441.208333333328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t="s">
        <v>8319</v>
      </c>
      <c r="R1956" t="s">
        <v>8349</v>
      </c>
      <c r="S1956" s="5">
        <f t="shared" si="122"/>
        <v>699</v>
      </c>
      <c r="T1956">
        <f t="shared" si="123"/>
        <v>842.11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t="s">
        <v>8319</v>
      </c>
      <c r="R1957" t="s">
        <v>8349</v>
      </c>
      <c r="S1957" s="5">
        <f t="shared" si="122"/>
        <v>399</v>
      </c>
      <c r="T1957">
        <f t="shared" si="123"/>
        <v>577.28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t="s">
        <v>8319</v>
      </c>
      <c r="R1958" t="s">
        <v>8349</v>
      </c>
      <c r="S1958" s="5">
        <f t="shared" si="122"/>
        <v>294</v>
      </c>
      <c r="T1958">
        <f t="shared" si="123"/>
        <v>483.34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41209.098530092589</v>
      </c>
      <c r="K1959">
        <v>1348712513</v>
      </c>
      <c r="L1959" s="9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t="s">
        <v>8319</v>
      </c>
      <c r="R1959" t="s">
        <v>8349</v>
      </c>
      <c r="S1959" s="5">
        <f t="shared" si="122"/>
        <v>168</v>
      </c>
      <c r="T1959">
        <f t="shared" si="123"/>
        <v>76.14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t="s">
        <v>8319</v>
      </c>
      <c r="R1960" t="s">
        <v>8349</v>
      </c>
      <c r="S1960" s="5">
        <f t="shared" si="122"/>
        <v>1436</v>
      </c>
      <c r="T1960">
        <f t="shared" si="123"/>
        <v>74.11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t="s">
        <v>8319</v>
      </c>
      <c r="R1961" t="s">
        <v>8349</v>
      </c>
      <c r="S1961" s="5">
        <f t="shared" si="122"/>
        <v>157</v>
      </c>
      <c r="T1961">
        <f t="shared" si="123"/>
        <v>36.97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t="s">
        <v>8319</v>
      </c>
      <c r="R1962" t="s">
        <v>8349</v>
      </c>
      <c r="S1962" s="5">
        <f t="shared" si="122"/>
        <v>118</v>
      </c>
      <c r="T1962">
        <f t="shared" si="123"/>
        <v>2500.9699999999998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t="s">
        <v>8319</v>
      </c>
      <c r="R1963" t="s">
        <v>8349</v>
      </c>
      <c r="S1963" s="5">
        <f t="shared" si="122"/>
        <v>1105</v>
      </c>
      <c r="T1963">
        <f t="shared" si="123"/>
        <v>67.69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t="s">
        <v>8319</v>
      </c>
      <c r="R1964" t="s">
        <v>8349</v>
      </c>
      <c r="S1964" s="5">
        <f t="shared" si="122"/>
        <v>193</v>
      </c>
      <c r="T1964">
        <f t="shared" si="123"/>
        <v>63.05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t="s">
        <v>8319</v>
      </c>
      <c r="R1965" t="s">
        <v>8349</v>
      </c>
      <c r="S1965" s="5">
        <f t="shared" si="122"/>
        <v>127</v>
      </c>
      <c r="T1965">
        <f t="shared" si="123"/>
        <v>117.6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42482.272824074069</v>
      </c>
      <c r="K1966">
        <v>1458714772</v>
      </c>
      <c r="L1966" s="9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t="s">
        <v>8319</v>
      </c>
      <c r="R1966" t="s">
        <v>8349</v>
      </c>
      <c r="S1966" s="5">
        <f t="shared" si="122"/>
        <v>260</v>
      </c>
      <c r="T1966">
        <f t="shared" si="123"/>
        <v>180.75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t="s">
        <v>8319</v>
      </c>
      <c r="R1967" t="s">
        <v>8349</v>
      </c>
      <c r="S1967" s="5">
        <f t="shared" si="122"/>
        <v>262</v>
      </c>
      <c r="T1967">
        <f t="shared" si="123"/>
        <v>127.32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t="s">
        <v>8319</v>
      </c>
      <c r="R1968" t="s">
        <v>8349</v>
      </c>
      <c r="S1968" s="5">
        <f t="shared" si="122"/>
        <v>207</v>
      </c>
      <c r="T1968">
        <f t="shared" si="123"/>
        <v>136.63999999999999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t="s">
        <v>8319</v>
      </c>
      <c r="R1969" t="s">
        <v>8349</v>
      </c>
      <c r="S1969" s="5">
        <f t="shared" si="122"/>
        <v>370</v>
      </c>
      <c r="T1969">
        <f t="shared" si="123"/>
        <v>182.78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t="s">
        <v>8319</v>
      </c>
      <c r="R1970" t="s">
        <v>8349</v>
      </c>
      <c r="S1970" s="5">
        <f t="shared" si="122"/>
        <v>285</v>
      </c>
      <c r="T1970">
        <f t="shared" si="123"/>
        <v>279.38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t="s">
        <v>8319</v>
      </c>
      <c r="R1971" t="s">
        <v>8349</v>
      </c>
      <c r="S1971" s="5">
        <f t="shared" si="122"/>
        <v>579</v>
      </c>
      <c r="T1971">
        <f t="shared" si="123"/>
        <v>61.38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41384.151631944449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t="s">
        <v>8319</v>
      </c>
      <c r="R1972" t="s">
        <v>8349</v>
      </c>
      <c r="S1972" s="5">
        <f t="shared" si="122"/>
        <v>1132</v>
      </c>
      <c r="T1972">
        <f t="shared" si="123"/>
        <v>80.73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t="s">
        <v>8319</v>
      </c>
      <c r="R1973" t="s">
        <v>8349</v>
      </c>
      <c r="S1973" s="5">
        <f t="shared" si="122"/>
        <v>263</v>
      </c>
      <c r="T1973">
        <f t="shared" si="123"/>
        <v>272.36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t="s">
        <v>8319</v>
      </c>
      <c r="R1974" t="s">
        <v>8349</v>
      </c>
      <c r="S1974" s="5">
        <f t="shared" si="122"/>
        <v>674</v>
      </c>
      <c r="T1974">
        <f t="shared" si="123"/>
        <v>70.849999999999994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42588.291666666672</v>
      </c>
      <c r="K1975">
        <v>1467134464</v>
      </c>
      <c r="L1975" s="9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t="s">
        <v>8319</v>
      </c>
      <c r="R1975" t="s">
        <v>8349</v>
      </c>
      <c r="S1975" s="5">
        <f t="shared" si="122"/>
        <v>257</v>
      </c>
      <c r="T1975">
        <f t="shared" si="123"/>
        <v>247.94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t="s">
        <v>8319</v>
      </c>
      <c r="R1976" t="s">
        <v>8349</v>
      </c>
      <c r="S1976" s="5">
        <f t="shared" si="122"/>
        <v>375</v>
      </c>
      <c r="T1976">
        <f t="shared" si="123"/>
        <v>186.81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t="s">
        <v>8319</v>
      </c>
      <c r="R1977" t="s">
        <v>8349</v>
      </c>
      <c r="S1977" s="5">
        <f t="shared" si="122"/>
        <v>209</v>
      </c>
      <c r="T1977">
        <f t="shared" si="123"/>
        <v>131.99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t="s">
        <v>8319</v>
      </c>
      <c r="R1978" t="s">
        <v>8349</v>
      </c>
      <c r="S1978" s="5">
        <f t="shared" si="122"/>
        <v>347</v>
      </c>
      <c r="T1978">
        <f t="shared" si="123"/>
        <v>29.31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t="s">
        <v>8319</v>
      </c>
      <c r="R1979" t="s">
        <v>8349</v>
      </c>
      <c r="S1979" s="5">
        <f t="shared" si="122"/>
        <v>402</v>
      </c>
      <c r="T1979">
        <f t="shared" si="123"/>
        <v>245.02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t="s">
        <v>8319</v>
      </c>
      <c r="R1980" t="s">
        <v>8349</v>
      </c>
      <c r="S1980" s="5">
        <f t="shared" si="122"/>
        <v>1027</v>
      </c>
      <c r="T1980">
        <f t="shared" si="123"/>
        <v>1323.25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t="s">
        <v>8319</v>
      </c>
      <c r="R1981" t="s">
        <v>8349</v>
      </c>
      <c r="S1981" s="5">
        <f t="shared" si="122"/>
        <v>115</v>
      </c>
      <c r="T1981">
        <f t="shared" si="123"/>
        <v>282.66000000000003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t="s">
        <v>8319</v>
      </c>
      <c r="R1982" t="s">
        <v>8349</v>
      </c>
      <c r="S1982" s="5">
        <f t="shared" si="122"/>
        <v>355</v>
      </c>
      <c r="T1982">
        <f t="shared" si="123"/>
        <v>91.21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t="s">
        <v>8338</v>
      </c>
      <c r="R1983" t="s">
        <v>8350</v>
      </c>
      <c r="S1983" s="5">
        <f t="shared" si="122"/>
        <v>5</v>
      </c>
      <c r="T1983">
        <f t="shared" si="123"/>
        <v>31.75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t="s">
        <v>8338</v>
      </c>
      <c r="R1984" t="s">
        <v>8350</v>
      </c>
      <c r="S1984" s="5">
        <f t="shared" si="122"/>
        <v>0</v>
      </c>
      <c r="T1984">
        <f t="shared" si="123"/>
        <v>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42615.291666666672</v>
      </c>
      <c r="K1985">
        <v>1470874618</v>
      </c>
      <c r="L1985" s="9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t="s">
        <v>8338</v>
      </c>
      <c r="R1985" t="s">
        <v>8350</v>
      </c>
      <c r="S1985" s="5">
        <f t="shared" si="122"/>
        <v>4</v>
      </c>
      <c r="T1985">
        <f t="shared" si="123"/>
        <v>88.69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ref="J1986:J2049" si="124">(((I1986/60)/60)/24)+DATE(1970,1,1)</f>
        <v>41973.831956018519</v>
      </c>
      <c r="K1986">
        <v>1412189881</v>
      </c>
      <c r="L1986" s="9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t="s">
        <v>8338</v>
      </c>
      <c r="R1986" t="s">
        <v>8350</v>
      </c>
      <c r="S1986" s="5">
        <f t="shared" ref="S1986:S2049" si="126">ROUND(E1986/D1986*100,0)</f>
        <v>21</v>
      </c>
      <c r="T1986">
        <f t="shared" ref="T1986:T2049" si="127">IF(N1986=0,0,ROUND(E1986/N1986,2))</f>
        <v>453.14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si="124"/>
        <v>42584.958333333328</v>
      </c>
      <c r="K1987">
        <v>1467650771</v>
      </c>
      <c r="L1987" s="9">
        <f t="shared" si="12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t="s">
        <v>8338</v>
      </c>
      <c r="R1987" t="s">
        <v>8350</v>
      </c>
      <c r="S1987" s="5">
        <f t="shared" si="126"/>
        <v>3</v>
      </c>
      <c r="T1987">
        <f t="shared" si="127"/>
        <v>12.75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t="s">
        <v>8338</v>
      </c>
      <c r="R1988" t="s">
        <v>8350</v>
      </c>
      <c r="S1988" s="5">
        <f t="shared" si="126"/>
        <v>0</v>
      </c>
      <c r="T1988">
        <f t="shared" si="127"/>
        <v>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t="s">
        <v>8338</v>
      </c>
      <c r="R1989" t="s">
        <v>8350</v>
      </c>
      <c r="S1989" s="5">
        <f t="shared" si="126"/>
        <v>42</v>
      </c>
      <c r="T1989">
        <f t="shared" si="127"/>
        <v>83.43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42236.763217592597</v>
      </c>
      <c r="K1990">
        <v>1437502742</v>
      </c>
      <c r="L1990" s="9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t="s">
        <v>8338</v>
      </c>
      <c r="R1990" t="s">
        <v>8350</v>
      </c>
      <c r="S1990" s="5">
        <f t="shared" si="126"/>
        <v>0</v>
      </c>
      <c r="T1990">
        <f t="shared" si="127"/>
        <v>25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t="s">
        <v>8338</v>
      </c>
      <c r="R1991" t="s">
        <v>8350</v>
      </c>
      <c r="S1991" s="5">
        <f t="shared" si="126"/>
        <v>1</v>
      </c>
      <c r="T1991">
        <f t="shared" si="127"/>
        <v>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t="s">
        <v>8338</v>
      </c>
      <c r="R1992" t="s">
        <v>8350</v>
      </c>
      <c r="S1992" s="5">
        <f t="shared" si="126"/>
        <v>17</v>
      </c>
      <c r="T1992">
        <f t="shared" si="127"/>
        <v>101.8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t="s">
        <v>8338</v>
      </c>
      <c r="R1993" t="s">
        <v>8350</v>
      </c>
      <c r="S1993" s="5">
        <f t="shared" si="126"/>
        <v>7</v>
      </c>
      <c r="T1993">
        <f t="shared" si="127"/>
        <v>46.67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42053.143414351856</v>
      </c>
      <c r="K1994">
        <v>1421637991</v>
      </c>
      <c r="L1994" s="9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t="s">
        <v>8338</v>
      </c>
      <c r="R1994" t="s">
        <v>8350</v>
      </c>
      <c r="S1994" s="5">
        <f t="shared" si="126"/>
        <v>0</v>
      </c>
      <c r="T1994">
        <f t="shared" si="127"/>
        <v>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42359.58839120371</v>
      </c>
      <c r="K1995">
        <v>1448114837</v>
      </c>
      <c r="L1995" s="9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t="s">
        <v>8338</v>
      </c>
      <c r="R1995" t="s">
        <v>8350</v>
      </c>
      <c r="S1995" s="5">
        <f t="shared" si="126"/>
        <v>0</v>
      </c>
      <c r="T1995">
        <f t="shared" si="127"/>
        <v>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t="s">
        <v>8338</v>
      </c>
      <c r="R1996" t="s">
        <v>8350</v>
      </c>
      <c r="S1996" s="5">
        <f t="shared" si="126"/>
        <v>0</v>
      </c>
      <c r="T1996">
        <f t="shared" si="127"/>
        <v>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42201.902037037042</v>
      </c>
      <c r="K1997">
        <v>1435354736</v>
      </c>
      <c r="L1997" s="9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t="s">
        <v>8338</v>
      </c>
      <c r="R1997" t="s">
        <v>8350</v>
      </c>
      <c r="S1997" s="5">
        <f t="shared" si="126"/>
        <v>8</v>
      </c>
      <c r="T1997">
        <f t="shared" si="127"/>
        <v>26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t="s">
        <v>8338</v>
      </c>
      <c r="R1998" t="s">
        <v>8350</v>
      </c>
      <c r="S1998" s="5">
        <f t="shared" si="126"/>
        <v>0</v>
      </c>
      <c r="T1998">
        <f t="shared" si="127"/>
        <v>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t="s">
        <v>8338</v>
      </c>
      <c r="R1999" t="s">
        <v>8350</v>
      </c>
      <c r="S1999" s="5">
        <f t="shared" si="126"/>
        <v>0</v>
      </c>
      <c r="T1999">
        <f t="shared" si="127"/>
        <v>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t="s">
        <v>8338</v>
      </c>
      <c r="R2000" t="s">
        <v>8350</v>
      </c>
      <c r="S2000" s="5">
        <f t="shared" si="126"/>
        <v>26</v>
      </c>
      <c r="T2000">
        <f t="shared" si="127"/>
        <v>218.33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t="s">
        <v>8338</v>
      </c>
      <c r="R2001" t="s">
        <v>8350</v>
      </c>
      <c r="S2001" s="5">
        <f t="shared" si="126"/>
        <v>1</v>
      </c>
      <c r="T2001">
        <f t="shared" si="127"/>
        <v>33.71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t="s">
        <v>8338</v>
      </c>
      <c r="R2002" t="s">
        <v>8350</v>
      </c>
      <c r="S2002" s="5">
        <f t="shared" si="126"/>
        <v>13</v>
      </c>
      <c r="T2002">
        <f t="shared" si="127"/>
        <v>25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42167.833333333328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t="s">
        <v>8319</v>
      </c>
      <c r="R2003" t="s">
        <v>8349</v>
      </c>
      <c r="S2003" s="5">
        <f t="shared" si="126"/>
        <v>382</v>
      </c>
      <c r="T2003">
        <f t="shared" si="127"/>
        <v>128.38999999999999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t="s">
        <v>8319</v>
      </c>
      <c r="R2004" t="s">
        <v>8349</v>
      </c>
      <c r="S2004" s="5">
        <f t="shared" si="126"/>
        <v>217</v>
      </c>
      <c r="T2004">
        <f t="shared" si="127"/>
        <v>78.83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t="s">
        <v>8319</v>
      </c>
      <c r="R2005" t="s">
        <v>8349</v>
      </c>
      <c r="S2005" s="5">
        <f t="shared" si="126"/>
        <v>312</v>
      </c>
      <c r="T2005">
        <f t="shared" si="127"/>
        <v>91.76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t="s">
        <v>8319</v>
      </c>
      <c r="R2006" t="s">
        <v>8349</v>
      </c>
      <c r="S2006" s="5">
        <f t="shared" si="126"/>
        <v>234</v>
      </c>
      <c r="T2006">
        <f t="shared" si="127"/>
        <v>331.1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t="s">
        <v>8319</v>
      </c>
      <c r="R2007" t="s">
        <v>8349</v>
      </c>
      <c r="S2007" s="5">
        <f t="shared" si="126"/>
        <v>124</v>
      </c>
      <c r="T2007">
        <f t="shared" si="127"/>
        <v>194.26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t="s">
        <v>8319</v>
      </c>
      <c r="R2008" t="s">
        <v>8349</v>
      </c>
      <c r="S2008" s="5">
        <f t="shared" si="126"/>
        <v>248</v>
      </c>
      <c r="T2008">
        <f t="shared" si="127"/>
        <v>408.98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t="s">
        <v>8319</v>
      </c>
      <c r="R2009" t="s">
        <v>8349</v>
      </c>
      <c r="S2009" s="5">
        <f t="shared" si="126"/>
        <v>116</v>
      </c>
      <c r="T2009">
        <f t="shared" si="127"/>
        <v>84.46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t="s">
        <v>8319</v>
      </c>
      <c r="R2010" t="s">
        <v>8349</v>
      </c>
      <c r="S2010" s="5">
        <f t="shared" si="126"/>
        <v>117</v>
      </c>
      <c r="T2010">
        <f t="shared" si="127"/>
        <v>44.85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t="s">
        <v>8319</v>
      </c>
      <c r="R2011" t="s">
        <v>8349</v>
      </c>
      <c r="S2011" s="5">
        <f t="shared" si="126"/>
        <v>305</v>
      </c>
      <c r="T2011">
        <f t="shared" si="127"/>
        <v>383.36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t="s">
        <v>8319</v>
      </c>
      <c r="R2012" t="s">
        <v>8349</v>
      </c>
      <c r="S2012" s="5">
        <f t="shared" si="126"/>
        <v>320</v>
      </c>
      <c r="T2012">
        <f t="shared" si="127"/>
        <v>55.28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42380.958333333328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t="s">
        <v>8319</v>
      </c>
      <c r="R2013" t="s">
        <v>8349</v>
      </c>
      <c r="S2013" s="5">
        <f t="shared" si="126"/>
        <v>820</v>
      </c>
      <c r="T2013">
        <f t="shared" si="127"/>
        <v>422.02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t="s">
        <v>8319</v>
      </c>
      <c r="R2014" t="s">
        <v>8349</v>
      </c>
      <c r="S2014" s="5">
        <f t="shared" si="126"/>
        <v>235</v>
      </c>
      <c r="T2014">
        <f t="shared" si="127"/>
        <v>64.180000000000007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t="s">
        <v>8319</v>
      </c>
      <c r="R2015" t="s">
        <v>8349</v>
      </c>
      <c r="S2015" s="5">
        <f t="shared" si="126"/>
        <v>495</v>
      </c>
      <c r="T2015">
        <f t="shared" si="127"/>
        <v>173.58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t="s">
        <v>8319</v>
      </c>
      <c r="R2016" t="s">
        <v>8349</v>
      </c>
      <c r="S2016" s="5">
        <f t="shared" si="126"/>
        <v>7814</v>
      </c>
      <c r="T2016">
        <f t="shared" si="127"/>
        <v>88.6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t="s">
        <v>8319</v>
      </c>
      <c r="R2017" t="s">
        <v>8349</v>
      </c>
      <c r="S2017" s="5">
        <f t="shared" si="126"/>
        <v>113</v>
      </c>
      <c r="T2017">
        <f t="shared" si="127"/>
        <v>50.22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41342.88077546296</v>
      </c>
      <c r="K2018">
        <v>1360271299</v>
      </c>
      <c r="L2018" s="9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t="s">
        <v>8319</v>
      </c>
      <c r="R2018" t="s">
        <v>8349</v>
      </c>
      <c r="S2018" s="5">
        <f t="shared" si="126"/>
        <v>922</v>
      </c>
      <c r="T2018">
        <f t="shared" si="127"/>
        <v>192.39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t="s">
        <v>8319</v>
      </c>
      <c r="R2019" t="s">
        <v>8349</v>
      </c>
      <c r="S2019" s="5">
        <f t="shared" si="126"/>
        <v>125</v>
      </c>
      <c r="T2019">
        <f t="shared" si="127"/>
        <v>73.42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t="s">
        <v>8319</v>
      </c>
      <c r="R2020" t="s">
        <v>8349</v>
      </c>
      <c r="S2020" s="5">
        <f t="shared" si="126"/>
        <v>102</v>
      </c>
      <c r="T2020">
        <f t="shared" si="127"/>
        <v>147.68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t="s">
        <v>8319</v>
      </c>
      <c r="R2021" t="s">
        <v>8349</v>
      </c>
      <c r="S2021" s="5">
        <f t="shared" si="126"/>
        <v>485</v>
      </c>
      <c r="T2021">
        <f t="shared" si="127"/>
        <v>108.97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41773.961111111108</v>
      </c>
      <c r="K2022">
        <v>1396923624</v>
      </c>
      <c r="L2022" s="9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t="s">
        <v>8319</v>
      </c>
      <c r="R2022" t="s">
        <v>8349</v>
      </c>
      <c r="S2022" s="5">
        <f t="shared" si="126"/>
        <v>192</v>
      </c>
      <c r="T2022">
        <f t="shared" si="127"/>
        <v>23.65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t="s">
        <v>8319</v>
      </c>
      <c r="R2023" t="s">
        <v>8349</v>
      </c>
      <c r="S2023" s="5">
        <f t="shared" si="126"/>
        <v>281</v>
      </c>
      <c r="T2023">
        <f t="shared" si="127"/>
        <v>147.94999999999999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42532.569120370375</v>
      </c>
      <c r="K2024">
        <v>1463060372</v>
      </c>
      <c r="L2024" s="9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t="s">
        <v>8319</v>
      </c>
      <c r="R2024" t="s">
        <v>8349</v>
      </c>
      <c r="S2024" s="5">
        <f t="shared" si="126"/>
        <v>125</v>
      </c>
      <c r="T2024">
        <f t="shared" si="127"/>
        <v>385.04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t="s">
        <v>8319</v>
      </c>
      <c r="R2025" t="s">
        <v>8349</v>
      </c>
      <c r="S2025" s="5">
        <f t="shared" si="126"/>
        <v>161</v>
      </c>
      <c r="T2025">
        <f t="shared" si="127"/>
        <v>457.39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t="s">
        <v>8319</v>
      </c>
      <c r="R2026" t="s">
        <v>8349</v>
      </c>
      <c r="S2026" s="5">
        <f t="shared" si="126"/>
        <v>585</v>
      </c>
      <c r="T2026">
        <f t="shared" si="127"/>
        <v>222.99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t="s">
        <v>8319</v>
      </c>
      <c r="R2027" t="s">
        <v>8349</v>
      </c>
      <c r="S2027" s="5">
        <f t="shared" si="126"/>
        <v>201</v>
      </c>
      <c r="T2027">
        <f t="shared" si="127"/>
        <v>220.74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t="s">
        <v>8319</v>
      </c>
      <c r="R2028" t="s">
        <v>8349</v>
      </c>
      <c r="S2028" s="5">
        <f t="shared" si="126"/>
        <v>133</v>
      </c>
      <c r="T2028">
        <f t="shared" si="127"/>
        <v>73.5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42093.772210648152</v>
      </c>
      <c r="K2029">
        <v>1423855919</v>
      </c>
      <c r="L2029" s="9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t="s">
        <v>8319</v>
      </c>
      <c r="R2029" t="s">
        <v>8349</v>
      </c>
      <c r="S2029" s="5">
        <f t="shared" si="126"/>
        <v>120</v>
      </c>
      <c r="T2029">
        <f t="shared" si="127"/>
        <v>223.1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t="s">
        <v>8319</v>
      </c>
      <c r="R2030" t="s">
        <v>8349</v>
      </c>
      <c r="S2030" s="5">
        <f t="shared" si="126"/>
        <v>126</v>
      </c>
      <c r="T2030">
        <f t="shared" si="127"/>
        <v>47.91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t="s">
        <v>8319</v>
      </c>
      <c r="R2031" t="s">
        <v>8349</v>
      </c>
      <c r="S2031" s="5">
        <f t="shared" si="126"/>
        <v>361</v>
      </c>
      <c r="T2031">
        <f t="shared" si="127"/>
        <v>96.06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t="s">
        <v>8319</v>
      </c>
      <c r="R2032" t="s">
        <v>8349</v>
      </c>
      <c r="S2032" s="5">
        <f t="shared" si="126"/>
        <v>226</v>
      </c>
      <c r="T2032">
        <f t="shared" si="127"/>
        <v>118.61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42013.041666666672</v>
      </c>
      <c r="K2033">
        <v>1417506853</v>
      </c>
      <c r="L2033" s="9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t="s">
        <v>8319</v>
      </c>
      <c r="R2033" t="s">
        <v>8349</v>
      </c>
      <c r="S2033" s="5">
        <f t="shared" si="126"/>
        <v>120</v>
      </c>
      <c r="T2033">
        <f t="shared" si="127"/>
        <v>118.45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42719.208333333328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t="s">
        <v>8319</v>
      </c>
      <c r="R2034" t="s">
        <v>8349</v>
      </c>
      <c r="S2034" s="5">
        <f t="shared" si="126"/>
        <v>304</v>
      </c>
      <c r="T2034">
        <f t="shared" si="127"/>
        <v>143.21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t="s">
        <v>8319</v>
      </c>
      <c r="R2035" t="s">
        <v>8349</v>
      </c>
      <c r="S2035" s="5">
        <f t="shared" si="126"/>
        <v>179</v>
      </c>
      <c r="T2035">
        <f t="shared" si="127"/>
        <v>282.72000000000003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t="s">
        <v>8319</v>
      </c>
      <c r="R2036" t="s">
        <v>8349</v>
      </c>
      <c r="S2036" s="5">
        <f t="shared" si="126"/>
        <v>387</v>
      </c>
      <c r="T2036">
        <f t="shared" si="127"/>
        <v>593.94000000000005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42357.041666666672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t="s">
        <v>8319</v>
      </c>
      <c r="R2037" t="s">
        <v>8349</v>
      </c>
      <c r="S2037" s="5">
        <f t="shared" si="126"/>
        <v>211</v>
      </c>
      <c r="T2037">
        <f t="shared" si="127"/>
        <v>262.16000000000003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41768.864803240744</v>
      </c>
      <c r="K2038">
        <v>1397076319</v>
      </c>
      <c r="L2038" s="9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t="s">
        <v>8319</v>
      </c>
      <c r="R2038" t="s">
        <v>8349</v>
      </c>
      <c r="S2038" s="5">
        <f t="shared" si="126"/>
        <v>132</v>
      </c>
      <c r="T2038">
        <f t="shared" si="127"/>
        <v>46.58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t="s">
        <v>8319</v>
      </c>
      <c r="R2039" t="s">
        <v>8349</v>
      </c>
      <c r="S2039" s="5">
        <f t="shared" si="126"/>
        <v>300</v>
      </c>
      <c r="T2039">
        <f t="shared" si="127"/>
        <v>70.040000000000006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t="s">
        <v>8319</v>
      </c>
      <c r="R2040" t="s">
        <v>8349</v>
      </c>
      <c r="S2040" s="5">
        <f t="shared" si="126"/>
        <v>421</v>
      </c>
      <c r="T2040">
        <f t="shared" si="127"/>
        <v>164.91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t="s">
        <v>8319</v>
      </c>
      <c r="R2041" t="s">
        <v>8349</v>
      </c>
      <c r="S2041" s="5">
        <f t="shared" si="126"/>
        <v>136</v>
      </c>
      <c r="T2041">
        <f t="shared" si="127"/>
        <v>449.26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t="s">
        <v>8319</v>
      </c>
      <c r="R2042" t="s">
        <v>8349</v>
      </c>
      <c r="S2042" s="5">
        <f t="shared" si="126"/>
        <v>248</v>
      </c>
      <c r="T2042">
        <f t="shared" si="127"/>
        <v>27.47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t="s">
        <v>8319</v>
      </c>
      <c r="R2043" t="s">
        <v>8349</v>
      </c>
      <c r="S2043" s="5">
        <f t="shared" si="126"/>
        <v>182</v>
      </c>
      <c r="T2043">
        <f t="shared" si="127"/>
        <v>143.97999999999999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t="s">
        <v>8319</v>
      </c>
      <c r="R2044" t="s">
        <v>8349</v>
      </c>
      <c r="S2044" s="5">
        <f t="shared" si="126"/>
        <v>124</v>
      </c>
      <c r="T2044">
        <f t="shared" si="127"/>
        <v>88.24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t="s">
        <v>8319</v>
      </c>
      <c r="R2045" t="s">
        <v>8349</v>
      </c>
      <c r="S2045" s="5">
        <f t="shared" si="126"/>
        <v>506</v>
      </c>
      <c r="T2045">
        <f t="shared" si="127"/>
        <v>36.33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t="s">
        <v>8319</v>
      </c>
      <c r="R2046" t="s">
        <v>8349</v>
      </c>
      <c r="S2046" s="5">
        <f t="shared" si="126"/>
        <v>108</v>
      </c>
      <c r="T2046">
        <f t="shared" si="127"/>
        <v>90.18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41099.088506944441</v>
      </c>
      <c r="K2047">
        <v>1339207647</v>
      </c>
      <c r="L2047" s="9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t="s">
        <v>8319</v>
      </c>
      <c r="R2047" t="s">
        <v>8349</v>
      </c>
      <c r="S2047" s="5">
        <f t="shared" si="126"/>
        <v>819</v>
      </c>
      <c r="T2047">
        <f t="shared" si="127"/>
        <v>152.62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t="s">
        <v>8319</v>
      </c>
      <c r="R2048" t="s">
        <v>8349</v>
      </c>
      <c r="S2048" s="5">
        <f t="shared" si="126"/>
        <v>121</v>
      </c>
      <c r="T2048">
        <f t="shared" si="127"/>
        <v>55.81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t="s">
        <v>8319</v>
      </c>
      <c r="R2049" t="s">
        <v>8349</v>
      </c>
      <c r="S2049" s="5">
        <f t="shared" si="126"/>
        <v>103</v>
      </c>
      <c r="T2049">
        <f t="shared" si="127"/>
        <v>227.85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ref="J2050:J2113" si="128">(((I2050/60)/60)/24)+DATE(1970,1,1)</f>
        <v>41417.651516203703</v>
      </c>
      <c r="K2050">
        <v>1366731491</v>
      </c>
      <c r="L2050" s="9">
        <f t="shared" ref="L2050:L2113" si="129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t="s">
        <v>8319</v>
      </c>
      <c r="R2050" t="s">
        <v>8349</v>
      </c>
      <c r="S2050" s="5">
        <f t="shared" ref="S2050:S2113" si="130">ROUND(E2050/D2050*100,0)</f>
        <v>148</v>
      </c>
      <c r="T2050">
        <f t="shared" ref="T2050:T2113" si="131">IF(N2050=0,0,ROUND(E2050/N2050,2))</f>
        <v>91.83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si="128"/>
        <v>41610.957638888889</v>
      </c>
      <c r="K2051">
        <v>1382963963</v>
      </c>
      <c r="L2051" s="9">
        <f t="shared" si="129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t="s">
        <v>8319</v>
      </c>
      <c r="R2051" t="s">
        <v>8349</v>
      </c>
      <c r="S2051" s="5">
        <f t="shared" si="130"/>
        <v>120</v>
      </c>
      <c r="T2051">
        <f t="shared" si="131"/>
        <v>80.989999999999995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42155.071504629625</v>
      </c>
      <c r="K2052">
        <v>1429580578</v>
      </c>
      <c r="L2052" s="9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t="s">
        <v>8319</v>
      </c>
      <c r="R2052" t="s">
        <v>8349</v>
      </c>
      <c r="S2052" s="5">
        <f t="shared" si="130"/>
        <v>473</v>
      </c>
      <c r="T2052">
        <f t="shared" si="131"/>
        <v>278.39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t="s">
        <v>8319</v>
      </c>
      <c r="R2053" t="s">
        <v>8349</v>
      </c>
      <c r="S2053" s="5">
        <f t="shared" si="130"/>
        <v>130</v>
      </c>
      <c r="T2053">
        <f t="shared" si="131"/>
        <v>43.1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t="s">
        <v>8319</v>
      </c>
      <c r="R2054" t="s">
        <v>8349</v>
      </c>
      <c r="S2054" s="5">
        <f t="shared" si="130"/>
        <v>353</v>
      </c>
      <c r="T2054">
        <f t="shared" si="131"/>
        <v>326.29000000000002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t="s">
        <v>8319</v>
      </c>
      <c r="R2055" t="s">
        <v>8349</v>
      </c>
      <c r="S2055" s="5">
        <f t="shared" si="130"/>
        <v>101</v>
      </c>
      <c r="T2055">
        <f t="shared" si="131"/>
        <v>41.74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t="s">
        <v>8319</v>
      </c>
      <c r="R2056" t="s">
        <v>8349</v>
      </c>
      <c r="S2056" s="5">
        <f t="shared" si="130"/>
        <v>114</v>
      </c>
      <c r="T2056">
        <f t="shared" si="131"/>
        <v>64.02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41976.166666666672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t="s">
        <v>8319</v>
      </c>
      <c r="R2057" t="s">
        <v>8349</v>
      </c>
      <c r="S2057" s="5">
        <f t="shared" si="130"/>
        <v>167</v>
      </c>
      <c r="T2057">
        <f t="shared" si="131"/>
        <v>99.46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t="s">
        <v>8319</v>
      </c>
      <c r="R2058" t="s">
        <v>8349</v>
      </c>
      <c r="S2058" s="5">
        <f t="shared" si="130"/>
        <v>153</v>
      </c>
      <c r="T2058">
        <f t="shared" si="131"/>
        <v>138.49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t="s">
        <v>8319</v>
      </c>
      <c r="R2059" t="s">
        <v>8349</v>
      </c>
      <c r="S2059" s="5">
        <f t="shared" si="130"/>
        <v>202</v>
      </c>
      <c r="T2059">
        <f t="shared" si="131"/>
        <v>45.55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42065.833333333328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t="s">
        <v>8319</v>
      </c>
      <c r="R2060" t="s">
        <v>8349</v>
      </c>
      <c r="S2060" s="5">
        <f t="shared" si="130"/>
        <v>168</v>
      </c>
      <c r="T2060">
        <f t="shared" si="131"/>
        <v>10.51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t="s">
        <v>8319</v>
      </c>
      <c r="R2061" t="s">
        <v>8349</v>
      </c>
      <c r="S2061" s="5">
        <f t="shared" si="130"/>
        <v>143</v>
      </c>
      <c r="T2061">
        <f t="shared" si="131"/>
        <v>114.77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t="s">
        <v>8319</v>
      </c>
      <c r="R2062" t="s">
        <v>8349</v>
      </c>
      <c r="S2062" s="5">
        <f t="shared" si="130"/>
        <v>196</v>
      </c>
      <c r="T2062">
        <f t="shared" si="131"/>
        <v>36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t="s">
        <v>8319</v>
      </c>
      <c r="R2063" t="s">
        <v>8349</v>
      </c>
      <c r="S2063" s="5">
        <f t="shared" si="130"/>
        <v>108</v>
      </c>
      <c r="T2063">
        <f t="shared" si="131"/>
        <v>154.16999999999999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t="s">
        <v>8319</v>
      </c>
      <c r="R2064" t="s">
        <v>8349</v>
      </c>
      <c r="S2064" s="5">
        <f t="shared" si="130"/>
        <v>115</v>
      </c>
      <c r="T2064">
        <f t="shared" si="131"/>
        <v>566.39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t="s">
        <v>8319</v>
      </c>
      <c r="R2065" t="s">
        <v>8349</v>
      </c>
      <c r="S2065" s="5">
        <f t="shared" si="130"/>
        <v>148</v>
      </c>
      <c r="T2065">
        <f t="shared" si="131"/>
        <v>120.86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t="s">
        <v>8319</v>
      </c>
      <c r="R2066" t="s">
        <v>8349</v>
      </c>
      <c r="S2066" s="5">
        <f t="shared" si="130"/>
        <v>191</v>
      </c>
      <c r="T2066">
        <f t="shared" si="131"/>
        <v>86.16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t="s">
        <v>8319</v>
      </c>
      <c r="R2067" t="s">
        <v>8349</v>
      </c>
      <c r="S2067" s="5">
        <f t="shared" si="130"/>
        <v>199</v>
      </c>
      <c r="T2067">
        <f t="shared" si="131"/>
        <v>51.21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t="s">
        <v>8319</v>
      </c>
      <c r="R2068" t="s">
        <v>8349</v>
      </c>
      <c r="S2068" s="5">
        <f t="shared" si="130"/>
        <v>219</v>
      </c>
      <c r="T2068">
        <f t="shared" si="131"/>
        <v>67.260000000000005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t="s">
        <v>8319</v>
      </c>
      <c r="R2069" t="s">
        <v>8349</v>
      </c>
      <c r="S2069" s="5">
        <f t="shared" si="130"/>
        <v>127</v>
      </c>
      <c r="T2069">
        <f t="shared" si="131"/>
        <v>62.8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t="s">
        <v>8319</v>
      </c>
      <c r="R2070" t="s">
        <v>8349</v>
      </c>
      <c r="S2070" s="5">
        <f t="shared" si="130"/>
        <v>105</v>
      </c>
      <c r="T2070">
        <f t="shared" si="131"/>
        <v>346.13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t="s">
        <v>8319</v>
      </c>
      <c r="R2071" t="s">
        <v>8349</v>
      </c>
      <c r="S2071" s="5">
        <f t="shared" si="130"/>
        <v>128</v>
      </c>
      <c r="T2071">
        <f t="shared" si="131"/>
        <v>244.12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t="s">
        <v>8319</v>
      </c>
      <c r="R2072" t="s">
        <v>8349</v>
      </c>
      <c r="S2072" s="5">
        <f t="shared" si="130"/>
        <v>317</v>
      </c>
      <c r="T2072">
        <f t="shared" si="131"/>
        <v>259.25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t="s">
        <v>8319</v>
      </c>
      <c r="R2073" t="s">
        <v>8349</v>
      </c>
      <c r="S2073" s="5">
        <f t="shared" si="130"/>
        <v>281</v>
      </c>
      <c r="T2073">
        <f t="shared" si="131"/>
        <v>201.96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t="s">
        <v>8319</v>
      </c>
      <c r="R2074" t="s">
        <v>8349</v>
      </c>
      <c r="S2074" s="5">
        <f t="shared" si="130"/>
        <v>111</v>
      </c>
      <c r="T2074">
        <f t="shared" si="131"/>
        <v>226.21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42132.668032407411</v>
      </c>
      <c r="K2075">
        <v>1427212918</v>
      </c>
      <c r="L2075" s="9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t="s">
        <v>8319</v>
      </c>
      <c r="R2075" t="s">
        <v>8349</v>
      </c>
      <c r="S2075" s="5">
        <f t="shared" si="130"/>
        <v>153</v>
      </c>
      <c r="T2075">
        <f t="shared" si="131"/>
        <v>324.69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t="s">
        <v>8319</v>
      </c>
      <c r="R2076" t="s">
        <v>8349</v>
      </c>
      <c r="S2076" s="5">
        <f t="shared" si="130"/>
        <v>103</v>
      </c>
      <c r="T2076">
        <f t="shared" si="131"/>
        <v>205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t="s">
        <v>8319</v>
      </c>
      <c r="R2077" t="s">
        <v>8349</v>
      </c>
      <c r="S2077" s="5">
        <f t="shared" si="130"/>
        <v>1678</v>
      </c>
      <c r="T2077">
        <f t="shared" si="131"/>
        <v>20.47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t="s">
        <v>8319</v>
      </c>
      <c r="R2078" t="s">
        <v>8349</v>
      </c>
      <c r="S2078" s="5">
        <f t="shared" si="130"/>
        <v>543</v>
      </c>
      <c r="T2078">
        <f t="shared" si="131"/>
        <v>116.35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t="s">
        <v>8319</v>
      </c>
      <c r="R2079" t="s">
        <v>8349</v>
      </c>
      <c r="S2079" s="5">
        <f t="shared" si="130"/>
        <v>116</v>
      </c>
      <c r="T2079">
        <f t="shared" si="131"/>
        <v>307.2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t="s">
        <v>8319</v>
      </c>
      <c r="R2080" t="s">
        <v>8349</v>
      </c>
      <c r="S2080" s="5">
        <f t="shared" si="130"/>
        <v>131</v>
      </c>
      <c r="T2080">
        <f t="shared" si="131"/>
        <v>546.69000000000005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42180.791666666672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t="s">
        <v>8319</v>
      </c>
      <c r="R2081" t="s">
        <v>8349</v>
      </c>
      <c r="S2081" s="5">
        <f t="shared" si="130"/>
        <v>288</v>
      </c>
      <c r="T2081">
        <f t="shared" si="131"/>
        <v>47.47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t="s">
        <v>8319</v>
      </c>
      <c r="R2082" t="s">
        <v>8349</v>
      </c>
      <c r="S2082" s="5">
        <f t="shared" si="130"/>
        <v>508</v>
      </c>
      <c r="T2082">
        <f t="shared" si="131"/>
        <v>101.56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t="s">
        <v>8325</v>
      </c>
      <c r="R2083" t="s">
        <v>8329</v>
      </c>
      <c r="S2083" s="5">
        <f t="shared" si="130"/>
        <v>115</v>
      </c>
      <c r="T2083">
        <f t="shared" si="131"/>
        <v>72.91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40871.161990740737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t="s">
        <v>8325</v>
      </c>
      <c r="R2084" t="s">
        <v>8329</v>
      </c>
      <c r="S2084" s="5">
        <f t="shared" si="130"/>
        <v>111</v>
      </c>
      <c r="T2084">
        <f t="shared" si="131"/>
        <v>43.71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t="s">
        <v>8325</v>
      </c>
      <c r="R2085" t="s">
        <v>8329</v>
      </c>
      <c r="S2085" s="5">
        <f t="shared" si="130"/>
        <v>113</v>
      </c>
      <c r="T2085">
        <f t="shared" si="131"/>
        <v>34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t="s">
        <v>8325</v>
      </c>
      <c r="R2086" t="s">
        <v>8329</v>
      </c>
      <c r="S2086" s="5">
        <f t="shared" si="130"/>
        <v>108</v>
      </c>
      <c r="T2086">
        <f t="shared" si="131"/>
        <v>70.650000000000006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t="s">
        <v>8325</v>
      </c>
      <c r="R2087" t="s">
        <v>8329</v>
      </c>
      <c r="S2087" s="5">
        <f t="shared" si="130"/>
        <v>124</v>
      </c>
      <c r="T2087">
        <f t="shared" si="131"/>
        <v>89.3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t="s">
        <v>8325</v>
      </c>
      <c r="R2088" t="s">
        <v>8329</v>
      </c>
      <c r="S2088" s="5">
        <f t="shared" si="130"/>
        <v>101</v>
      </c>
      <c r="T2088">
        <f t="shared" si="131"/>
        <v>115.09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t="s">
        <v>8325</v>
      </c>
      <c r="R2089" t="s">
        <v>8329</v>
      </c>
      <c r="S2089" s="5">
        <f t="shared" si="130"/>
        <v>104</v>
      </c>
      <c r="T2089">
        <f t="shared" si="131"/>
        <v>62.12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t="s">
        <v>8325</v>
      </c>
      <c r="R2090" t="s">
        <v>8329</v>
      </c>
      <c r="S2090" s="5">
        <f t="shared" si="130"/>
        <v>116</v>
      </c>
      <c r="T2090">
        <f t="shared" si="131"/>
        <v>46.2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t="s">
        <v>8325</v>
      </c>
      <c r="R2091" t="s">
        <v>8329</v>
      </c>
      <c r="S2091" s="5">
        <f t="shared" si="130"/>
        <v>120</v>
      </c>
      <c r="T2091">
        <f t="shared" si="131"/>
        <v>48.55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41329.381423611114</v>
      </c>
      <c r="K2092">
        <v>1359104955</v>
      </c>
      <c r="L2092" s="9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t="s">
        <v>8325</v>
      </c>
      <c r="R2092" t="s">
        <v>8329</v>
      </c>
      <c r="S2092" s="5">
        <f t="shared" si="130"/>
        <v>115</v>
      </c>
      <c r="T2092">
        <f t="shared" si="131"/>
        <v>57.52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t="s">
        <v>8325</v>
      </c>
      <c r="R2093" t="s">
        <v>8329</v>
      </c>
      <c r="S2093" s="5">
        <f t="shared" si="130"/>
        <v>120</v>
      </c>
      <c r="T2093">
        <f t="shared" si="131"/>
        <v>88.15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t="s">
        <v>8325</v>
      </c>
      <c r="R2094" t="s">
        <v>8329</v>
      </c>
      <c r="S2094" s="5">
        <f t="shared" si="130"/>
        <v>101</v>
      </c>
      <c r="T2094">
        <f t="shared" si="131"/>
        <v>110.49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t="s">
        <v>8325</v>
      </c>
      <c r="R2095" t="s">
        <v>8329</v>
      </c>
      <c r="S2095" s="5">
        <f t="shared" si="130"/>
        <v>102</v>
      </c>
      <c r="T2095">
        <f t="shared" si="131"/>
        <v>66.83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t="s">
        <v>8325</v>
      </c>
      <c r="R2096" t="s">
        <v>8329</v>
      </c>
      <c r="S2096" s="5">
        <f t="shared" si="130"/>
        <v>121</v>
      </c>
      <c r="T2096">
        <f t="shared" si="131"/>
        <v>58.6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40818.733483796292</v>
      </c>
      <c r="K2097">
        <v>1312392973</v>
      </c>
      <c r="L2097" s="9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t="s">
        <v>8325</v>
      </c>
      <c r="R2097" t="s">
        <v>8329</v>
      </c>
      <c r="S2097" s="5">
        <f t="shared" si="130"/>
        <v>100</v>
      </c>
      <c r="T2097">
        <f t="shared" si="131"/>
        <v>113.64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t="s">
        <v>8325</v>
      </c>
      <c r="R2098" t="s">
        <v>8329</v>
      </c>
      <c r="S2098" s="5">
        <f t="shared" si="130"/>
        <v>102</v>
      </c>
      <c r="T2098">
        <f t="shared" si="131"/>
        <v>43.57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t="s">
        <v>8325</v>
      </c>
      <c r="R2099" t="s">
        <v>8329</v>
      </c>
      <c r="S2099" s="5">
        <f t="shared" si="130"/>
        <v>100</v>
      </c>
      <c r="T2099">
        <f t="shared" si="131"/>
        <v>78.95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t="s">
        <v>8325</v>
      </c>
      <c r="R2100" t="s">
        <v>8329</v>
      </c>
      <c r="S2100" s="5">
        <f t="shared" si="130"/>
        <v>100</v>
      </c>
      <c r="T2100">
        <f t="shared" si="131"/>
        <v>188.13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t="s">
        <v>8325</v>
      </c>
      <c r="R2101" t="s">
        <v>8329</v>
      </c>
      <c r="S2101" s="5">
        <f t="shared" si="130"/>
        <v>132</v>
      </c>
      <c r="T2101">
        <f t="shared" si="131"/>
        <v>63.03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t="s">
        <v>8325</v>
      </c>
      <c r="R2102" t="s">
        <v>8329</v>
      </c>
      <c r="S2102" s="5">
        <f t="shared" si="130"/>
        <v>137</v>
      </c>
      <c r="T2102">
        <f t="shared" si="131"/>
        <v>30.37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t="s">
        <v>8325</v>
      </c>
      <c r="R2103" t="s">
        <v>8329</v>
      </c>
      <c r="S2103" s="5">
        <f t="shared" si="130"/>
        <v>113</v>
      </c>
      <c r="T2103">
        <f t="shared" si="131"/>
        <v>51.48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t="s">
        <v>8325</v>
      </c>
      <c r="R2104" t="s">
        <v>8329</v>
      </c>
      <c r="S2104" s="5">
        <f t="shared" si="130"/>
        <v>136</v>
      </c>
      <c r="T2104">
        <f t="shared" si="131"/>
        <v>35.79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t="s">
        <v>8325</v>
      </c>
      <c r="R2105" t="s">
        <v>8329</v>
      </c>
      <c r="S2105" s="5">
        <f t="shared" si="130"/>
        <v>146</v>
      </c>
      <c r="T2105">
        <f t="shared" si="131"/>
        <v>98.82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t="s">
        <v>8325</v>
      </c>
      <c r="R2106" t="s">
        <v>8329</v>
      </c>
      <c r="S2106" s="5">
        <f t="shared" si="130"/>
        <v>130</v>
      </c>
      <c r="T2106">
        <f t="shared" si="131"/>
        <v>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41964.166666666672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t="s">
        <v>8325</v>
      </c>
      <c r="R2107" t="s">
        <v>8329</v>
      </c>
      <c r="S2107" s="5">
        <f t="shared" si="130"/>
        <v>254</v>
      </c>
      <c r="T2107">
        <f t="shared" si="131"/>
        <v>51.31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t="s">
        <v>8325</v>
      </c>
      <c r="R2108" t="s">
        <v>8329</v>
      </c>
      <c r="S2108" s="5">
        <f t="shared" si="130"/>
        <v>107</v>
      </c>
      <c r="T2108">
        <f t="shared" si="131"/>
        <v>53.52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t="s">
        <v>8325</v>
      </c>
      <c r="R2109" t="s">
        <v>8329</v>
      </c>
      <c r="S2109" s="5">
        <f t="shared" si="130"/>
        <v>108</v>
      </c>
      <c r="T2109">
        <f t="shared" si="131"/>
        <v>37.15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t="s">
        <v>8325</v>
      </c>
      <c r="R2110" t="s">
        <v>8329</v>
      </c>
      <c r="S2110" s="5">
        <f t="shared" si="130"/>
        <v>107</v>
      </c>
      <c r="T2110">
        <f t="shared" si="131"/>
        <v>89.9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42190.708530092597</v>
      </c>
      <c r="K2111">
        <v>1433523617</v>
      </c>
      <c r="L2111" s="9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t="s">
        <v>8325</v>
      </c>
      <c r="R2111" t="s">
        <v>8329</v>
      </c>
      <c r="S2111" s="5">
        <f t="shared" si="130"/>
        <v>107</v>
      </c>
      <c r="T2111">
        <f t="shared" si="131"/>
        <v>106.53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t="s">
        <v>8325</v>
      </c>
      <c r="R2112" t="s">
        <v>8329</v>
      </c>
      <c r="S2112" s="5">
        <f t="shared" si="130"/>
        <v>100</v>
      </c>
      <c r="T2112">
        <f t="shared" si="131"/>
        <v>52.82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t="s">
        <v>8325</v>
      </c>
      <c r="R2113" t="s">
        <v>8329</v>
      </c>
      <c r="S2113" s="5">
        <f t="shared" si="130"/>
        <v>107</v>
      </c>
      <c r="T2113">
        <f t="shared" si="131"/>
        <v>54.62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ref="J2114:J2177" si="132">(((I2114/60)/60)/24)+DATE(1970,1,1)</f>
        <v>41379.928159722222</v>
      </c>
      <c r="K2114">
        <v>1364854593</v>
      </c>
      <c r="L2114" s="9">
        <f t="shared" ref="L2114:L2177" si="133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t="s">
        <v>8325</v>
      </c>
      <c r="R2114" t="s">
        <v>8329</v>
      </c>
      <c r="S2114" s="5">
        <f t="shared" ref="S2114:S2177" si="134">ROUND(E2114/D2114*100,0)</f>
        <v>100</v>
      </c>
      <c r="T2114">
        <f t="shared" ref="T2114:T2177" si="135">IF(N2114=0,0,ROUND(E2114/N2114,2))</f>
        <v>27.27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si="132"/>
        <v>41905.86546296296</v>
      </c>
      <c r="K2115">
        <v>1408481176</v>
      </c>
      <c r="L2115" s="9">
        <f t="shared" si="133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t="s">
        <v>8325</v>
      </c>
      <c r="R2115" t="s">
        <v>8329</v>
      </c>
      <c r="S2115" s="5">
        <f t="shared" si="134"/>
        <v>105</v>
      </c>
      <c r="T2115">
        <f t="shared" si="135"/>
        <v>68.599999999999994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t="s">
        <v>8325</v>
      </c>
      <c r="R2116" t="s">
        <v>8329</v>
      </c>
      <c r="S2116" s="5">
        <f t="shared" si="134"/>
        <v>105</v>
      </c>
      <c r="T2116">
        <f t="shared" si="135"/>
        <v>35.61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t="s">
        <v>8325</v>
      </c>
      <c r="R2117" t="s">
        <v>8329</v>
      </c>
      <c r="S2117" s="5">
        <f t="shared" si="134"/>
        <v>226</v>
      </c>
      <c r="T2117">
        <f t="shared" si="135"/>
        <v>94.03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41184.777812500004</v>
      </c>
      <c r="K2118">
        <v>1345056003</v>
      </c>
      <c r="L2118" s="9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t="s">
        <v>8325</v>
      </c>
      <c r="R2118" t="s">
        <v>8329</v>
      </c>
      <c r="S2118" s="5">
        <f t="shared" si="134"/>
        <v>101</v>
      </c>
      <c r="T2118">
        <f t="shared" si="135"/>
        <v>526.46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t="s">
        <v>8325</v>
      </c>
      <c r="R2119" t="s">
        <v>8329</v>
      </c>
      <c r="S2119" s="5">
        <f t="shared" si="134"/>
        <v>148</v>
      </c>
      <c r="T2119">
        <f t="shared" si="135"/>
        <v>50.66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t="s">
        <v>8325</v>
      </c>
      <c r="R2120" t="s">
        <v>8329</v>
      </c>
      <c r="S2120" s="5">
        <f t="shared" si="134"/>
        <v>135</v>
      </c>
      <c r="T2120">
        <f t="shared" si="135"/>
        <v>79.180000000000007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t="s">
        <v>8325</v>
      </c>
      <c r="R2121" t="s">
        <v>8329</v>
      </c>
      <c r="S2121" s="5">
        <f t="shared" si="134"/>
        <v>101</v>
      </c>
      <c r="T2121">
        <f t="shared" si="135"/>
        <v>91.59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t="s">
        <v>8325</v>
      </c>
      <c r="R2122" t="s">
        <v>8329</v>
      </c>
      <c r="S2122" s="5">
        <f t="shared" si="134"/>
        <v>101</v>
      </c>
      <c r="T2122">
        <f t="shared" si="135"/>
        <v>116.96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t="s">
        <v>8333</v>
      </c>
      <c r="R2123" t="s">
        <v>8334</v>
      </c>
      <c r="S2123" s="5">
        <f t="shared" si="134"/>
        <v>1</v>
      </c>
      <c r="T2123">
        <f t="shared" si="135"/>
        <v>28.4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t="s">
        <v>8333</v>
      </c>
      <c r="R2124" t="s">
        <v>8334</v>
      </c>
      <c r="S2124" s="5">
        <f t="shared" si="134"/>
        <v>0</v>
      </c>
      <c r="T2124">
        <f t="shared" si="135"/>
        <v>103.33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t="s">
        <v>8333</v>
      </c>
      <c r="R2125" t="s">
        <v>8334</v>
      </c>
      <c r="S2125" s="5">
        <f t="shared" si="134"/>
        <v>10</v>
      </c>
      <c r="T2125">
        <f t="shared" si="135"/>
        <v>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t="s">
        <v>8333</v>
      </c>
      <c r="R2126" t="s">
        <v>8334</v>
      </c>
      <c r="S2126" s="5">
        <f t="shared" si="134"/>
        <v>10</v>
      </c>
      <c r="T2126">
        <f t="shared" si="135"/>
        <v>23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t="s">
        <v>8333</v>
      </c>
      <c r="R2127" t="s">
        <v>8334</v>
      </c>
      <c r="S2127" s="5">
        <f t="shared" si="134"/>
        <v>1</v>
      </c>
      <c r="T2127">
        <f t="shared" si="135"/>
        <v>31.56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t="s">
        <v>8333</v>
      </c>
      <c r="R2128" t="s">
        <v>8334</v>
      </c>
      <c r="S2128" s="5">
        <f t="shared" si="134"/>
        <v>0</v>
      </c>
      <c r="T2128">
        <f t="shared" si="135"/>
        <v>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42075.463692129633</v>
      </c>
      <c r="K2129">
        <v>1423570063</v>
      </c>
      <c r="L2129" s="9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t="s">
        <v>8333</v>
      </c>
      <c r="R2129" t="s">
        <v>8334</v>
      </c>
      <c r="S2129" s="5">
        <f t="shared" si="134"/>
        <v>29</v>
      </c>
      <c r="T2129">
        <f t="shared" si="135"/>
        <v>34.22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t="s">
        <v>8333</v>
      </c>
      <c r="R2130" t="s">
        <v>8334</v>
      </c>
      <c r="S2130" s="5">
        <f t="shared" si="134"/>
        <v>0</v>
      </c>
      <c r="T2130">
        <f t="shared" si="135"/>
        <v>25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t="s">
        <v>8333</v>
      </c>
      <c r="R2131" t="s">
        <v>8334</v>
      </c>
      <c r="S2131" s="5">
        <f t="shared" si="134"/>
        <v>12</v>
      </c>
      <c r="T2131">
        <f t="shared" si="135"/>
        <v>19.670000000000002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t="s">
        <v>8333</v>
      </c>
      <c r="R2132" t="s">
        <v>8334</v>
      </c>
      <c r="S2132" s="5">
        <f t="shared" si="134"/>
        <v>0</v>
      </c>
      <c r="T2132">
        <f t="shared" si="135"/>
        <v>21.25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t="s">
        <v>8333</v>
      </c>
      <c r="R2133" t="s">
        <v>8334</v>
      </c>
      <c r="S2133" s="5">
        <f t="shared" si="134"/>
        <v>5</v>
      </c>
      <c r="T2133">
        <f t="shared" si="135"/>
        <v>8.33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t="s">
        <v>8333</v>
      </c>
      <c r="R2134" t="s">
        <v>8334</v>
      </c>
      <c r="S2134" s="5">
        <f t="shared" si="134"/>
        <v>2</v>
      </c>
      <c r="T2134">
        <f t="shared" si="135"/>
        <v>21.34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t="s">
        <v>8333</v>
      </c>
      <c r="R2135" t="s">
        <v>8334</v>
      </c>
      <c r="S2135" s="5">
        <f t="shared" si="134"/>
        <v>2</v>
      </c>
      <c r="T2135">
        <f t="shared" si="135"/>
        <v>5.33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t="s">
        <v>8333</v>
      </c>
      <c r="R2136" t="s">
        <v>8334</v>
      </c>
      <c r="S2136" s="5">
        <f t="shared" si="134"/>
        <v>2</v>
      </c>
      <c r="T2136">
        <f t="shared" si="135"/>
        <v>34.67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41186.963344907403</v>
      </c>
      <c r="K2137">
        <v>1346800033</v>
      </c>
      <c r="L2137" s="9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t="s">
        <v>8333</v>
      </c>
      <c r="R2137" t="s">
        <v>8334</v>
      </c>
      <c r="S2137" s="5">
        <f t="shared" si="134"/>
        <v>10</v>
      </c>
      <c r="T2137">
        <f t="shared" si="135"/>
        <v>21.73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t="s">
        <v>8333</v>
      </c>
      <c r="R2138" t="s">
        <v>8334</v>
      </c>
      <c r="S2138" s="5">
        <f t="shared" si="134"/>
        <v>0</v>
      </c>
      <c r="T2138">
        <f t="shared" si="135"/>
        <v>11.92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t="s">
        <v>8333</v>
      </c>
      <c r="R2139" t="s">
        <v>8334</v>
      </c>
      <c r="S2139" s="5">
        <f t="shared" si="134"/>
        <v>28</v>
      </c>
      <c r="T2139">
        <f t="shared" si="135"/>
        <v>26.6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t="s">
        <v>8333</v>
      </c>
      <c r="R2140" t="s">
        <v>8334</v>
      </c>
      <c r="S2140" s="5">
        <f t="shared" si="134"/>
        <v>13</v>
      </c>
      <c r="T2140">
        <f t="shared" si="135"/>
        <v>10.67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t="s">
        <v>8333</v>
      </c>
      <c r="R2141" t="s">
        <v>8334</v>
      </c>
      <c r="S2141" s="5">
        <f t="shared" si="134"/>
        <v>5</v>
      </c>
      <c r="T2141">
        <f t="shared" si="135"/>
        <v>29.04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t="s">
        <v>8333</v>
      </c>
      <c r="R2142" t="s">
        <v>8334</v>
      </c>
      <c r="S2142" s="5">
        <f t="shared" si="134"/>
        <v>0</v>
      </c>
      <c r="T2142">
        <f t="shared" si="135"/>
        <v>50.91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t="s">
        <v>8333</v>
      </c>
      <c r="R2143" t="s">
        <v>8334</v>
      </c>
      <c r="S2143" s="5">
        <f t="shared" si="134"/>
        <v>0</v>
      </c>
      <c r="T2143">
        <f t="shared" si="135"/>
        <v>0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t="s">
        <v>8333</v>
      </c>
      <c r="R2144" t="s">
        <v>8334</v>
      </c>
      <c r="S2144" s="5">
        <f t="shared" si="134"/>
        <v>6</v>
      </c>
      <c r="T2144">
        <f t="shared" si="135"/>
        <v>50.08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t="s">
        <v>8333</v>
      </c>
      <c r="R2145" t="s">
        <v>8334</v>
      </c>
      <c r="S2145" s="5">
        <f t="shared" si="134"/>
        <v>11</v>
      </c>
      <c r="T2145">
        <f t="shared" si="135"/>
        <v>45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t="s">
        <v>8333</v>
      </c>
      <c r="R2146" t="s">
        <v>8334</v>
      </c>
      <c r="S2146" s="5">
        <f t="shared" si="134"/>
        <v>2</v>
      </c>
      <c r="T2146">
        <f t="shared" si="135"/>
        <v>25.29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t="s">
        <v>8333</v>
      </c>
      <c r="R2147" t="s">
        <v>8334</v>
      </c>
      <c r="S2147" s="5">
        <f t="shared" si="134"/>
        <v>30</v>
      </c>
      <c r="T2147">
        <f t="shared" si="135"/>
        <v>51.29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42411.679513888885</v>
      </c>
      <c r="K2148">
        <v>1453997910</v>
      </c>
      <c r="L2148" s="9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t="s">
        <v>8333</v>
      </c>
      <c r="R2148" t="s">
        <v>8334</v>
      </c>
      <c r="S2148" s="5">
        <f t="shared" si="134"/>
        <v>0</v>
      </c>
      <c r="T2148">
        <f t="shared" si="135"/>
        <v>1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41959.337361111116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t="s">
        <v>8333</v>
      </c>
      <c r="R2149" t="s">
        <v>8334</v>
      </c>
      <c r="S2149" s="5">
        <f t="shared" si="134"/>
        <v>1</v>
      </c>
      <c r="T2149">
        <f t="shared" si="135"/>
        <v>49.38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t="s">
        <v>8333</v>
      </c>
      <c r="R2150" t="s">
        <v>8334</v>
      </c>
      <c r="S2150" s="5">
        <f t="shared" si="134"/>
        <v>2</v>
      </c>
      <c r="T2150">
        <f t="shared" si="135"/>
        <v>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t="s">
        <v>8333</v>
      </c>
      <c r="R2151" t="s">
        <v>8334</v>
      </c>
      <c r="S2151" s="5">
        <f t="shared" si="134"/>
        <v>0</v>
      </c>
      <c r="T2151">
        <f t="shared" si="135"/>
        <v>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t="s">
        <v>8333</v>
      </c>
      <c r="R2152" t="s">
        <v>8334</v>
      </c>
      <c r="S2152" s="5">
        <f t="shared" si="134"/>
        <v>1</v>
      </c>
      <c r="T2152">
        <f t="shared" si="135"/>
        <v>101.25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42550.847384259265</v>
      </c>
      <c r="K2153">
        <v>1464639614</v>
      </c>
      <c r="L2153" s="9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t="s">
        <v>8333</v>
      </c>
      <c r="R2153" t="s">
        <v>8334</v>
      </c>
      <c r="S2153" s="5">
        <f t="shared" si="134"/>
        <v>0</v>
      </c>
      <c r="T2153">
        <f t="shared" si="135"/>
        <v>19.670000000000002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t="s">
        <v>8333</v>
      </c>
      <c r="R2154" t="s">
        <v>8334</v>
      </c>
      <c r="S2154" s="5">
        <f t="shared" si="134"/>
        <v>0</v>
      </c>
      <c r="T2154">
        <f t="shared" si="135"/>
        <v>12.5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t="s">
        <v>8333</v>
      </c>
      <c r="R2155" t="s">
        <v>8334</v>
      </c>
      <c r="S2155" s="5">
        <f t="shared" si="134"/>
        <v>0</v>
      </c>
      <c r="T2155">
        <f t="shared" si="135"/>
        <v>8.5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t="s">
        <v>8333</v>
      </c>
      <c r="R2156" t="s">
        <v>8334</v>
      </c>
      <c r="S2156" s="5">
        <f t="shared" si="134"/>
        <v>1</v>
      </c>
      <c r="T2156">
        <f t="shared" si="135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t="s">
        <v>8333</v>
      </c>
      <c r="R2157" t="s">
        <v>8334</v>
      </c>
      <c r="S2157" s="5">
        <f t="shared" si="134"/>
        <v>2</v>
      </c>
      <c r="T2157">
        <f t="shared" si="135"/>
        <v>23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t="s">
        <v>8333</v>
      </c>
      <c r="R2158" t="s">
        <v>8334</v>
      </c>
      <c r="S2158" s="5">
        <f t="shared" si="134"/>
        <v>3</v>
      </c>
      <c r="T2158">
        <f t="shared" si="135"/>
        <v>17.989999999999998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t="s">
        <v>8333</v>
      </c>
      <c r="R2159" t="s">
        <v>8334</v>
      </c>
      <c r="S2159" s="5">
        <f t="shared" si="134"/>
        <v>28</v>
      </c>
      <c r="T2159">
        <f t="shared" si="135"/>
        <v>370.95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t="s">
        <v>8333</v>
      </c>
      <c r="R2160" t="s">
        <v>8334</v>
      </c>
      <c r="S2160" s="5">
        <f t="shared" si="134"/>
        <v>7</v>
      </c>
      <c r="T2160">
        <f t="shared" si="135"/>
        <v>63.57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40740.731180555551</v>
      </c>
      <c r="K2161">
        <v>1308245574</v>
      </c>
      <c r="L2161" s="9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t="s">
        <v>8333</v>
      </c>
      <c r="R2161" t="s">
        <v>8334</v>
      </c>
      <c r="S2161" s="5">
        <f t="shared" si="134"/>
        <v>1</v>
      </c>
      <c r="T2161">
        <f t="shared" si="135"/>
        <v>13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t="s">
        <v>8333</v>
      </c>
      <c r="R2162" t="s">
        <v>8334</v>
      </c>
      <c r="S2162" s="5">
        <f t="shared" si="134"/>
        <v>1</v>
      </c>
      <c r="T2162">
        <f t="shared" si="135"/>
        <v>5.31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42270.852534722217</v>
      </c>
      <c r="K2163">
        <v>1440448059</v>
      </c>
      <c r="L2163" s="9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t="s">
        <v>8325</v>
      </c>
      <c r="R2163" t="s">
        <v>8326</v>
      </c>
      <c r="S2163" s="5">
        <f t="shared" si="134"/>
        <v>116</v>
      </c>
      <c r="T2163">
        <f t="shared" si="135"/>
        <v>35.619999999999997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t="s">
        <v>8325</v>
      </c>
      <c r="R2164" t="s">
        <v>8326</v>
      </c>
      <c r="S2164" s="5">
        <f t="shared" si="134"/>
        <v>112</v>
      </c>
      <c r="T2164">
        <f t="shared" si="135"/>
        <v>87.1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t="s">
        <v>8325</v>
      </c>
      <c r="R2165" t="s">
        <v>8326</v>
      </c>
      <c r="S2165" s="5">
        <f t="shared" si="134"/>
        <v>132</v>
      </c>
      <c r="T2165">
        <f t="shared" si="135"/>
        <v>75.11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t="s">
        <v>8325</v>
      </c>
      <c r="R2166" t="s">
        <v>8326</v>
      </c>
      <c r="S2166" s="5">
        <f t="shared" si="134"/>
        <v>103</v>
      </c>
      <c r="T2166">
        <f t="shared" si="135"/>
        <v>68.010000000000005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t="s">
        <v>8325</v>
      </c>
      <c r="R2167" t="s">
        <v>8326</v>
      </c>
      <c r="S2167" s="5">
        <f t="shared" si="134"/>
        <v>139</v>
      </c>
      <c r="T2167">
        <f t="shared" si="135"/>
        <v>29.62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41978.879837962959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t="s">
        <v>8325</v>
      </c>
      <c r="R2168" t="s">
        <v>8326</v>
      </c>
      <c r="S2168" s="5">
        <f t="shared" si="134"/>
        <v>147</v>
      </c>
      <c r="T2168">
        <f t="shared" si="135"/>
        <v>91.63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t="s">
        <v>8325</v>
      </c>
      <c r="R2169" t="s">
        <v>8326</v>
      </c>
      <c r="S2169" s="5">
        <f t="shared" si="134"/>
        <v>120</v>
      </c>
      <c r="T2169">
        <f t="shared" si="135"/>
        <v>22.5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42776.208333333328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t="s">
        <v>8325</v>
      </c>
      <c r="R2170" t="s">
        <v>8326</v>
      </c>
      <c r="S2170" s="5">
        <f t="shared" si="134"/>
        <v>122</v>
      </c>
      <c r="T2170">
        <f t="shared" si="135"/>
        <v>64.37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t="s">
        <v>8325</v>
      </c>
      <c r="R2171" t="s">
        <v>8326</v>
      </c>
      <c r="S2171" s="5">
        <f t="shared" si="134"/>
        <v>100</v>
      </c>
      <c r="T2171">
        <f t="shared" si="135"/>
        <v>21.86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t="s">
        <v>8325</v>
      </c>
      <c r="R2172" t="s">
        <v>8326</v>
      </c>
      <c r="S2172" s="5">
        <f t="shared" si="134"/>
        <v>181</v>
      </c>
      <c r="T2172">
        <f t="shared" si="135"/>
        <v>33.32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42177.208333333328</v>
      </c>
      <c r="K2173">
        <v>1431903495</v>
      </c>
      <c r="L2173" s="9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t="s">
        <v>8325</v>
      </c>
      <c r="R2173" t="s">
        <v>8326</v>
      </c>
      <c r="S2173" s="5">
        <f t="shared" si="134"/>
        <v>106</v>
      </c>
      <c r="T2173">
        <f t="shared" si="135"/>
        <v>90.28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42112.580092592587</v>
      </c>
      <c r="K2174">
        <v>1426773320</v>
      </c>
      <c r="L2174" s="9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t="s">
        <v>8325</v>
      </c>
      <c r="R2174" t="s">
        <v>8326</v>
      </c>
      <c r="S2174" s="5">
        <f t="shared" si="134"/>
        <v>100</v>
      </c>
      <c r="T2174">
        <f t="shared" si="135"/>
        <v>76.92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t="s">
        <v>8325</v>
      </c>
      <c r="R2175" t="s">
        <v>8326</v>
      </c>
      <c r="S2175" s="5">
        <f t="shared" si="134"/>
        <v>127</v>
      </c>
      <c r="T2175">
        <f t="shared" si="135"/>
        <v>59.23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42495.542905092589</v>
      </c>
      <c r="K2176">
        <v>1459861307</v>
      </c>
      <c r="L2176" s="9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t="s">
        <v>8325</v>
      </c>
      <c r="R2176" t="s">
        <v>8326</v>
      </c>
      <c r="S2176" s="5">
        <f t="shared" si="134"/>
        <v>103</v>
      </c>
      <c r="T2176">
        <f t="shared" si="135"/>
        <v>65.38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t="s">
        <v>8325</v>
      </c>
      <c r="R2177" t="s">
        <v>8326</v>
      </c>
      <c r="S2177" s="5">
        <f t="shared" si="134"/>
        <v>250</v>
      </c>
      <c r="T2177">
        <f t="shared" si="135"/>
        <v>67.31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ref="J2178:J2241" si="136">(((I2178/60)/60)/24)+DATE(1970,1,1)</f>
        <v>42126.633206018523</v>
      </c>
      <c r="K2178">
        <v>1427987509</v>
      </c>
      <c r="L2178" s="9">
        <f t="shared" ref="L2178:L2241" si="137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t="s">
        <v>8325</v>
      </c>
      <c r="R2178" t="s">
        <v>8326</v>
      </c>
      <c r="S2178" s="5">
        <f t="shared" ref="S2178:S2241" si="138">ROUND(E2178/D2178*100,0)</f>
        <v>126</v>
      </c>
      <c r="T2178">
        <f t="shared" ref="T2178:T2241" si="139">IF(N2178=0,0,ROUND(E2178/N2178,2))</f>
        <v>88.75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si="136"/>
        <v>42527.250775462962</v>
      </c>
      <c r="K2179">
        <v>1463032867</v>
      </c>
      <c r="L2179" s="9">
        <f t="shared" si="137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t="s">
        <v>8325</v>
      </c>
      <c r="R2179" t="s">
        <v>8326</v>
      </c>
      <c r="S2179" s="5">
        <f t="shared" si="138"/>
        <v>100</v>
      </c>
      <c r="T2179">
        <f t="shared" si="139"/>
        <v>65.87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t="s">
        <v>8325</v>
      </c>
      <c r="R2180" t="s">
        <v>8326</v>
      </c>
      <c r="S2180" s="5">
        <f t="shared" si="138"/>
        <v>139</v>
      </c>
      <c r="T2180">
        <f t="shared" si="139"/>
        <v>40.35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t="s">
        <v>8325</v>
      </c>
      <c r="R2181" t="s">
        <v>8326</v>
      </c>
      <c r="S2181" s="5">
        <f t="shared" si="138"/>
        <v>161</v>
      </c>
      <c r="T2181">
        <f t="shared" si="139"/>
        <v>76.86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t="s">
        <v>8325</v>
      </c>
      <c r="R2182" t="s">
        <v>8326</v>
      </c>
      <c r="S2182" s="5">
        <f t="shared" si="138"/>
        <v>107</v>
      </c>
      <c r="T2182">
        <f t="shared" si="139"/>
        <v>68.709999999999994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42787.005243055552</v>
      </c>
      <c r="K2183">
        <v>1486426053</v>
      </c>
      <c r="L2183" s="9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t="s">
        <v>8333</v>
      </c>
      <c r="R2183" t="s">
        <v>8351</v>
      </c>
      <c r="S2183" s="5">
        <f t="shared" si="138"/>
        <v>153</v>
      </c>
      <c r="T2183">
        <f t="shared" si="139"/>
        <v>57.77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t="s">
        <v>8333</v>
      </c>
      <c r="R2184" t="s">
        <v>8351</v>
      </c>
      <c r="S2184" s="5">
        <f t="shared" si="138"/>
        <v>524</v>
      </c>
      <c r="T2184">
        <f t="shared" si="139"/>
        <v>44.17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42775.208333333328</v>
      </c>
      <c r="K2185">
        <v>1484037977</v>
      </c>
      <c r="L2185" s="9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t="s">
        <v>8333</v>
      </c>
      <c r="R2185" t="s">
        <v>8351</v>
      </c>
      <c r="S2185" s="5">
        <f t="shared" si="138"/>
        <v>489</v>
      </c>
      <c r="T2185">
        <f t="shared" si="139"/>
        <v>31.57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42394.666666666672</v>
      </c>
      <c r="K2186">
        <v>1452530041</v>
      </c>
      <c r="L2186" s="9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t="s">
        <v>8333</v>
      </c>
      <c r="R2186" t="s">
        <v>8351</v>
      </c>
      <c r="S2186" s="5">
        <f t="shared" si="138"/>
        <v>285</v>
      </c>
      <c r="T2186">
        <f t="shared" si="139"/>
        <v>107.05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41359.349988425929</v>
      </c>
      <c r="K2187">
        <v>1360830239</v>
      </c>
      <c r="L2187" s="9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t="s">
        <v>8333</v>
      </c>
      <c r="R2187" t="s">
        <v>8351</v>
      </c>
      <c r="S2187" s="5">
        <f t="shared" si="138"/>
        <v>1857</v>
      </c>
      <c r="T2187">
        <f t="shared" si="139"/>
        <v>149.03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42620.083333333328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t="s">
        <v>8333</v>
      </c>
      <c r="R2188" t="s">
        <v>8351</v>
      </c>
      <c r="S2188" s="5">
        <f t="shared" si="138"/>
        <v>110</v>
      </c>
      <c r="T2188">
        <f t="shared" si="139"/>
        <v>55.96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t="s">
        <v>8333</v>
      </c>
      <c r="R2189" t="s">
        <v>8351</v>
      </c>
      <c r="S2189" s="5">
        <f t="shared" si="138"/>
        <v>1015</v>
      </c>
      <c r="T2189">
        <f t="shared" si="139"/>
        <v>56.97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42668.708333333328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t="s">
        <v>8333</v>
      </c>
      <c r="R2190" t="s">
        <v>8351</v>
      </c>
      <c r="S2190" s="5">
        <f t="shared" si="138"/>
        <v>412</v>
      </c>
      <c r="T2190">
        <f t="shared" si="139"/>
        <v>44.06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42481.916666666672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t="s">
        <v>8333</v>
      </c>
      <c r="R2191" t="s">
        <v>8351</v>
      </c>
      <c r="S2191" s="5">
        <f t="shared" si="138"/>
        <v>503</v>
      </c>
      <c r="T2191">
        <f t="shared" si="139"/>
        <v>68.63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t="s">
        <v>8333</v>
      </c>
      <c r="R2192" t="s">
        <v>8351</v>
      </c>
      <c r="S2192" s="5">
        <f t="shared" si="138"/>
        <v>185</v>
      </c>
      <c r="T2192">
        <f t="shared" si="139"/>
        <v>65.319999999999993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t="s">
        <v>8333</v>
      </c>
      <c r="R2193" t="s">
        <v>8351</v>
      </c>
      <c r="S2193" s="5">
        <f t="shared" si="138"/>
        <v>120</v>
      </c>
      <c r="T2193">
        <f t="shared" si="139"/>
        <v>35.92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42719.958333333328</v>
      </c>
      <c r="K2194">
        <v>1479414344</v>
      </c>
      <c r="L2194" s="9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t="s">
        <v>8333</v>
      </c>
      <c r="R2194" t="s">
        <v>8351</v>
      </c>
      <c r="S2194" s="5">
        <f t="shared" si="138"/>
        <v>1081</v>
      </c>
      <c r="T2194">
        <f t="shared" si="139"/>
        <v>40.07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t="s">
        <v>8333</v>
      </c>
      <c r="R2195" t="s">
        <v>8351</v>
      </c>
      <c r="S2195" s="5">
        <f t="shared" si="138"/>
        <v>452</v>
      </c>
      <c r="T2195">
        <f t="shared" si="139"/>
        <v>75.650000000000006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t="s">
        <v>8333</v>
      </c>
      <c r="R2196" t="s">
        <v>8351</v>
      </c>
      <c r="S2196" s="5">
        <f t="shared" si="138"/>
        <v>537</v>
      </c>
      <c r="T2196">
        <f t="shared" si="139"/>
        <v>61.2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42227.771990740745</v>
      </c>
      <c r="K2197">
        <v>1436725900</v>
      </c>
      <c r="L2197" s="9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t="s">
        <v>8333</v>
      </c>
      <c r="R2197" t="s">
        <v>8351</v>
      </c>
      <c r="S2197" s="5">
        <f t="shared" si="138"/>
        <v>120</v>
      </c>
      <c r="T2197">
        <f t="shared" si="139"/>
        <v>48.13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42706.291666666672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t="s">
        <v>8333</v>
      </c>
      <c r="R2198" t="s">
        <v>8351</v>
      </c>
      <c r="S2198" s="5">
        <f t="shared" si="138"/>
        <v>114</v>
      </c>
      <c r="T2198">
        <f t="shared" si="139"/>
        <v>68.11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t="s">
        <v>8333</v>
      </c>
      <c r="R2199" t="s">
        <v>8351</v>
      </c>
      <c r="S2199" s="5">
        <f t="shared" si="138"/>
        <v>951</v>
      </c>
      <c r="T2199">
        <f t="shared" si="139"/>
        <v>65.89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t="s">
        <v>8333</v>
      </c>
      <c r="R2200" t="s">
        <v>8351</v>
      </c>
      <c r="S2200" s="5">
        <f t="shared" si="138"/>
        <v>133</v>
      </c>
      <c r="T2200">
        <f t="shared" si="139"/>
        <v>81.650000000000006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t="s">
        <v>8333</v>
      </c>
      <c r="R2201" t="s">
        <v>8351</v>
      </c>
      <c r="S2201" s="5">
        <f t="shared" si="138"/>
        <v>147</v>
      </c>
      <c r="T2201">
        <f t="shared" si="139"/>
        <v>52.7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t="s">
        <v>8333</v>
      </c>
      <c r="R2202" t="s">
        <v>8351</v>
      </c>
      <c r="S2202" s="5">
        <f t="shared" si="138"/>
        <v>542</v>
      </c>
      <c r="T2202">
        <f t="shared" si="139"/>
        <v>41.23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41290.846817129634</v>
      </c>
      <c r="K2203">
        <v>1357157965</v>
      </c>
      <c r="L2203" s="9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t="s">
        <v>8325</v>
      </c>
      <c r="R2203" t="s">
        <v>8330</v>
      </c>
      <c r="S2203" s="5">
        <f t="shared" si="138"/>
        <v>383</v>
      </c>
      <c r="T2203">
        <f t="shared" si="139"/>
        <v>15.04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t="s">
        <v>8325</v>
      </c>
      <c r="R2204" t="s">
        <v>8330</v>
      </c>
      <c r="S2204" s="5">
        <f t="shared" si="138"/>
        <v>704</v>
      </c>
      <c r="T2204">
        <f t="shared" si="139"/>
        <v>39.07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t="s">
        <v>8325</v>
      </c>
      <c r="R2205" t="s">
        <v>8330</v>
      </c>
      <c r="S2205" s="5">
        <f t="shared" si="138"/>
        <v>110</v>
      </c>
      <c r="T2205">
        <f t="shared" si="139"/>
        <v>43.82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t="s">
        <v>8325</v>
      </c>
      <c r="R2206" t="s">
        <v>8330</v>
      </c>
      <c r="S2206" s="5">
        <f t="shared" si="138"/>
        <v>133</v>
      </c>
      <c r="T2206">
        <f t="shared" si="139"/>
        <v>27.3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41061.82163194444</v>
      </c>
      <c r="K2207">
        <v>1335987789</v>
      </c>
      <c r="L2207" s="9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t="s">
        <v>8325</v>
      </c>
      <c r="R2207" t="s">
        <v>8330</v>
      </c>
      <c r="S2207" s="5">
        <f t="shared" si="138"/>
        <v>152</v>
      </c>
      <c r="T2207">
        <f t="shared" si="139"/>
        <v>42.22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t="s">
        <v>8325</v>
      </c>
      <c r="R2208" t="s">
        <v>8330</v>
      </c>
      <c r="S2208" s="5">
        <f t="shared" si="138"/>
        <v>103</v>
      </c>
      <c r="T2208">
        <f t="shared" si="139"/>
        <v>33.24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t="s">
        <v>8325</v>
      </c>
      <c r="R2209" t="s">
        <v>8330</v>
      </c>
      <c r="S2209" s="5">
        <f t="shared" si="138"/>
        <v>100</v>
      </c>
      <c r="T2209">
        <f t="shared" si="139"/>
        <v>285.70999999999998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t="s">
        <v>8325</v>
      </c>
      <c r="R2210" t="s">
        <v>8330</v>
      </c>
      <c r="S2210" s="5">
        <f t="shared" si="138"/>
        <v>102</v>
      </c>
      <c r="T2210">
        <f t="shared" si="139"/>
        <v>42.33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t="s">
        <v>8325</v>
      </c>
      <c r="R2211" t="s">
        <v>8330</v>
      </c>
      <c r="S2211" s="5">
        <f t="shared" si="138"/>
        <v>151</v>
      </c>
      <c r="T2211">
        <f t="shared" si="139"/>
        <v>50.27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41013.73333333333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t="s">
        <v>8325</v>
      </c>
      <c r="R2212" t="s">
        <v>8330</v>
      </c>
      <c r="S2212" s="5">
        <f t="shared" si="138"/>
        <v>111</v>
      </c>
      <c r="T2212">
        <f t="shared" si="139"/>
        <v>61.9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t="s">
        <v>8325</v>
      </c>
      <c r="R2213" t="s">
        <v>8330</v>
      </c>
      <c r="S2213" s="5">
        <f t="shared" si="138"/>
        <v>196</v>
      </c>
      <c r="T2213">
        <f t="shared" si="139"/>
        <v>40.75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t="s">
        <v>8325</v>
      </c>
      <c r="R2214" t="s">
        <v>8330</v>
      </c>
      <c r="S2214" s="5">
        <f t="shared" si="138"/>
        <v>114</v>
      </c>
      <c r="T2214">
        <f t="shared" si="139"/>
        <v>55.8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42139.826145833329</v>
      </c>
      <c r="K2215">
        <v>1429127379</v>
      </c>
      <c r="L2215" s="9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t="s">
        <v>8325</v>
      </c>
      <c r="R2215" t="s">
        <v>8330</v>
      </c>
      <c r="S2215" s="5">
        <f t="shared" si="138"/>
        <v>200</v>
      </c>
      <c r="T2215">
        <f t="shared" si="139"/>
        <v>10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41676.792222222226</v>
      </c>
      <c r="K2216">
        <v>1389121248</v>
      </c>
      <c r="L2216" s="9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t="s">
        <v>8325</v>
      </c>
      <c r="R2216" t="s">
        <v>8330</v>
      </c>
      <c r="S2216" s="5">
        <f t="shared" si="138"/>
        <v>293</v>
      </c>
      <c r="T2216">
        <f t="shared" si="139"/>
        <v>73.13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t="s">
        <v>8325</v>
      </c>
      <c r="R2217" t="s">
        <v>8330</v>
      </c>
      <c r="S2217" s="5">
        <f t="shared" si="138"/>
        <v>156</v>
      </c>
      <c r="T2217">
        <f t="shared" si="139"/>
        <v>26.06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42208.751678240747</v>
      </c>
      <c r="K2218">
        <v>1436464945</v>
      </c>
      <c r="L2218" s="9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t="s">
        <v>8325</v>
      </c>
      <c r="R2218" t="s">
        <v>8330</v>
      </c>
      <c r="S2218" s="5">
        <f t="shared" si="138"/>
        <v>106</v>
      </c>
      <c r="T2218">
        <f t="shared" si="139"/>
        <v>22.64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42310.333333333328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t="s">
        <v>8325</v>
      </c>
      <c r="R2219" t="s">
        <v>8330</v>
      </c>
      <c r="S2219" s="5">
        <f t="shared" si="138"/>
        <v>101</v>
      </c>
      <c r="T2219">
        <f t="shared" si="139"/>
        <v>47.22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t="s">
        <v>8325</v>
      </c>
      <c r="R2220" t="s">
        <v>8330</v>
      </c>
      <c r="S2220" s="5">
        <f t="shared" si="138"/>
        <v>123</v>
      </c>
      <c r="T2220">
        <f t="shared" si="139"/>
        <v>32.32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t="s">
        <v>8325</v>
      </c>
      <c r="R2221" t="s">
        <v>8330</v>
      </c>
      <c r="S2221" s="5">
        <f t="shared" si="138"/>
        <v>102</v>
      </c>
      <c r="T2221">
        <f t="shared" si="139"/>
        <v>53.42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t="s">
        <v>8325</v>
      </c>
      <c r="R2222" t="s">
        <v>8330</v>
      </c>
      <c r="S2222" s="5">
        <f t="shared" si="138"/>
        <v>101</v>
      </c>
      <c r="T2222">
        <f t="shared" si="139"/>
        <v>51.3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t="s">
        <v>8333</v>
      </c>
      <c r="R2223" t="s">
        <v>8351</v>
      </c>
      <c r="S2223" s="5">
        <f t="shared" si="138"/>
        <v>108</v>
      </c>
      <c r="T2223">
        <f t="shared" si="139"/>
        <v>37.200000000000003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t="s">
        <v>8333</v>
      </c>
      <c r="R2224" t="s">
        <v>8351</v>
      </c>
      <c r="S2224" s="5">
        <f t="shared" si="138"/>
        <v>163</v>
      </c>
      <c r="T2224">
        <f t="shared" si="139"/>
        <v>27.1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42182.640833333338</v>
      </c>
      <c r="K2225">
        <v>1432826568</v>
      </c>
      <c r="L2225" s="9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t="s">
        <v>8333</v>
      </c>
      <c r="R2225" t="s">
        <v>8351</v>
      </c>
      <c r="S2225" s="5">
        <f t="shared" si="138"/>
        <v>106</v>
      </c>
      <c r="T2225">
        <f t="shared" si="139"/>
        <v>206.31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42672.791666666672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t="s">
        <v>8333</v>
      </c>
      <c r="R2226" t="s">
        <v>8351</v>
      </c>
      <c r="S2226" s="5">
        <f t="shared" si="138"/>
        <v>243</v>
      </c>
      <c r="T2226">
        <f t="shared" si="139"/>
        <v>82.15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t="s">
        <v>8333</v>
      </c>
      <c r="R2227" t="s">
        <v>8351</v>
      </c>
      <c r="S2227" s="5">
        <f t="shared" si="138"/>
        <v>945</v>
      </c>
      <c r="T2227">
        <f t="shared" si="139"/>
        <v>164.8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t="s">
        <v>8333</v>
      </c>
      <c r="R2228" t="s">
        <v>8351</v>
      </c>
      <c r="S2228" s="5">
        <f t="shared" si="138"/>
        <v>108</v>
      </c>
      <c r="T2228">
        <f t="shared" si="139"/>
        <v>60.82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t="s">
        <v>8333</v>
      </c>
      <c r="R2229" t="s">
        <v>8351</v>
      </c>
      <c r="S2229" s="5">
        <f t="shared" si="138"/>
        <v>157</v>
      </c>
      <c r="T2229">
        <f t="shared" si="139"/>
        <v>67.97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t="s">
        <v>8333</v>
      </c>
      <c r="R2230" t="s">
        <v>8351</v>
      </c>
      <c r="S2230" s="5">
        <f t="shared" si="138"/>
        <v>1174</v>
      </c>
      <c r="T2230">
        <f t="shared" si="139"/>
        <v>81.56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t="s">
        <v>8333</v>
      </c>
      <c r="R2231" t="s">
        <v>8351</v>
      </c>
      <c r="S2231" s="5">
        <f t="shared" si="138"/>
        <v>171</v>
      </c>
      <c r="T2231">
        <f t="shared" si="139"/>
        <v>25.43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t="s">
        <v>8333</v>
      </c>
      <c r="R2232" t="s">
        <v>8351</v>
      </c>
      <c r="S2232" s="5">
        <f t="shared" si="138"/>
        <v>126</v>
      </c>
      <c r="T2232">
        <f t="shared" si="139"/>
        <v>21.5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t="s">
        <v>8333</v>
      </c>
      <c r="R2233" t="s">
        <v>8351</v>
      </c>
      <c r="S2233" s="5">
        <f t="shared" si="138"/>
        <v>1212</v>
      </c>
      <c r="T2233">
        <f t="shared" si="139"/>
        <v>27.23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t="s">
        <v>8333</v>
      </c>
      <c r="R2234" t="s">
        <v>8351</v>
      </c>
      <c r="S2234" s="5">
        <f t="shared" si="138"/>
        <v>496</v>
      </c>
      <c r="T2234">
        <f t="shared" si="139"/>
        <v>25.09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t="s">
        <v>8333</v>
      </c>
      <c r="R2235" t="s">
        <v>8351</v>
      </c>
      <c r="S2235" s="5">
        <f t="shared" si="138"/>
        <v>332</v>
      </c>
      <c r="T2235">
        <f t="shared" si="139"/>
        <v>21.23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t="s">
        <v>8333</v>
      </c>
      <c r="R2236" t="s">
        <v>8351</v>
      </c>
      <c r="S2236" s="5">
        <f t="shared" si="138"/>
        <v>1165</v>
      </c>
      <c r="T2236">
        <f t="shared" si="139"/>
        <v>41.61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42091.980451388896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t="s">
        <v>8333</v>
      </c>
      <c r="R2237" t="s">
        <v>8351</v>
      </c>
      <c r="S2237" s="5">
        <f t="shared" si="138"/>
        <v>153</v>
      </c>
      <c r="T2237">
        <f t="shared" si="139"/>
        <v>135.59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42401.617164351846</v>
      </c>
      <c r="K2238">
        <v>1451746123</v>
      </c>
      <c r="L2238" s="9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t="s">
        <v>8333</v>
      </c>
      <c r="R2238" t="s">
        <v>8351</v>
      </c>
      <c r="S2238" s="5">
        <f t="shared" si="138"/>
        <v>537</v>
      </c>
      <c r="T2238">
        <f t="shared" si="139"/>
        <v>22.12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t="s">
        <v>8333</v>
      </c>
      <c r="R2239" t="s">
        <v>8351</v>
      </c>
      <c r="S2239" s="5">
        <f t="shared" si="138"/>
        <v>353</v>
      </c>
      <c r="T2239">
        <f t="shared" si="139"/>
        <v>64.63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t="s">
        <v>8333</v>
      </c>
      <c r="R2240" t="s">
        <v>8351</v>
      </c>
      <c r="S2240" s="5">
        <f t="shared" si="138"/>
        <v>137</v>
      </c>
      <c r="T2240">
        <f t="shared" si="139"/>
        <v>69.569999999999993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t="s">
        <v>8333</v>
      </c>
      <c r="R2241" t="s">
        <v>8351</v>
      </c>
      <c r="S2241" s="5">
        <f t="shared" si="138"/>
        <v>128</v>
      </c>
      <c r="T2241">
        <f t="shared" si="139"/>
        <v>75.13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ref="J2242:J2305" si="140">(((I2242/60)/60)/24)+DATE(1970,1,1)</f>
        <v>42482.825740740736</v>
      </c>
      <c r="K2242">
        <v>1458762544</v>
      </c>
      <c r="L2242" s="9">
        <f t="shared" ref="L2242:L2305" si="14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t="s">
        <v>8333</v>
      </c>
      <c r="R2242" t="s">
        <v>8351</v>
      </c>
      <c r="S2242" s="5">
        <f t="shared" ref="S2242:S2305" si="142">ROUND(E2242/D2242*100,0)</f>
        <v>271</v>
      </c>
      <c r="T2242">
        <f t="shared" ref="T2242:T2305" si="143">IF(N2242=0,0,ROUND(E2242/N2242,2))</f>
        <v>140.97999999999999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si="140"/>
        <v>42796.827546296292</v>
      </c>
      <c r="K2243">
        <v>1485892300</v>
      </c>
      <c r="L2243" s="9">
        <f t="shared" si="14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t="s">
        <v>8333</v>
      </c>
      <c r="R2243" t="s">
        <v>8351</v>
      </c>
      <c r="S2243" s="5">
        <f t="shared" si="142"/>
        <v>806</v>
      </c>
      <c r="T2243">
        <f t="shared" si="143"/>
        <v>49.47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41605.126388888886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t="s">
        <v>8333</v>
      </c>
      <c r="R2244" t="s">
        <v>8351</v>
      </c>
      <c r="S2244" s="5">
        <f t="shared" si="142"/>
        <v>1360</v>
      </c>
      <c r="T2244">
        <f t="shared" si="143"/>
        <v>53.87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t="s">
        <v>8333</v>
      </c>
      <c r="R2245" t="s">
        <v>8351</v>
      </c>
      <c r="S2245" s="5">
        <f t="shared" si="142"/>
        <v>930250</v>
      </c>
      <c r="T2245">
        <f t="shared" si="143"/>
        <v>4.57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42659.854166666672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t="s">
        <v>8333</v>
      </c>
      <c r="R2246" t="s">
        <v>8351</v>
      </c>
      <c r="S2246" s="5">
        <f t="shared" si="142"/>
        <v>377</v>
      </c>
      <c r="T2246">
        <f t="shared" si="143"/>
        <v>65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t="s">
        <v>8333</v>
      </c>
      <c r="R2247" t="s">
        <v>8351</v>
      </c>
      <c r="S2247" s="5">
        <f t="shared" si="142"/>
        <v>2647</v>
      </c>
      <c r="T2247">
        <f t="shared" si="143"/>
        <v>53.48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t="s">
        <v>8333</v>
      </c>
      <c r="R2248" t="s">
        <v>8351</v>
      </c>
      <c r="S2248" s="5">
        <f t="shared" si="142"/>
        <v>100</v>
      </c>
      <c r="T2248">
        <f t="shared" si="143"/>
        <v>43.91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42214.666261574079</v>
      </c>
      <c r="K2249">
        <v>1436975965</v>
      </c>
      <c r="L2249" s="9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t="s">
        <v>8333</v>
      </c>
      <c r="R2249" t="s">
        <v>8351</v>
      </c>
      <c r="S2249" s="5">
        <f t="shared" si="142"/>
        <v>104</v>
      </c>
      <c r="T2249">
        <f t="shared" si="143"/>
        <v>50.85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t="s">
        <v>8333</v>
      </c>
      <c r="R2250" t="s">
        <v>8351</v>
      </c>
      <c r="S2250" s="5">
        <f t="shared" si="142"/>
        <v>107</v>
      </c>
      <c r="T2250">
        <f t="shared" si="143"/>
        <v>58.63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t="s">
        <v>8333</v>
      </c>
      <c r="R2251" t="s">
        <v>8351</v>
      </c>
      <c r="S2251" s="5">
        <f t="shared" si="142"/>
        <v>169</v>
      </c>
      <c r="T2251">
        <f t="shared" si="143"/>
        <v>32.82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t="s">
        <v>8333</v>
      </c>
      <c r="R2252" t="s">
        <v>8351</v>
      </c>
      <c r="S2252" s="5">
        <f t="shared" si="142"/>
        <v>975</v>
      </c>
      <c r="T2252">
        <f t="shared" si="143"/>
        <v>426.93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t="s">
        <v>8333</v>
      </c>
      <c r="R2253" t="s">
        <v>8351</v>
      </c>
      <c r="S2253" s="5">
        <f t="shared" si="142"/>
        <v>134</v>
      </c>
      <c r="T2253">
        <f t="shared" si="143"/>
        <v>23.81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t="s">
        <v>8333</v>
      </c>
      <c r="R2254" t="s">
        <v>8351</v>
      </c>
      <c r="S2254" s="5">
        <f t="shared" si="142"/>
        <v>272</v>
      </c>
      <c r="T2254">
        <f t="shared" si="143"/>
        <v>98.41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t="s">
        <v>8333</v>
      </c>
      <c r="R2255" t="s">
        <v>8351</v>
      </c>
      <c r="S2255" s="5">
        <f t="shared" si="142"/>
        <v>113</v>
      </c>
      <c r="T2255">
        <f t="shared" si="143"/>
        <v>107.32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t="s">
        <v>8333</v>
      </c>
      <c r="R2256" t="s">
        <v>8351</v>
      </c>
      <c r="S2256" s="5">
        <f t="shared" si="142"/>
        <v>460</v>
      </c>
      <c r="T2256">
        <f t="shared" si="143"/>
        <v>11.67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t="s">
        <v>8333</v>
      </c>
      <c r="R2257" t="s">
        <v>8351</v>
      </c>
      <c r="S2257" s="5">
        <f t="shared" si="142"/>
        <v>287</v>
      </c>
      <c r="T2257">
        <f t="shared" si="143"/>
        <v>41.78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42696.451921296291</v>
      </c>
      <c r="K2258">
        <v>1478602246</v>
      </c>
      <c r="L2258" s="9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t="s">
        <v>8333</v>
      </c>
      <c r="R2258" t="s">
        <v>8351</v>
      </c>
      <c r="S2258" s="5">
        <f t="shared" si="142"/>
        <v>223</v>
      </c>
      <c r="T2258">
        <f t="shared" si="143"/>
        <v>21.38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42540.958333333328</v>
      </c>
      <c r="K2259">
        <v>1463351329</v>
      </c>
      <c r="L2259" s="9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t="s">
        <v>8333</v>
      </c>
      <c r="R2259" t="s">
        <v>8351</v>
      </c>
      <c r="S2259" s="5">
        <f t="shared" si="142"/>
        <v>636</v>
      </c>
      <c r="T2259">
        <f t="shared" si="143"/>
        <v>94.1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42166.75100694444</v>
      </c>
      <c r="K2260">
        <v>1431453687</v>
      </c>
      <c r="L2260" s="9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t="s">
        <v>8333</v>
      </c>
      <c r="R2260" t="s">
        <v>8351</v>
      </c>
      <c r="S2260" s="5">
        <f t="shared" si="142"/>
        <v>147</v>
      </c>
      <c r="T2260">
        <f t="shared" si="143"/>
        <v>15.72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t="s">
        <v>8333</v>
      </c>
      <c r="R2261" t="s">
        <v>8351</v>
      </c>
      <c r="S2261" s="5">
        <f t="shared" si="142"/>
        <v>1867</v>
      </c>
      <c r="T2261">
        <f t="shared" si="143"/>
        <v>90.64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41724.975115740745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t="s">
        <v>8333</v>
      </c>
      <c r="R2262" t="s">
        <v>8351</v>
      </c>
      <c r="S2262" s="5">
        <f t="shared" si="142"/>
        <v>327</v>
      </c>
      <c r="T2262">
        <f t="shared" si="143"/>
        <v>97.3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42780.724768518514</v>
      </c>
      <c r="K2263">
        <v>1485278620</v>
      </c>
      <c r="L2263" s="9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t="s">
        <v>8333</v>
      </c>
      <c r="R2263" t="s">
        <v>8351</v>
      </c>
      <c r="S2263" s="5">
        <f t="shared" si="142"/>
        <v>780</v>
      </c>
      <c r="T2263">
        <f t="shared" si="143"/>
        <v>37.119999999999997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t="s">
        <v>8333</v>
      </c>
      <c r="R2264" t="s">
        <v>8351</v>
      </c>
      <c r="S2264" s="5">
        <f t="shared" si="142"/>
        <v>154</v>
      </c>
      <c r="T2264">
        <f t="shared" si="143"/>
        <v>28.1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t="s">
        <v>8333</v>
      </c>
      <c r="R2265" t="s">
        <v>8351</v>
      </c>
      <c r="S2265" s="5">
        <f t="shared" si="142"/>
        <v>116</v>
      </c>
      <c r="T2265">
        <f t="shared" si="143"/>
        <v>144.43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t="s">
        <v>8333</v>
      </c>
      <c r="R2266" t="s">
        <v>8351</v>
      </c>
      <c r="S2266" s="5">
        <f t="shared" si="142"/>
        <v>180</v>
      </c>
      <c r="T2266">
        <f t="shared" si="143"/>
        <v>24.27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t="s">
        <v>8333</v>
      </c>
      <c r="R2267" t="s">
        <v>8351</v>
      </c>
      <c r="S2267" s="5">
        <f t="shared" si="142"/>
        <v>299</v>
      </c>
      <c r="T2267">
        <f t="shared" si="143"/>
        <v>35.119999999999997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42487.083333333328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t="s">
        <v>8333</v>
      </c>
      <c r="R2268" t="s">
        <v>8351</v>
      </c>
      <c r="S2268" s="5">
        <f t="shared" si="142"/>
        <v>320</v>
      </c>
      <c r="T2268">
        <f t="shared" si="143"/>
        <v>24.76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41994.041666666672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t="s">
        <v>8333</v>
      </c>
      <c r="R2269" t="s">
        <v>8351</v>
      </c>
      <c r="S2269" s="5">
        <f t="shared" si="142"/>
        <v>381</v>
      </c>
      <c r="T2269">
        <f t="shared" si="143"/>
        <v>188.38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42806.082349537035</v>
      </c>
      <c r="K2270">
        <v>1486691915</v>
      </c>
      <c r="L2270" s="9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t="s">
        <v>8333</v>
      </c>
      <c r="R2270" t="s">
        <v>8351</v>
      </c>
      <c r="S2270" s="5">
        <f t="shared" si="142"/>
        <v>103</v>
      </c>
      <c r="T2270">
        <f t="shared" si="143"/>
        <v>148.08000000000001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42801.208333333328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t="s">
        <v>8333</v>
      </c>
      <c r="R2271" t="s">
        <v>8351</v>
      </c>
      <c r="S2271" s="5">
        <f t="shared" si="142"/>
        <v>1802</v>
      </c>
      <c r="T2271">
        <f t="shared" si="143"/>
        <v>49.93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t="s">
        <v>8333</v>
      </c>
      <c r="R2272" t="s">
        <v>8351</v>
      </c>
      <c r="S2272" s="5">
        <f t="shared" si="142"/>
        <v>720</v>
      </c>
      <c r="T2272">
        <f t="shared" si="143"/>
        <v>107.82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42714.000046296293</v>
      </c>
      <c r="K2273">
        <v>1478736004</v>
      </c>
      <c r="L2273" s="9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t="s">
        <v>8333</v>
      </c>
      <c r="R2273" t="s">
        <v>8351</v>
      </c>
      <c r="S2273" s="5">
        <f t="shared" si="142"/>
        <v>283</v>
      </c>
      <c r="T2273">
        <f t="shared" si="143"/>
        <v>42.63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42345.699490740735</v>
      </c>
      <c r="K2274">
        <v>1446914836</v>
      </c>
      <c r="L2274" s="9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t="s">
        <v>8333</v>
      </c>
      <c r="R2274" t="s">
        <v>8351</v>
      </c>
      <c r="S2274" s="5">
        <f t="shared" si="142"/>
        <v>1357</v>
      </c>
      <c r="T2274">
        <f t="shared" si="143"/>
        <v>14.37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42806.507430555561</v>
      </c>
      <c r="K2275">
        <v>1487164242</v>
      </c>
      <c r="L2275" s="9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t="s">
        <v>8333</v>
      </c>
      <c r="R2275" t="s">
        <v>8351</v>
      </c>
      <c r="S2275" s="5">
        <f t="shared" si="142"/>
        <v>220</v>
      </c>
      <c r="T2275">
        <f t="shared" si="143"/>
        <v>37.479999999999997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t="s">
        <v>8333</v>
      </c>
      <c r="R2276" t="s">
        <v>8351</v>
      </c>
      <c r="S2276" s="5">
        <f t="shared" si="142"/>
        <v>120</v>
      </c>
      <c r="T2276">
        <f t="shared" si="143"/>
        <v>30.2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41995.616655092599</v>
      </c>
      <c r="K2277">
        <v>1416667679</v>
      </c>
      <c r="L2277" s="9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t="s">
        <v>8333</v>
      </c>
      <c r="R2277" t="s">
        <v>8351</v>
      </c>
      <c r="S2277" s="5">
        <f t="shared" si="142"/>
        <v>408</v>
      </c>
      <c r="T2277">
        <f t="shared" si="143"/>
        <v>33.549999999999997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t="s">
        <v>8333</v>
      </c>
      <c r="R2278" t="s">
        <v>8351</v>
      </c>
      <c r="S2278" s="5">
        <f t="shared" si="142"/>
        <v>106</v>
      </c>
      <c r="T2278">
        <f t="shared" si="143"/>
        <v>64.75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t="s">
        <v>8333</v>
      </c>
      <c r="R2279" t="s">
        <v>8351</v>
      </c>
      <c r="S2279" s="5">
        <f t="shared" si="142"/>
        <v>141</v>
      </c>
      <c r="T2279">
        <f t="shared" si="143"/>
        <v>57.93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t="s">
        <v>8333</v>
      </c>
      <c r="R2280" t="s">
        <v>8351</v>
      </c>
      <c r="S2280" s="5">
        <f t="shared" si="142"/>
        <v>271</v>
      </c>
      <c r="T2280">
        <f t="shared" si="143"/>
        <v>53.08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42039.166666666672</v>
      </c>
      <c r="K2281">
        <v>1421436099</v>
      </c>
      <c r="L2281" s="9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t="s">
        <v>8333</v>
      </c>
      <c r="R2281" t="s">
        <v>8351</v>
      </c>
      <c r="S2281" s="5">
        <f t="shared" si="142"/>
        <v>154</v>
      </c>
      <c r="T2281">
        <f t="shared" si="143"/>
        <v>48.06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t="s">
        <v>8333</v>
      </c>
      <c r="R2282" t="s">
        <v>8351</v>
      </c>
      <c r="S2282" s="5">
        <f t="shared" si="142"/>
        <v>404</v>
      </c>
      <c r="T2282">
        <f t="shared" si="143"/>
        <v>82.4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t="s">
        <v>8325</v>
      </c>
      <c r="R2283" t="s">
        <v>8326</v>
      </c>
      <c r="S2283" s="5">
        <f t="shared" si="142"/>
        <v>185</v>
      </c>
      <c r="T2283">
        <f t="shared" si="143"/>
        <v>50.45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t="s">
        <v>8325</v>
      </c>
      <c r="R2284" t="s">
        <v>8326</v>
      </c>
      <c r="S2284" s="5">
        <f t="shared" si="142"/>
        <v>185</v>
      </c>
      <c r="T2284">
        <f t="shared" si="143"/>
        <v>115.83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t="s">
        <v>8325</v>
      </c>
      <c r="R2285" t="s">
        <v>8326</v>
      </c>
      <c r="S2285" s="5">
        <f t="shared" si="142"/>
        <v>101</v>
      </c>
      <c r="T2285">
        <f t="shared" si="143"/>
        <v>63.03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t="s">
        <v>8325</v>
      </c>
      <c r="R2286" t="s">
        <v>8326</v>
      </c>
      <c r="S2286" s="5">
        <f t="shared" si="142"/>
        <v>106</v>
      </c>
      <c r="T2286">
        <f t="shared" si="143"/>
        <v>108.02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41089.185682870368</v>
      </c>
      <c r="K2287">
        <v>1338352043</v>
      </c>
      <c r="L2287" s="9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t="s">
        <v>8325</v>
      </c>
      <c r="R2287" t="s">
        <v>8326</v>
      </c>
      <c r="S2287" s="5">
        <f t="shared" si="142"/>
        <v>121</v>
      </c>
      <c r="T2287">
        <f t="shared" si="143"/>
        <v>46.09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t="s">
        <v>8325</v>
      </c>
      <c r="R2288" t="s">
        <v>8326</v>
      </c>
      <c r="S2288" s="5">
        <f t="shared" si="142"/>
        <v>100</v>
      </c>
      <c r="T2288">
        <f t="shared" si="143"/>
        <v>107.21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t="s">
        <v>8325</v>
      </c>
      <c r="R2289" t="s">
        <v>8326</v>
      </c>
      <c r="S2289" s="5">
        <f t="shared" si="142"/>
        <v>120</v>
      </c>
      <c r="T2289">
        <f t="shared" si="143"/>
        <v>50.93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t="s">
        <v>8325</v>
      </c>
      <c r="R2290" t="s">
        <v>8326</v>
      </c>
      <c r="S2290" s="5">
        <f t="shared" si="142"/>
        <v>100</v>
      </c>
      <c r="T2290">
        <f t="shared" si="143"/>
        <v>40.04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t="s">
        <v>8325</v>
      </c>
      <c r="R2291" t="s">
        <v>8326</v>
      </c>
      <c r="S2291" s="5">
        <f t="shared" si="142"/>
        <v>107</v>
      </c>
      <c r="T2291">
        <f t="shared" si="143"/>
        <v>64.44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t="s">
        <v>8325</v>
      </c>
      <c r="R2292" t="s">
        <v>8326</v>
      </c>
      <c r="S2292" s="5">
        <f t="shared" si="142"/>
        <v>104</v>
      </c>
      <c r="T2292">
        <f t="shared" si="143"/>
        <v>53.83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t="s">
        <v>8325</v>
      </c>
      <c r="R2293" t="s">
        <v>8326</v>
      </c>
      <c r="S2293" s="5">
        <f t="shared" si="142"/>
        <v>173</v>
      </c>
      <c r="T2293">
        <f t="shared" si="143"/>
        <v>100.47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t="s">
        <v>8325</v>
      </c>
      <c r="R2294" t="s">
        <v>8326</v>
      </c>
      <c r="S2294" s="5">
        <f t="shared" si="142"/>
        <v>107</v>
      </c>
      <c r="T2294">
        <f t="shared" si="143"/>
        <v>46.63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t="s">
        <v>8325</v>
      </c>
      <c r="R2295" t="s">
        <v>8326</v>
      </c>
      <c r="S2295" s="5">
        <f t="shared" si="142"/>
        <v>108</v>
      </c>
      <c r="T2295">
        <f t="shared" si="143"/>
        <v>34.07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t="s">
        <v>8325</v>
      </c>
      <c r="R2296" t="s">
        <v>8326</v>
      </c>
      <c r="S2296" s="5">
        <f t="shared" si="142"/>
        <v>146</v>
      </c>
      <c r="T2296">
        <f t="shared" si="143"/>
        <v>65.209999999999994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41300.954351851848</v>
      </c>
      <c r="K2297">
        <v>1356648856</v>
      </c>
      <c r="L2297" s="9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t="s">
        <v>8325</v>
      </c>
      <c r="R2297" t="s">
        <v>8326</v>
      </c>
      <c r="S2297" s="5">
        <f t="shared" si="142"/>
        <v>125</v>
      </c>
      <c r="T2297">
        <f t="shared" si="143"/>
        <v>44.21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t="s">
        <v>8325</v>
      </c>
      <c r="R2298" t="s">
        <v>8326</v>
      </c>
      <c r="S2298" s="5">
        <f t="shared" si="142"/>
        <v>149</v>
      </c>
      <c r="T2298">
        <f t="shared" si="143"/>
        <v>71.97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t="s">
        <v>8325</v>
      </c>
      <c r="R2299" t="s">
        <v>8326</v>
      </c>
      <c r="S2299" s="5">
        <f t="shared" si="142"/>
        <v>101</v>
      </c>
      <c r="T2299">
        <f t="shared" si="143"/>
        <v>52.95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t="s">
        <v>8325</v>
      </c>
      <c r="R2300" t="s">
        <v>8326</v>
      </c>
      <c r="S2300" s="5">
        <f t="shared" si="142"/>
        <v>105</v>
      </c>
      <c r="T2300">
        <f t="shared" si="143"/>
        <v>109.45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t="s">
        <v>8325</v>
      </c>
      <c r="R2301" t="s">
        <v>8326</v>
      </c>
      <c r="S2301" s="5">
        <f t="shared" si="142"/>
        <v>350</v>
      </c>
      <c r="T2301">
        <f t="shared" si="143"/>
        <v>75.040000000000006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t="s">
        <v>8325</v>
      </c>
      <c r="R2302" t="s">
        <v>8326</v>
      </c>
      <c r="S2302" s="5">
        <f t="shared" si="142"/>
        <v>101</v>
      </c>
      <c r="T2302">
        <f t="shared" si="143"/>
        <v>115.71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t="s">
        <v>8325</v>
      </c>
      <c r="R2303" t="s">
        <v>8329</v>
      </c>
      <c r="S2303" s="5">
        <f t="shared" si="142"/>
        <v>134</v>
      </c>
      <c r="T2303">
        <f t="shared" si="143"/>
        <v>31.66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t="s">
        <v>8325</v>
      </c>
      <c r="R2304" t="s">
        <v>8329</v>
      </c>
      <c r="S2304" s="5">
        <f t="shared" si="142"/>
        <v>171</v>
      </c>
      <c r="T2304">
        <f t="shared" si="143"/>
        <v>46.18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t="s">
        <v>8325</v>
      </c>
      <c r="R2305" t="s">
        <v>8329</v>
      </c>
      <c r="S2305" s="5">
        <f t="shared" si="142"/>
        <v>109</v>
      </c>
      <c r="T2305">
        <f t="shared" si="143"/>
        <v>68.48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ref="J2306:J2369" si="144">(((I2306/60)/60)/24)+DATE(1970,1,1)</f>
        <v>40544.207638888889</v>
      </c>
      <c r="K2306">
        <v>1290281691</v>
      </c>
      <c r="L2306" s="9">
        <f t="shared" ref="L2306:L2369" si="145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t="s">
        <v>8325</v>
      </c>
      <c r="R2306" t="s">
        <v>8329</v>
      </c>
      <c r="S2306" s="5">
        <f t="shared" ref="S2306:S2369" si="146">ROUND(E2306/D2306*100,0)</f>
        <v>101</v>
      </c>
      <c r="T2306">
        <f t="shared" ref="T2306:T2369" si="147">IF(N2306=0,0,ROUND(E2306/N2306,2))</f>
        <v>53.47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si="144"/>
        <v>41859.75</v>
      </c>
      <c r="K2307">
        <v>1405356072</v>
      </c>
      <c r="L2307" s="9">
        <f t="shared" si="145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t="s">
        <v>8325</v>
      </c>
      <c r="R2307" t="s">
        <v>8329</v>
      </c>
      <c r="S2307" s="5">
        <f t="shared" si="146"/>
        <v>101</v>
      </c>
      <c r="T2307">
        <f t="shared" si="147"/>
        <v>109.11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t="s">
        <v>8325</v>
      </c>
      <c r="R2308" t="s">
        <v>8329</v>
      </c>
      <c r="S2308" s="5">
        <f t="shared" si="146"/>
        <v>107</v>
      </c>
      <c r="T2308">
        <f t="shared" si="147"/>
        <v>51.19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t="s">
        <v>8325</v>
      </c>
      <c r="R2309" t="s">
        <v>8329</v>
      </c>
      <c r="S2309" s="5">
        <f t="shared" si="146"/>
        <v>107</v>
      </c>
      <c r="T2309">
        <f t="shared" si="147"/>
        <v>27.94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t="s">
        <v>8325</v>
      </c>
      <c r="R2310" t="s">
        <v>8329</v>
      </c>
      <c r="S2310" s="5">
        <f t="shared" si="146"/>
        <v>101</v>
      </c>
      <c r="T2310">
        <f t="shared" si="147"/>
        <v>82.5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t="s">
        <v>8325</v>
      </c>
      <c r="R2311" t="s">
        <v>8329</v>
      </c>
      <c r="S2311" s="5">
        <f t="shared" si="146"/>
        <v>107</v>
      </c>
      <c r="T2311">
        <f t="shared" si="147"/>
        <v>59.82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t="s">
        <v>8325</v>
      </c>
      <c r="R2312" t="s">
        <v>8329</v>
      </c>
      <c r="S2312" s="5">
        <f t="shared" si="146"/>
        <v>429</v>
      </c>
      <c r="T2312">
        <f t="shared" si="147"/>
        <v>64.819999999999993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t="s">
        <v>8325</v>
      </c>
      <c r="R2313" t="s">
        <v>8329</v>
      </c>
      <c r="S2313" s="5">
        <f t="shared" si="146"/>
        <v>104</v>
      </c>
      <c r="T2313">
        <f t="shared" si="147"/>
        <v>90.1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t="s">
        <v>8325</v>
      </c>
      <c r="R2314" t="s">
        <v>8329</v>
      </c>
      <c r="S2314" s="5">
        <f t="shared" si="146"/>
        <v>108</v>
      </c>
      <c r="T2314">
        <f t="shared" si="147"/>
        <v>40.96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t="s">
        <v>8325</v>
      </c>
      <c r="R2315" t="s">
        <v>8329</v>
      </c>
      <c r="S2315" s="5">
        <f t="shared" si="146"/>
        <v>176</v>
      </c>
      <c r="T2315">
        <f t="shared" si="147"/>
        <v>56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t="s">
        <v>8325</v>
      </c>
      <c r="R2316" t="s">
        <v>8329</v>
      </c>
      <c r="S2316" s="5">
        <f t="shared" si="146"/>
        <v>157</v>
      </c>
      <c r="T2316">
        <f t="shared" si="147"/>
        <v>37.67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t="s">
        <v>8325</v>
      </c>
      <c r="R2317" t="s">
        <v>8329</v>
      </c>
      <c r="S2317" s="5">
        <f t="shared" si="146"/>
        <v>103</v>
      </c>
      <c r="T2317">
        <f t="shared" si="147"/>
        <v>40.08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40156.76666666667</v>
      </c>
      <c r="K2318">
        <v>1253726650</v>
      </c>
      <c r="L2318" s="9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t="s">
        <v>8325</v>
      </c>
      <c r="R2318" t="s">
        <v>8329</v>
      </c>
      <c r="S2318" s="5">
        <f t="shared" si="146"/>
        <v>104</v>
      </c>
      <c r="T2318">
        <f t="shared" si="147"/>
        <v>78.03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t="s">
        <v>8325</v>
      </c>
      <c r="R2319" t="s">
        <v>8329</v>
      </c>
      <c r="S2319" s="5">
        <f t="shared" si="146"/>
        <v>104</v>
      </c>
      <c r="T2319">
        <f t="shared" si="147"/>
        <v>18.91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t="s">
        <v>8325</v>
      </c>
      <c r="R2320" t="s">
        <v>8329</v>
      </c>
      <c r="S2320" s="5">
        <f t="shared" si="146"/>
        <v>121</v>
      </c>
      <c r="T2320">
        <f t="shared" si="147"/>
        <v>37.130000000000003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t="s">
        <v>8325</v>
      </c>
      <c r="R2321" t="s">
        <v>8329</v>
      </c>
      <c r="S2321" s="5">
        <f t="shared" si="146"/>
        <v>108</v>
      </c>
      <c r="T2321">
        <f t="shared" si="147"/>
        <v>41.96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t="s">
        <v>8325</v>
      </c>
      <c r="R2322" t="s">
        <v>8329</v>
      </c>
      <c r="S2322" s="5">
        <f t="shared" si="146"/>
        <v>109</v>
      </c>
      <c r="T2322">
        <f t="shared" si="147"/>
        <v>61.04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42829.21876157407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t="s">
        <v>8336</v>
      </c>
      <c r="R2323" t="s">
        <v>8352</v>
      </c>
      <c r="S2323" s="5">
        <f t="shared" si="146"/>
        <v>39</v>
      </c>
      <c r="T2323">
        <f t="shared" si="147"/>
        <v>64.53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t="s">
        <v>8336</v>
      </c>
      <c r="R2324" t="s">
        <v>8352</v>
      </c>
      <c r="S2324" s="5">
        <f t="shared" si="146"/>
        <v>3</v>
      </c>
      <c r="T2324">
        <f t="shared" si="147"/>
        <v>21.25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42814.755173611105</v>
      </c>
      <c r="K2325">
        <v>1489428447</v>
      </c>
      <c r="L2325" s="9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t="s">
        <v>8336</v>
      </c>
      <c r="R2325" t="s">
        <v>8352</v>
      </c>
      <c r="S2325" s="5">
        <f t="shared" si="146"/>
        <v>48</v>
      </c>
      <c r="T2325">
        <f t="shared" si="147"/>
        <v>30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42820.843576388885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t="s">
        <v>8336</v>
      </c>
      <c r="R2326" t="s">
        <v>8352</v>
      </c>
      <c r="S2326" s="5">
        <f t="shared" si="146"/>
        <v>21</v>
      </c>
      <c r="T2326">
        <f t="shared" si="147"/>
        <v>25.49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t="s">
        <v>8336</v>
      </c>
      <c r="R2327" t="s">
        <v>8352</v>
      </c>
      <c r="S2327" s="5">
        <f t="shared" si="146"/>
        <v>8</v>
      </c>
      <c r="T2327">
        <f t="shared" si="147"/>
        <v>11.43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42855.708333333328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t="s">
        <v>8336</v>
      </c>
      <c r="R2328" t="s">
        <v>8352</v>
      </c>
      <c r="S2328" s="5">
        <f t="shared" si="146"/>
        <v>1</v>
      </c>
      <c r="T2328">
        <f t="shared" si="147"/>
        <v>108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41877.917129629634</v>
      </c>
      <c r="K2329">
        <v>1406066440</v>
      </c>
      <c r="L2329" s="9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t="s">
        <v>8336</v>
      </c>
      <c r="R2329" t="s">
        <v>8352</v>
      </c>
      <c r="S2329" s="5">
        <f t="shared" si="146"/>
        <v>526</v>
      </c>
      <c r="T2329">
        <f t="shared" si="147"/>
        <v>54.88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42169.781678240746</v>
      </c>
      <c r="K2330">
        <v>1431715537</v>
      </c>
      <c r="L2330" s="9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t="s">
        <v>8336</v>
      </c>
      <c r="R2330" t="s">
        <v>8352</v>
      </c>
      <c r="S2330" s="5">
        <f t="shared" si="146"/>
        <v>254</v>
      </c>
      <c r="T2330">
        <f t="shared" si="147"/>
        <v>47.38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t="s">
        <v>8336</v>
      </c>
      <c r="R2331" t="s">
        <v>8352</v>
      </c>
      <c r="S2331" s="5">
        <f t="shared" si="146"/>
        <v>106</v>
      </c>
      <c r="T2331">
        <f t="shared" si="147"/>
        <v>211.84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t="s">
        <v>8336</v>
      </c>
      <c r="R2332" t="s">
        <v>8352</v>
      </c>
      <c r="S2332" s="5">
        <f t="shared" si="146"/>
        <v>102</v>
      </c>
      <c r="T2332">
        <f t="shared" si="147"/>
        <v>219.93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t="s">
        <v>8336</v>
      </c>
      <c r="R2333" t="s">
        <v>8352</v>
      </c>
      <c r="S2333" s="5">
        <f t="shared" si="146"/>
        <v>144</v>
      </c>
      <c r="T2333">
        <f t="shared" si="147"/>
        <v>40.799999999999997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t="s">
        <v>8336</v>
      </c>
      <c r="R2334" t="s">
        <v>8352</v>
      </c>
      <c r="S2334" s="5">
        <f t="shared" si="146"/>
        <v>106</v>
      </c>
      <c r="T2334">
        <f t="shared" si="147"/>
        <v>75.5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t="s">
        <v>8336</v>
      </c>
      <c r="R2335" t="s">
        <v>8352</v>
      </c>
      <c r="S2335" s="5">
        <f t="shared" si="146"/>
        <v>212</v>
      </c>
      <c r="T2335">
        <f t="shared" si="147"/>
        <v>13.54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t="s">
        <v>8336</v>
      </c>
      <c r="R2336" t="s">
        <v>8352</v>
      </c>
      <c r="S2336" s="5">
        <f t="shared" si="146"/>
        <v>102</v>
      </c>
      <c r="T2336">
        <f t="shared" si="147"/>
        <v>60.87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t="s">
        <v>8336</v>
      </c>
      <c r="R2337" t="s">
        <v>8352</v>
      </c>
      <c r="S2337" s="5">
        <f t="shared" si="146"/>
        <v>102</v>
      </c>
      <c r="T2337">
        <f t="shared" si="147"/>
        <v>115.69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t="s">
        <v>8336</v>
      </c>
      <c r="R2338" t="s">
        <v>8352</v>
      </c>
      <c r="S2338" s="5">
        <f t="shared" si="146"/>
        <v>521</v>
      </c>
      <c r="T2338">
        <f t="shared" si="147"/>
        <v>48.1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t="s">
        <v>8336</v>
      </c>
      <c r="R2339" t="s">
        <v>8352</v>
      </c>
      <c r="S2339" s="5">
        <f t="shared" si="146"/>
        <v>111</v>
      </c>
      <c r="T2339">
        <f t="shared" si="147"/>
        <v>74.180000000000007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41819.896805555552</v>
      </c>
      <c r="K2340">
        <v>1401485484</v>
      </c>
      <c r="L2340" s="9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t="s">
        <v>8336</v>
      </c>
      <c r="R2340" t="s">
        <v>8352</v>
      </c>
      <c r="S2340" s="5">
        <f t="shared" si="146"/>
        <v>101</v>
      </c>
      <c r="T2340">
        <f t="shared" si="147"/>
        <v>123.35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t="s">
        <v>8336</v>
      </c>
      <c r="R2341" t="s">
        <v>8352</v>
      </c>
      <c r="S2341" s="5">
        <f t="shared" si="146"/>
        <v>294</v>
      </c>
      <c r="T2341">
        <f t="shared" si="147"/>
        <v>66.62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t="s">
        <v>8336</v>
      </c>
      <c r="R2342" t="s">
        <v>8352</v>
      </c>
      <c r="S2342" s="5">
        <f t="shared" si="146"/>
        <v>106</v>
      </c>
      <c r="T2342">
        <f t="shared" si="147"/>
        <v>104.99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42197.813703703709</v>
      </c>
      <c r="K2343">
        <v>1434137504</v>
      </c>
      <c r="L2343" s="9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t="s">
        <v>8319</v>
      </c>
      <c r="R2343" t="s">
        <v>8320</v>
      </c>
      <c r="S2343" s="5">
        <f t="shared" si="146"/>
        <v>0</v>
      </c>
      <c r="T2343">
        <f t="shared" si="147"/>
        <v>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t="s">
        <v>8319</v>
      </c>
      <c r="R2344" t="s">
        <v>8320</v>
      </c>
      <c r="S2344" s="5">
        <f t="shared" si="146"/>
        <v>0</v>
      </c>
      <c r="T2344">
        <f t="shared" si="147"/>
        <v>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42377.82430555555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t="s">
        <v>8319</v>
      </c>
      <c r="R2345" t="s">
        <v>8320</v>
      </c>
      <c r="S2345" s="5">
        <f t="shared" si="146"/>
        <v>3</v>
      </c>
      <c r="T2345">
        <f t="shared" si="147"/>
        <v>300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t="s">
        <v>8319</v>
      </c>
      <c r="R2346" t="s">
        <v>8320</v>
      </c>
      <c r="S2346" s="5">
        <f t="shared" si="146"/>
        <v>0</v>
      </c>
      <c r="T2346">
        <f t="shared" si="147"/>
        <v>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42094.985416666663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t="s">
        <v>8319</v>
      </c>
      <c r="R2347" t="s">
        <v>8320</v>
      </c>
      <c r="S2347" s="5">
        <f t="shared" si="146"/>
        <v>0</v>
      </c>
      <c r="T2347">
        <f t="shared" si="147"/>
        <v>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t="s">
        <v>8319</v>
      </c>
      <c r="R2348" t="s">
        <v>8320</v>
      </c>
      <c r="S2348" s="5">
        <f t="shared" si="146"/>
        <v>0</v>
      </c>
      <c r="T2348">
        <f t="shared" si="147"/>
        <v>13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42607.607361111113</v>
      </c>
      <c r="K2349">
        <v>1469543676</v>
      </c>
      <c r="L2349" s="9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t="s">
        <v>8319</v>
      </c>
      <c r="R2349" t="s">
        <v>8320</v>
      </c>
      <c r="S2349" s="5">
        <f t="shared" si="146"/>
        <v>2</v>
      </c>
      <c r="T2349">
        <f t="shared" si="147"/>
        <v>15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t="s">
        <v>8319</v>
      </c>
      <c r="R2350" t="s">
        <v>8320</v>
      </c>
      <c r="S2350" s="5">
        <f t="shared" si="146"/>
        <v>0</v>
      </c>
      <c r="T2350">
        <f t="shared" si="147"/>
        <v>54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t="s">
        <v>8319</v>
      </c>
      <c r="R2351" t="s">
        <v>8320</v>
      </c>
      <c r="S2351" s="5">
        <f t="shared" si="146"/>
        <v>0</v>
      </c>
      <c r="T2351">
        <f t="shared" si="147"/>
        <v>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t="s">
        <v>8319</v>
      </c>
      <c r="R2352" t="s">
        <v>8320</v>
      </c>
      <c r="S2352" s="5">
        <f t="shared" si="146"/>
        <v>0</v>
      </c>
      <c r="T2352">
        <f t="shared" si="147"/>
        <v>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42124.101145833338</v>
      </c>
      <c r="K2353">
        <v>1427768739</v>
      </c>
      <c r="L2353" s="9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t="s">
        <v>8319</v>
      </c>
      <c r="R2353" t="s">
        <v>8320</v>
      </c>
      <c r="S2353" s="5">
        <f t="shared" si="146"/>
        <v>1</v>
      </c>
      <c r="T2353">
        <f t="shared" si="147"/>
        <v>15.43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t="s">
        <v>8319</v>
      </c>
      <c r="R2354" t="s">
        <v>8320</v>
      </c>
      <c r="S2354" s="5">
        <f t="shared" si="146"/>
        <v>0</v>
      </c>
      <c r="T2354">
        <f t="shared" si="147"/>
        <v>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t="s">
        <v>8319</v>
      </c>
      <c r="R2355" t="s">
        <v>8320</v>
      </c>
      <c r="S2355" s="5">
        <f t="shared" si="146"/>
        <v>0</v>
      </c>
      <c r="T2355">
        <f t="shared" si="147"/>
        <v>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t="s">
        <v>8319</v>
      </c>
      <c r="R2356" t="s">
        <v>8320</v>
      </c>
      <c r="S2356" s="5">
        <f t="shared" si="146"/>
        <v>0</v>
      </c>
      <c r="T2356">
        <f t="shared" si="147"/>
        <v>25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42126.918240740735</v>
      </c>
      <c r="K2357">
        <v>1428012136</v>
      </c>
      <c r="L2357" s="9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t="s">
        <v>8319</v>
      </c>
      <c r="R2357" t="s">
        <v>8320</v>
      </c>
      <c r="S2357" s="5">
        <f t="shared" si="146"/>
        <v>1</v>
      </c>
      <c r="T2357">
        <f t="shared" si="147"/>
        <v>27.5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t="s">
        <v>8319</v>
      </c>
      <c r="R2358" t="s">
        <v>8320</v>
      </c>
      <c r="S2358" s="5">
        <f t="shared" si="146"/>
        <v>0</v>
      </c>
      <c r="T2358">
        <f t="shared" si="147"/>
        <v>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42294.620115740734</v>
      </c>
      <c r="K2359">
        <v>1442501578</v>
      </c>
      <c r="L2359" s="9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t="s">
        <v>8319</v>
      </c>
      <c r="R2359" t="s">
        <v>8320</v>
      </c>
      <c r="S2359" s="5">
        <f t="shared" si="146"/>
        <v>0</v>
      </c>
      <c r="T2359">
        <f t="shared" si="147"/>
        <v>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t="s">
        <v>8319</v>
      </c>
      <c r="R2360" t="s">
        <v>8320</v>
      </c>
      <c r="S2360" s="5">
        <f t="shared" si="146"/>
        <v>0</v>
      </c>
      <c r="T2360">
        <f t="shared" si="147"/>
        <v>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t="s">
        <v>8319</v>
      </c>
      <c r="R2361" t="s">
        <v>8320</v>
      </c>
      <c r="S2361" s="5">
        <f t="shared" si="146"/>
        <v>15</v>
      </c>
      <c r="T2361">
        <f t="shared" si="147"/>
        <v>367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42407.70694444445</v>
      </c>
      <c r="K2362">
        <v>1452272280</v>
      </c>
      <c r="L2362" s="9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t="s">
        <v>8319</v>
      </c>
      <c r="R2362" t="s">
        <v>8320</v>
      </c>
      <c r="S2362" s="5">
        <f t="shared" si="146"/>
        <v>0</v>
      </c>
      <c r="T2362">
        <f t="shared" si="147"/>
        <v>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42490.916666666672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t="s">
        <v>8319</v>
      </c>
      <c r="R2363" t="s">
        <v>8320</v>
      </c>
      <c r="S2363" s="5">
        <f t="shared" si="146"/>
        <v>0</v>
      </c>
      <c r="T2363">
        <f t="shared" si="147"/>
        <v>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t="s">
        <v>8319</v>
      </c>
      <c r="R2364" t="s">
        <v>8320</v>
      </c>
      <c r="S2364" s="5">
        <f t="shared" si="146"/>
        <v>29</v>
      </c>
      <c r="T2364">
        <f t="shared" si="147"/>
        <v>60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t="s">
        <v>8319</v>
      </c>
      <c r="R2365" t="s">
        <v>8320</v>
      </c>
      <c r="S2365" s="5">
        <f t="shared" si="146"/>
        <v>0</v>
      </c>
      <c r="T2365">
        <f t="shared" si="147"/>
        <v>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42303.934675925921</v>
      </c>
      <c r="K2366">
        <v>1441146356</v>
      </c>
      <c r="L2366" s="9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t="s">
        <v>8319</v>
      </c>
      <c r="R2366" t="s">
        <v>8320</v>
      </c>
      <c r="S2366" s="5">
        <f t="shared" si="146"/>
        <v>0</v>
      </c>
      <c r="T2366">
        <f t="shared" si="147"/>
        <v>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42386.958333333328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t="s">
        <v>8319</v>
      </c>
      <c r="R2367" t="s">
        <v>8320</v>
      </c>
      <c r="S2367" s="5">
        <f t="shared" si="146"/>
        <v>0</v>
      </c>
      <c r="T2367">
        <f t="shared" si="147"/>
        <v>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42298.531631944439</v>
      </c>
      <c r="K2368">
        <v>1442839533</v>
      </c>
      <c r="L2368" s="9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t="s">
        <v>8319</v>
      </c>
      <c r="R2368" t="s">
        <v>8320</v>
      </c>
      <c r="S2368" s="5">
        <f t="shared" si="146"/>
        <v>11</v>
      </c>
      <c r="T2368">
        <f t="shared" si="147"/>
        <v>97.41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t="s">
        <v>8319</v>
      </c>
      <c r="R2369" t="s">
        <v>8320</v>
      </c>
      <c r="S2369" s="5">
        <f t="shared" si="146"/>
        <v>1</v>
      </c>
      <c r="T2369">
        <f t="shared" si="147"/>
        <v>47.86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ref="J2370:J2433" si="148">(((I2370/60)/60)/24)+DATE(1970,1,1)</f>
        <v>42108.680150462969</v>
      </c>
      <c r="K2370">
        <v>1425143965</v>
      </c>
      <c r="L2370" s="9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t="s">
        <v>8319</v>
      </c>
      <c r="R2370" t="s">
        <v>8320</v>
      </c>
      <c r="S2370" s="5">
        <f t="shared" ref="S2370:S2433" si="150">ROUND(E2370/D2370*100,0)</f>
        <v>0</v>
      </c>
      <c r="T2370">
        <f t="shared" ref="T2370:T2433" si="151">IF(N2370=0,0,ROUND(E2370/N2370,2))</f>
        <v>50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si="148"/>
        <v>42410.812627314815</v>
      </c>
      <c r="K2371">
        <v>1452540611</v>
      </c>
      <c r="L2371" s="9">
        <f t="shared" si="149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t="s">
        <v>8319</v>
      </c>
      <c r="R2371" t="s">
        <v>8320</v>
      </c>
      <c r="S2371" s="5">
        <f t="shared" si="150"/>
        <v>0</v>
      </c>
      <c r="T2371">
        <f t="shared" si="151"/>
        <v>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41991.18913194444</v>
      </c>
      <c r="K2372">
        <v>1416285141</v>
      </c>
      <c r="L2372" s="9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t="s">
        <v>8319</v>
      </c>
      <c r="R2372" t="s">
        <v>8320</v>
      </c>
      <c r="S2372" s="5">
        <f t="shared" si="150"/>
        <v>0</v>
      </c>
      <c r="T2372">
        <f t="shared" si="151"/>
        <v>20.5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t="s">
        <v>8319</v>
      </c>
      <c r="R2373" t="s">
        <v>8320</v>
      </c>
      <c r="S2373" s="5">
        <f t="shared" si="150"/>
        <v>0</v>
      </c>
      <c r="T2373">
        <f t="shared" si="151"/>
        <v>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42118.069108796291</v>
      </c>
      <c r="K2374">
        <v>1427247571</v>
      </c>
      <c r="L2374" s="9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t="s">
        <v>8319</v>
      </c>
      <c r="R2374" t="s">
        <v>8320</v>
      </c>
      <c r="S2374" s="5">
        <f t="shared" si="150"/>
        <v>3</v>
      </c>
      <c r="T2374">
        <f t="shared" si="151"/>
        <v>30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42245.662314814821</v>
      </c>
      <c r="K2375">
        <v>1438271624</v>
      </c>
      <c r="L2375" s="9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t="s">
        <v>8319</v>
      </c>
      <c r="R2375" t="s">
        <v>8320</v>
      </c>
      <c r="S2375" s="5">
        <f t="shared" si="150"/>
        <v>0</v>
      </c>
      <c r="T2375">
        <f t="shared" si="151"/>
        <v>50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42047.843287037031</v>
      </c>
      <c r="K2376">
        <v>1421180060</v>
      </c>
      <c r="L2376" s="9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t="s">
        <v>8319</v>
      </c>
      <c r="R2376" t="s">
        <v>8320</v>
      </c>
      <c r="S2376" s="5">
        <f t="shared" si="150"/>
        <v>0</v>
      </c>
      <c r="T2376">
        <f t="shared" si="151"/>
        <v>10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t="s">
        <v>8319</v>
      </c>
      <c r="R2377" t="s">
        <v>8320</v>
      </c>
      <c r="S2377" s="5">
        <f t="shared" si="150"/>
        <v>0</v>
      </c>
      <c r="T2377">
        <f t="shared" si="151"/>
        <v>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t="s">
        <v>8319</v>
      </c>
      <c r="R2378" t="s">
        <v>8320</v>
      </c>
      <c r="S2378" s="5">
        <f t="shared" si="150"/>
        <v>11</v>
      </c>
      <c r="T2378">
        <f t="shared" si="151"/>
        <v>81.58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42699.911840277782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t="s">
        <v>8319</v>
      </c>
      <c r="R2379" t="s">
        <v>8320</v>
      </c>
      <c r="S2379" s="5">
        <f t="shared" si="150"/>
        <v>0</v>
      </c>
      <c r="T2379">
        <f t="shared" si="151"/>
        <v>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t="s">
        <v>8319</v>
      </c>
      <c r="R2380" t="s">
        <v>8320</v>
      </c>
      <c r="S2380" s="5">
        <f t="shared" si="150"/>
        <v>0</v>
      </c>
      <c r="T2380">
        <f t="shared" si="151"/>
        <v>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42282.016388888893</v>
      </c>
      <c r="K2381">
        <v>1440116616</v>
      </c>
      <c r="L2381" s="9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t="s">
        <v>8319</v>
      </c>
      <c r="R2381" t="s">
        <v>8320</v>
      </c>
      <c r="S2381" s="5">
        <f t="shared" si="150"/>
        <v>0</v>
      </c>
      <c r="T2381">
        <f t="shared" si="151"/>
        <v>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42278.793310185181</v>
      </c>
      <c r="K2382">
        <v>1441134142</v>
      </c>
      <c r="L2382" s="9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t="s">
        <v>8319</v>
      </c>
      <c r="R2382" t="s">
        <v>8320</v>
      </c>
      <c r="S2382" s="5">
        <f t="shared" si="150"/>
        <v>0</v>
      </c>
      <c r="T2382">
        <f t="shared" si="151"/>
        <v>18.329999999999998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42104.935740740737</v>
      </c>
      <c r="K2383">
        <v>1426112848</v>
      </c>
      <c r="L2383" s="9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t="s">
        <v>8319</v>
      </c>
      <c r="R2383" t="s">
        <v>8320</v>
      </c>
      <c r="S2383" s="5">
        <f t="shared" si="150"/>
        <v>2</v>
      </c>
      <c r="T2383">
        <f t="shared" si="151"/>
        <v>224.43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t="s">
        <v>8319</v>
      </c>
      <c r="R2384" t="s">
        <v>8320</v>
      </c>
      <c r="S2384" s="5">
        <f t="shared" si="150"/>
        <v>3</v>
      </c>
      <c r="T2384">
        <f t="shared" si="151"/>
        <v>37.5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t="s">
        <v>8319</v>
      </c>
      <c r="R2385" t="s">
        <v>8320</v>
      </c>
      <c r="S2385" s="5">
        <f t="shared" si="150"/>
        <v>4</v>
      </c>
      <c r="T2385">
        <f t="shared" si="151"/>
        <v>145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t="s">
        <v>8319</v>
      </c>
      <c r="R2386" t="s">
        <v>8320</v>
      </c>
      <c r="S2386" s="5">
        <f t="shared" si="150"/>
        <v>1</v>
      </c>
      <c r="T2386">
        <f t="shared" si="151"/>
        <v>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t="s">
        <v>8319</v>
      </c>
      <c r="R2387" t="s">
        <v>8320</v>
      </c>
      <c r="S2387" s="5">
        <f t="shared" si="150"/>
        <v>1</v>
      </c>
      <c r="T2387">
        <f t="shared" si="151"/>
        <v>112.57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t="s">
        <v>8319</v>
      </c>
      <c r="R2388" t="s">
        <v>8320</v>
      </c>
      <c r="S2388" s="5">
        <f t="shared" si="150"/>
        <v>0</v>
      </c>
      <c r="T2388">
        <f t="shared" si="151"/>
        <v>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t="s">
        <v>8319</v>
      </c>
      <c r="R2389" t="s">
        <v>8320</v>
      </c>
      <c r="S2389" s="5">
        <f t="shared" si="150"/>
        <v>1</v>
      </c>
      <c r="T2389">
        <f t="shared" si="151"/>
        <v>342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t="s">
        <v>8319</v>
      </c>
      <c r="R2390" t="s">
        <v>8320</v>
      </c>
      <c r="S2390" s="5">
        <f t="shared" si="150"/>
        <v>1</v>
      </c>
      <c r="T2390">
        <f t="shared" si="151"/>
        <v>57.88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t="s">
        <v>8319</v>
      </c>
      <c r="R2391" t="s">
        <v>8320</v>
      </c>
      <c r="S2391" s="5">
        <f t="shared" si="150"/>
        <v>0</v>
      </c>
      <c r="T2391">
        <f t="shared" si="151"/>
        <v>30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t="s">
        <v>8319</v>
      </c>
      <c r="R2392" t="s">
        <v>8320</v>
      </c>
      <c r="S2392" s="5">
        <f t="shared" si="150"/>
        <v>0</v>
      </c>
      <c r="T2392">
        <f t="shared" si="151"/>
        <v>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42094.752824074079</v>
      </c>
      <c r="K2393">
        <v>1425236644</v>
      </c>
      <c r="L2393" s="9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t="s">
        <v>8319</v>
      </c>
      <c r="R2393" t="s">
        <v>8320</v>
      </c>
      <c r="S2393" s="5">
        <f t="shared" si="150"/>
        <v>0</v>
      </c>
      <c r="T2393">
        <f t="shared" si="151"/>
        <v>25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t="s">
        <v>8319</v>
      </c>
      <c r="R2394" t="s">
        <v>8320</v>
      </c>
      <c r="S2394" s="5">
        <f t="shared" si="150"/>
        <v>0</v>
      </c>
      <c r="T2394">
        <f t="shared" si="151"/>
        <v>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t="s">
        <v>8319</v>
      </c>
      <c r="R2395" t="s">
        <v>8320</v>
      </c>
      <c r="S2395" s="5">
        <f t="shared" si="150"/>
        <v>0</v>
      </c>
      <c r="T2395">
        <f t="shared" si="151"/>
        <v>50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42061.362187499995</v>
      </c>
      <c r="K2396">
        <v>1422348093</v>
      </c>
      <c r="L2396" s="9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t="s">
        <v>8319</v>
      </c>
      <c r="R2396" t="s">
        <v>8320</v>
      </c>
      <c r="S2396" s="5">
        <f t="shared" si="150"/>
        <v>0</v>
      </c>
      <c r="T2396">
        <f t="shared" si="151"/>
        <v>1.5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t="s">
        <v>8319</v>
      </c>
      <c r="R2397" t="s">
        <v>8320</v>
      </c>
      <c r="S2397" s="5">
        <f t="shared" si="150"/>
        <v>0</v>
      </c>
      <c r="T2397">
        <f t="shared" si="151"/>
        <v>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t="s">
        <v>8319</v>
      </c>
      <c r="R2398" t="s">
        <v>8320</v>
      </c>
      <c r="S2398" s="5">
        <f t="shared" si="150"/>
        <v>0</v>
      </c>
      <c r="T2398">
        <f t="shared" si="151"/>
        <v>10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t="s">
        <v>8319</v>
      </c>
      <c r="R2399" t="s">
        <v>8320</v>
      </c>
      <c r="S2399" s="5">
        <f t="shared" si="150"/>
        <v>0</v>
      </c>
      <c r="T2399">
        <f t="shared" si="151"/>
        <v>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42187.916481481487</v>
      </c>
      <c r="K2400">
        <v>1433282384</v>
      </c>
      <c r="L2400" s="9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t="s">
        <v>8319</v>
      </c>
      <c r="R2400" t="s">
        <v>8320</v>
      </c>
      <c r="S2400" s="5">
        <f t="shared" si="150"/>
        <v>0</v>
      </c>
      <c r="T2400">
        <f t="shared" si="151"/>
        <v>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t="s">
        <v>8319</v>
      </c>
      <c r="R2401" t="s">
        <v>8320</v>
      </c>
      <c r="S2401" s="5">
        <f t="shared" si="150"/>
        <v>0</v>
      </c>
      <c r="T2401">
        <f t="shared" si="151"/>
        <v>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t="s">
        <v>8319</v>
      </c>
      <c r="R2402" t="s">
        <v>8320</v>
      </c>
      <c r="S2402" s="5">
        <f t="shared" si="150"/>
        <v>0</v>
      </c>
      <c r="T2402">
        <f t="shared" si="151"/>
        <v>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t="s">
        <v>8336</v>
      </c>
      <c r="R2403" t="s">
        <v>8337</v>
      </c>
      <c r="S2403" s="5">
        <f t="shared" si="150"/>
        <v>1</v>
      </c>
      <c r="T2403">
        <f t="shared" si="151"/>
        <v>22.33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t="s">
        <v>8336</v>
      </c>
      <c r="R2404" t="s">
        <v>8337</v>
      </c>
      <c r="S2404" s="5">
        <f t="shared" si="150"/>
        <v>0</v>
      </c>
      <c r="T2404">
        <f t="shared" si="151"/>
        <v>52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t="s">
        <v>8336</v>
      </c>
      <c r="R2405" t="s">
        <v>8337</v>
      </c>
      <c r="S2405" s="5">
        <f t="shared" si="150"/>
        <v>17</v>
      </c>
      <c r="T2405">
        <f t="shared" si="151"/>
        <v>16.829999999999998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t="s">
        <v>8336</v>
      </c>
      <c r="R2406" t="s">
        <v>8337</v>
      </c>
      <c r="S2406" s="5">
        <f t="shared" si="150"/>
        <v>0</v>
      </c>
      <c r="T2406">
        <f t="shared" si="151"/>
        <v>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42616.585358796292</v>
      </c>
      <c r="K2407">
        <v>1471096975</v>
      </c>
      <c r="L2407" s="9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t="s">
        <v>8336</v>
      </c>
      <c r="R2407" t="s">
        <v>8337</v>
      </c>
      <c r="S2407" s="5">
        <f t="shared" si="150"/>
        <v>23</v>
      </c>
      <c r="T2407">
        <f t="shared" si="151"/>
        <v>56.3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t="s">
        <v>8336</v>
      </c>
      <c r="R2408" t="s">
        <v>8337</v>
      </c>
      <c r="S2408" s="5">
        <f t="shared" si="150"/>
        <v>41</v>
      </c>
      <c r="T2408">
        <f t="shared" si="151"/>
        <v>84.06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t="s">
        <v>8336</v>
      </c>
      <c r="R2409" t="s">
        <v>8337</v>
      </c>
      <c r="S2409" s="5">
        <f t="shared" si="150"/>
        <v>25</v>
      </c>
      <c r="T2409">
        <f t="shared" si="151"/>
        <v>168.39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t="s">
        <v>8336</v>
      </c>
      <c r="R2410" t="s">
        <v>8337</v>
      </c>
      <c r="S2410" s="5">
        <f t="shared" si="150"/>
        <v>0</v>
      </c>
      <c r="T2410">
        <f t="shared" si="151"/>
        <v>15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t="s">
        <v>8336</v>
      </c>
      <c r="R2411" t="s">
        <v>8337</v>
      </c>
      <c r="S2411" s="5">
        <f t="shared" si="150"/>
        <v>2</v>
      </c>
      <c r="T2411">
        <f t="shared" si="151"/>
        <v>76.67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t="s">
        <v>8336</v>
      </c>
      <c r="R2412" t="s">
        <v>8337</v>
      </c>
      <c r="S2412" s="5">
        <f t="shared" si="150"/>
        <v>0</v>
      </c>
      <c r="T2412">
        <f t="shared" si="151"/>
        <v>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t="s">
        <v>8336</v>
      </c>
      <c r="R2413" t="s">
        <v>8337</v>
      </c>
      <c r="S2413" s="5">
        <f t="shared" si="150"/>
        <v>1</v>
      </c>
      <c r="T2413">
        <f t="shared" si="151"/>
        <v>50.33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42700.778622685189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t="s">
        <v>8336</v>
      </c>
      <c r="R2414" t="s">
        <v>8337</v>
      </c>
      <c r="S2414" s="5">
        <f t="shared" si="150"/>
        <v>0</v>
      </c>
      <c r="T2414">
        <f t="shared" si="151"/>
        <v>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t="s">
        <v>8336</v>
      </c>
      <c r="R2415" t="s">
        <v>8337</v>
      </c>
      <c r="S2415" s="5">
        <f t="shared" si="150"/>
        <v>1</v>
      </c>
      <c r="T2415">
        <f t="shared" si="151"/>
        <v>8.33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t="s">
        <v>8336</v>
      </c>
      <c r="R2416" t="s">
        <v>8337</v>
      </c>
      <c r="S2416" s="5">
        <f t="shared" si="150"/>
        <v>3</v>
      </c>
      <c r="T2416">
        <f t="shared" si="151"/>
        <v>35.380000000000003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t="s">
        <v>8336</v>
      </c>
      <c r="R2417" t="s">
        <v>8337</v>
      </c>
      <c r="S2417" s="5">
        <f t="shared" si="150"/>
        <v>1</v>
      </c>
      <c r="T2417">
        <f t="shared" si="151"/>
        <v>55.83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t="s">
        <v>8336</v>
      </c>
      <c r="R2418" t="s">
        <v>8337</v>
      </c>
      <c r="S2418" s="5">
        <f t="shared" si="150"/>
        <v>0</v>
      </c>
      <c r="T2418">
        <f t="shared" si="151"/>
        <v>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t="s">
        <v>8336</v>
      </c>
      <c r="R2419" t="s">
        <v>8337</v>
      </c>
      <c r="S2419" s="5">
        <f t="shared" si="150"/>
        <v>0</v>
      </c>
      <c r="T2419">
        <f t="shared" si="151"/>
        <v>0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42087.815324074079</v>
      </c>
      <c r="K2420">
        <v>1422045244</v>
      </c>
      <c r="L2420" s="9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t="s">
        <v>8336</v>
      </c>
      <c r="R2420" t="s">
        <v>8337</v>
      </c>
      <c r="S2420" s="5">
        <f t="shared" si="150"/>
        <v>0</v>
      </c>
      <c r="T2420">
        <f t="shared" si="151"/>
        <v>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42053.738298611104</v>
      </c>
      <c r="K2421">
        <v>1419097389</v>
      </c>
      <c r="L2421" s="9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t="s">
        <v>8336</v>
      </c>
      <c r="R2421" t="s">
        <v>8337</v>
      </c>
      <c r="S2421" s="5">
        <f t="shared" si="150"/>
        <v>0</v>
      </c>
      <c r="T2421">
        <f t="shared" si="151"/>
        <v>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41953.070543981477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t="s">
        <v>8336</v>
      </c>
      <c r="R2422" t="s">
        <v>8337</v>
      </c>
      <c r="S2422" s="5">
        <f t="shared" si="150"/>
        <v>15</v>
      </c>
      <c r="T2422">
        <f t="shared" si="151"/>
        <v>69.47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42056.687453703707</v>
      </c>
      <c r="K2423">
        <v>1421944196</v>
      </c>
      <c r="L2423" s="9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t="s">
        <v>8336</v>
      </c>
      <c r="R2423" t="s">
        <v>8337</v>
      </c>
      <c r="S2423" s="5">
        <f t="shared" si="150"/>
        <v>0</v>
      </c>
      <c r="T2423">
        <f t="shared" si="151"/>
        <v>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42074.683287037042</v>
      </c>
      <c r="K2424">
        <v>1423502636</v>
      </c>
      <c r="L2424" s="9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t="s">
        <v>8336</v>
      </c>
      <c r="R2424" t="s">
        <v>8337</v>
      </c>
      <c r="S2424" s="5">
        <f t="shared" si="150"/>
        <v>0</v>
      </c>
      <c r="T2424">
        <f t="shared" si="151"/>
        <v>1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t="s">
        <v>8336</v>
      </c>
      <c r="R2425" t="s">
        <v>8337</v>
      </c>
      <c r="S2425" s="5">
        <f t="shared" si="150"/>
        <v>0</v>
      </c>
      <c r="T2425">
        <f t="shared" si="151"/>
        <v>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t="s">
        <v>8336</v>
      </c>
      <c r="R2426" t="s">
        <v>8337</v>
      </c>
      <c r="S2426" s="5">
        <f t="shared" si="150"/>
        <v>1</v>
      </c>
      <c r="T2426">
        <f t="shared" si="151"/>
        <v>34.44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t="s">
        <v>8336</v>
      </c>
      <c r="R2427" t="s">
        <v>8337</v>
      </c>
      <c r="S2427" s="5">
        <f t="shared" si="150"/>
        <v>0</v>
      </c>
      <c r="T2427">
        <f t="shared" si="151"/>
        <v>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42224.170046296291</v>
      </c>
      <c r="K2428">
        <v>1433822692</v>
      </c>
      <c r="L2428" s="9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t="s">
        <v>8336</v>
      </c>
      <c r="R2428" t="s">
        <v>8337</v>
      </c>
      <c r="S2428" s="5">
        <f t="shared" si="150"/>
        <v>0</v>
      </c>
      <c r="T2428">
        <f t="shared" si="151"/>
        <v>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42452.277002314819</v>
      </c>
      <c r="K2429">
        <v>1455262733</v>
      </c>
      <c r="L2429" s="9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t="s">
        <v>8336</v>
      </c>
      <c r="R2429" t="s">
        <v>8337</v>
      </c>
      <c r="S2429" s="5">
        <f t="shared" si="150"/>
        <v>0</v>
      </c>
      <c r="T2429">
        <f t="shared" si="151"/>
        <v>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t="s">
        <v>8336</v>
      </c>
      <c r="R2430" t="s">
        <v>8337</v>
      </c>
      <c r="S2430" s="5">
        <f t="shared" si="150"/>
        <v>0</v>
      </c>
      <c r="T2430">
        <f t="shared" si="151"/>
        <v>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t="s">
        <v>8336</v>
      </c>
      <c r="R2431" t="s">
        <v>8337</v>
      </c>
      <c r="S2431" s="5">
        <f t="shared" si="150"/>
        <v>1</v>
      </c>
      <c r="T2431">
        <f t="shared" si="151"/>
        <v>501.25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42412.130833333329</v>
      </c>
      <c r="K2432">
        <v>1452654504</v>
      </c>
      <c r="L2432" s="9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t="s">
        <v>8336</v>
      </c>
      <c r="R2432" t="s">
        <v>8337</v>
      </c>
      <c r="S2432" s="5">
        <f t="shared" si="150"/>
        <v>1</v>
      </c>
      <c r="T2432">
        <f t="shared" si="151"/>
        <v>10.5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t="s">
        <v>8336</v>
      </c>
      <c r="R2433" t="s">
        <v>8337</v>
      </c>
      <c r="S2433" s="5">
        <f t="shared" si="150"/>
        <v>0</v>
      </c>
      <c r="T2433">
        <f t="shared" si="151"/>
        <v>1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ref="J2434:J2497" si="152">(((I2434/60)/60)/24)+DATE(1970,1,1)</f>
        <v>42071.218715277777</v>
      </c>
      <c r="K2434">
        <v>1423199697</v>
      </c>
      <c r="L2434" s="9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t="s">
        <v>8336</v>
      </c>
      <c r="R2434" t="s">
        <v>8337</v>
      </c>
      <c r="S2434" s="5">
        <f t="shared" ref="S2434:S2497" si="154">ROUND(E2434/D2434*100,0)</f>
        <v>0</v>
      </c>
      <c r="T2434">
        <f t="shared" ref="T2434:T2497" si="155">IF(N2434=0,0,ROUND(E2434/N2434,2))</f>
        <v>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si="152"/>
        <v>42427.89980324074</v>
      </c>
      <c r="K2435">
        <v>1454016943</v>
      </c>
      <c r="L2435" s="9">
        <f t="shared" si="153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t="s">
        <v>8336</v>
      </c>
      <c r="R2435" t="s">
        <v>8337</v>
      </c>
      <c r="S2435" s="5">
        <f t="shared" si="154"/>
        <v>0</v>
      </c>
      <c r="T2435">
        <f t="shared" si="155"/>
        <v>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42220.18604166666</v>
      </c>
      <c r="K2436">
        <v>1435206474</v>
      </c>
      <c r="L2436" s="9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t="s">
        <v>8336</v>
      </c>
      <c r="R2436" t="s">
        <v>8337</v>
      </c>
      <c r="S2436" s="5">
        <f t="shared" si="154"/>
        <v>0</v>
      </c>
      <c r="T2436">
        <f t="shared" si="155"/>
        <v>13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42282.277615740735</v>
      </c>
      <c r="K2437">
        <v>1441435186</v>
      </c>
      <c r="L2437" s="9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t="s">
        <v>8336</v>
      </c>
      <c r="R2437" t="s">
        <v>8337</v>
      </c>
      <c r="S2437" s="5">
        <f t="shared" si="154"/>
        <v>0</v>
      </c>
      <c r="T2437">
        <f t="shared" si="155"/>
        <v>306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42398.615393518514</v>
      </c>
      <c r="K2438">
        <v>1448894770</v>
      </c>
      <c r="L2438" s="9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t="s">
        <v>8336</v>
      </c>
      <c r="R2438" t="s">
        <v>8337</v>
      </c>
      <c r="S2438" s="5">
        <f t="shared" si="154"/>
        <v>0</v>
      </c>
      <c r="T2438">
        <f t="shared" si="155"/>
        <v>22.5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t="s">
        <v>8336</v>
      </c>
      <c r="R2439" t="s">
        <v>8337</v>
      </c>
      <c r="S2439" s="5">
        <f t="shared" si="154"/>
        <v>0</v>
      </c>
      <c r="T2439">
        <f t="shared" si="155"/>
        <v>0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t="s">
        <v>8336</v>
      </c>
      <c r="R2440" t="s">
        <v>8337</v>
      </c>
      <c r="S2440" s="5">
        <f t="shared" si="154"/>
        <v>0</v>
      </c>
      <c r="T2440">
        <f t="shared" si="155"/>
        <v>50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t="s">
        <v>8336</v>
      </c>
      <c r="R2441" t="s">
        <v>8337</v>
      </c>
      <c r="S2441" s="5">
        <f t="shared" si="154"/>
        <v>0</v>
      </c>
      <c r="T2441">
        <f t="shared" si="155"/>
        <v>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42413.899456018517</v>
      </c>
      <c r="K2442">
        <v>1452807313</v>
      </c>
      <c r="L2442" s="9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t="s">
        <v>8336</v>
      </c>
      <c r="R2442" t="s">
        <v>8337</v>
      </c>
      <c r="S2442" s="5">
        <f t="shared" si="154"/>
        <v>0</v>
      </c>
      <c r="T2442">
        <f t="shared" si="155"/>
        <v>5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t="s">
        <v>8336</v>
      </c>
      <c r="R2443" t="s">
        <v>8352</v>
      </c>
      <c r="S2443" s="5">
        <f t="shared" si="154"/>
        <v>108</v>
      </c>
      <c r="T2443">
        <f t="shared" si="155"/>
        <v>74.23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t="s">
        <v>8336</v>
      </c>
      <c r="R2444" t="s">
        <v>8352</v>
      </c>
      <c r="S2444" s="5">
        <f t="shared" si="154"/>
        <v>126</v>
      </c>
      <c r="T2444">
        <f t="shared" si="155"/>
        <v>81.25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t="s">
        <v>8336</v>
      </c>
      <c r="R2445" t="s">
        <v>8352</v>
      </c>
      <c r="S2445" s="5">
        <f t="shared" si="154"/>
        <v>203</v>
      </c>
      <c r="T2445">
        <f t="shared" si="155"/>
        <v>130.22999999999999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t="s">
        <v>8336</v>
      </c>
      <c r="R2446" t="s">
        <v>8352</v>
      </c>
      <c r="S2446" s="5">
        <f t="shared" si="154"/>
        <v>109</v>
      </c>
      <c r="T2446">
        <f t="shared" si="155"/>
        <v>53.41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t="s">
        <v>8336</v>
      </c>
      <c r="R2447" t="s">
        <v>8352</v>
      </c>
      <c r="S2447" s="5">
        <f t="shared" si="154"/>
        <v>173</v>
      </c>
      <c r="T2447">
        <f t="shared" si="155"/>
        <v>75.13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t="s">
        <v>8336</v>
      </c>
      <c r="R2448" t="s">
        <v>8352</v>
      </c>
      <c r="S2448" s="5">
        <f t="shared" si="154"/>
        <v>168</v>
      </c>
      <c r="T2448">
        <f t="shared" si="155"/>
        <v>75.67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42686.166666666672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t="s">
        <v>8336</v>
      </c>
      <c r="R2449" t="s">
        <v>8352</v>
      </c>
      <c r="S2449" s="5">
        <f t="shared" si="154"/>
        <v>427</v>
      </c>
      <c r="T2449">
        <f t="shared" si="155"/>
        <v>31.69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42613.233333333337</v>
      </c>
      <c r="K2450">
        <v>1472110513</v>
      </c>
      <c r="L2450" s="9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t="s">
        <v>8336</v>
      </c>
      <c r="R2450" t="s">
        <v>8352</v>
      </c>
      <c r="S2450" s="5">
        <f t="shared" si="154"/>
        <v>108</v>
      </c>
      <c r="T2450">
        <f t="shared" si="155"/>
        <v>47.78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t="s">
        <v>8336</v>
      </c>
      <c r="R2451" t="s">
        <v>8352</v>
      </c>
      <c r="S2451" s="5">
        <f t="shared" si="154"/>
        <v>108</v>
      </c>
      <c r="T2451">
        <f t="shared" si="155"/>
        <v>90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41940.132638888892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t="s">
        <v>8336</v>
      </c>
      <c r="R2452" t="s">
        <v>8352</v>
      </c>
      <c r="S2452" s="5">
        <f t="shared" si="154"/>
        <v>102</v>
      </c>
      <c r="T2452">
        <f t="shared" si="155"/>
        <v>149.31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42799.908449074079</v>
      </c>
      <c r="K2453">
        <v>1487022490</v>
      </c>
      <c r="L2453" s="9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t="s">
        <v>8336</v>
      </c>
      <c r="R2453" t="s">
        <v>8352</v>
      </c>
      <c r="S2453" s="5">
        <f t="shared" si="154"/>
        <v>115</v>
      </c>
      <c r="T2453">
        <f t="shared" si="155"/>
        <v>62.07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42367.958333333328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t="s">
        <v>8336</v>
      </c>
      <c r="R2454" t="s">
        <v>8352</v>
      </c>
      <c r="S2454" s="5">
        <f t="shared" si="154"/>
        <v>134</v>
      </c>
      <c r="T2454">
        <f t="shared" si="155"/>
        <v>53.4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t="s">
        <v>8336</v>
      </c>
      <c r="R2455" t="s">
        <v>8352</v>
      </c>
      <c r="S2455" s="5">
        <f t="shared" si="154"/>
        <v>155</v>
      </c>
      <c r="T2455">
        <f t="shared" si="155"/>
        <v>69.27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42805.201481481476</v>
      </c>
      <c r="K2456">
        <v>1486183808</v>
      </c>
      <c r="L2456" s="9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t="s">
        <v>8336</v>
      </c>
      <c r="R2456" t="s">
        <v>8352</v>
      </c>
      <c r="S2456" s="5">
        <f t="shared" si="154"/>
        <v>101</v>
      </c>
      <c r="T2456">
        <f t="shared" si="155"/>
        <v>271.51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42480.781828703708</v>
      </c>
      <c r="K2457">
        <v>1458758750</v>
      </c>
      <c r="L2457" s="9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t="s">
        <v>8336</v>
      </c>
      <c r="R2457" t="s">
        <v>8352</v>
      </c>
      <c r="S2457" s="5">
        <f t="shared" si="154"/>
        <v>182</v>
      </c>
      <c r="T2457">
        <f t="shared" si="155"/>
        <v>34.130000000000003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t="s">
        <v>8336</v>
      </c>
      <c r="R2458" t="s">
        <v>8352</v>
      </c>
      <c r="S2458" s="5">
        <f t="shared" si="154"/>
        <v>181</v>
      </c>
      <c r="T2458">
        <f t="shared" si="155"/>
        <v>40.49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t="s">
        <v>8336</v>
      </c>
      <c r="R2459" t="s">
        <v>8352</v>
      </c>
      <c r="S2459" s="5">
        <f t="shared" si="154"/>
        <v>102</v>
      </c>
      <c r="T2459">
        <f t="shared" si="155"/>
        <v>189.76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42530.791666666672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t="s">
        <v>8336</v>
      </c>
      <c r="R2460" t="s">
        <v>8352</v>
      </c>
      <c r="S2460" s="5">
        <f t="shared" si="154"/>
        <v>110</v>
      </c>
      <c r="T2460">
        <f t="shared" si="155"/>
        <v>68.86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t="s">
        <v>8336</v>
      </c>
      <c r="R2461" t="s">
        <v>8352</v>
      </c>
      <c r="S2461" s="5">
        <f t="shared" si="154"/>
        <v>102</v>
      </c>
      <c r="T2461">
        <f t="shared" si="155"/>
        <v>108.78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t="s">
        <v>8336</v>
      </c>
      <c r="R2462" t="s">
        <v>8352</v>
      </c>
      <c r="S2462" s="5">
        <f t="shared" si="154"/>
        <v>101</v>
      </c>
      <c r="T2462">
        <f t="shared" si="155"/>
        <v>125.99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t="s">
        <v>8325</v>
      </c>
      <c r="R2463" t="s">
        <v>8329</v>
      </c>
      <c r="S2463" s="5">
        <f t="shared" si="154"/>
        <v>104</v>
      </c>
      <c r="T2463">
        <f t="shared" si="155"/>
        <v>90.52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t="s">
        <v>8325</v>
      </c>
      <c r="R2464" t="s">
        <v>8329</v>
      </c>
      <c r="S2464" s="5">
        <f t="shared" si="154"/>
        <v>111</v>
      </c>
      <c r="T2464">
        <f t="shared" si="155"/>
        <v>28.88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t="s">
        <v>8325</v>
      </c>
      <c r="R2465" t="s">
        <v>8329</v>
      </c>
      <c r="S2465" s="5">
        <f t="shared" si="154"/>
        <v>116</v>
      </c>
      <c r="T2465">
        <f t="shared" si="155"/>
        <v>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t="s">
        <v>8325</v>
      </c>
      <c r="R2466" t="s">
        <v>8329</v>
      </c>
      <c r="S2466" s="5">
        <f t="shared" si="154"/>
        <v>111</v>
      </c>
      <c r="T2466">
        <f t="shared" si="155"/>
        <v>51.67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t="s">
        <v>8325</v>
      </c>
      <c r="R2467" t="s">
        <v>8329</v>
      </c>
      <c r="S2467" s="5">
        <f t="shared" si="154"/>
        <v>180</v>
      </c>
      <c r="T2467">
        <f t="shared" si="155"/>
        <v>26.27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t="s">
        <v>8325</v>
      </c>
      <c r="R2468" t="s">
        <v>8329</v>
      </c>
      <c r="S2468" s="5">
        <f t="shared" si="154"/>
        <v>100</v>
      </c>
      <c r="T2468">
        <f t="shared" si="155"/>
        <v>48.08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t="s">
        <v>8325</v>
      </c>
      <c r="R2469" t="s">
        <v>8329</v>
      </c>
      <c r="S2469" s="5">
        <f t="shared" si="154"/>
        <v>119</v>
      </c>
      <c r="T2469">
        <f t="shared" si="155"/>
        <v>27.56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t="s">
        <v>8325</v>
      </c>
      <c r="R2470" t="s">
        <v>8329</v>
      </c>
      <c r="S2470" s="5">
        <f t="shared" si="154"/>
        <v>107</v>
      </c>
      <c r="T2470">
        <f t="shared" si="155"/>
        <v>36.97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40582.429733796293</v>
      </c>
      <c r="K2471">
        <v>1295000329</v>
      </c>
      <c r="L2471" s="9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t="s">
        <v>8325</v>
      </c>
      <c r="R2471" t="s">
        <v>8329</v>
      </c>
      <c r="S2471" s="5">
        <f t="shared" si="154"/>
        <v>114</v>
      </c>
      <c r="T2471">
        <f t="shared" si="155"/>
        <v>29.02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t="s">
        <v>8325</v>
      </c>
      <c r="R2472" t="s">
        <v>8329</v>
      </c>
      <c r="S2472" s="5">
        <f t="shared" si="154"/>
        <v>103</v>
      </c>
      <c r="T2472">
        <f t="shared" si="155"/>
        <v>28.66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t="s">
        <v>8325</v>
      </c>
      <c r="R2473" t="s">
        <v>8329</v>
      </c>
      <c r="S2473" s="5">
        <f t="shared" si="154"/>
        <v>128</v>
      </c>
      <c r="T2473">
        <f t="shared" si="155"/>
        <v>37.65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t="s">
        <v>8325</v>
      </c>
      <c r="R2474" t="s">
        <v>8329</v>
      </c>
      <c r="S2474" s="5">
        <f t="shared" si="154"/>
        <v>136</v>
      </c>
      <c r="T2474">
        <f t="shared" si="155"/>
        <v>97.9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t="s">
        <v>8325</v>
      </c>
      <c r="R2475" t="s">
        <v>8329</v>
      </c>
      <c r="S2475" s="5">
        <f t="shared" si="154"/>
        <v>100</v>
      </c>
      <c r="T2475">
        <f t="shared" si="155"/>
        <v>42.55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t="s">
        <v>8325</v>
      </c>
      <c r="R2476" t="s">
        <v>8329</v>
      </c>
      <c r="S2476" s="5">
        <f t="shared" si="154"/>
        <v>100</v>
      </c>
      <c r="T2476">
        <f t="shared" si="155"/>
        <v>131.58000000000001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t="s">
        <v>8325</v>
      </c>
      <c r="R2477" t="s">
        <v>8329</v>
      </c>
      <c r="S2477" s="5">
        <f t="shared" si="154"/>
        <v>105</v>
      </c>
      <c r="T2477">
        <f t="shared" si="155"/>
        <v>32.32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t="s">
        <v>8325</v>
      </c>
      <c r="R2478" t="s">
        <v>8329</v>
      </c>
      <c r="S2478" s="5">
        <f t="shared" si="154"/>
        <v>105</v>
      </c>
      <c r="T2478">
        <f t="shared" si="155"/>
        <v>61.1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t="s">
        <v>8325</v>
      </c>
      <c r="R2479" t="s">
        <v>8329</v>
      </c>
      <c r="S2479" s="5">
        <f t="shared" si="154"/>
        <v>171</v>
      </c>
      <c r="T2479">
        <f t="shared" si="155"/>
        <v>31.34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t="s">
        <v>8325</v>
      </c>
      <c r="R2480" t="s">
        <v>8329</v>
      </c>
      <c r="S2480" s="5">
        <f t="shared" si="154"/>
        <v>128</v>
      </c>
      <c r="T2480">
        <f t="shared" si="155"/>
        <v>129.11000000000001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t="s">
        <v>8325</v>
      </c>
      <c r="R2481" t="s">
        <v>8329</v>
      </c>
      <c r="S2481" s="5">
        <f t="shared" si="154"/>
        <v>133</v>
      </c>
      <c r="T2481">
        <f t="shared" si="155"/>
        <v>25.02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t="s">
        <v>8325</v>
      </c>
      <c r="R2482" t="s">
        <v>8329</v>
      </c>
      <c r="S2482" s="5">
        <f t="shared" si="154"/>
        <v>100</v>
      </c>
      <c r="T2482">
        <f t="shared" si="155"/>
        <v>250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t="s">
        <v>8325</v>
      </c>
      <c r="R2483" t="s">
        <v>8329</v>
      </c>
      <c r="S2483" s="5">
        <f t="shared" si="154"/>
        <v>113</v>
      </c>
      <c r="T2483">
        <f t="shared" si="155"/>
        <v>47.54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t="s">
        <v>8325</v>
      </c>
      <c r="R2484" t="s">
        <v>8329</v>
      </c>
      <c r="S2484" s="5">
        <f t="shared" si="154"/>
        <v>100</v>
      </c>
      <c r="T2484">
        <f t="shared" si="155"/>
        <v>40.04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41030.708368055559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t="s">
        <v>8325</v>
      </c>
      <c r="R2485" t="s">
        <v>8329</v>
      </c>
      <c r="S2485" s="5">
        <f t="shared" si="154"/>
        <v>114</v>
      </c>
      <c r="T2485">
        <f t="shared" si="155"/>
        <v>65.84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t="s">
        <v>8325</v>
      </c>
      <c r="R2486" t="s">
        <v>8329</v>
      </c>
      <c r="S2486" s="5">
        <f t="shared" si="154"/>
        <v>119</v>
      </c>
      <c r="T2486">
        <f t="shared" si="155"/>
        <v>46.4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t="s">
        <v>8325</v>
      </c>
      <c r="R2487" t="s">
        <v>8329</v>
      </c>
      <c r="S2487" s="5">
        <f t="shared" si="154"/>
        <v>103</v>
      </c>
      <c r="T2487">
        <f t="shared" si="155"/>
        <v>50.37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t="s">
        <v>8325</v>
      </c>
      <c r="R2488" t="s">
        <v>8329</v>
      </c>
      <c r="S2488" s="5">
        <f t="shared" si="154"/>
        <v>266</v>
      </c>
      <c r="T2488">
        <f t="shared" si="155"/>
        <v>26.57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t="s">
        <v>8325</v>
      </c>
      <c r="R2489" t="s">
        <v>8329</v>
      </c>
      <c r="S2489" s="5">
        <f t="shared" si="154"/>
        <v>100</v>
      </c>
      <c r="T2489">
        <f t="shared" si="155"/>
        <v>39.49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t="s">
        <v>8325</v>
      </c>
      <c r="R2490" t="s">
        <v>8329</v>
      </c>
      <c r="S2490" s="5">
        <f t="shared" si="154"/>
        <v>107</v>
      </c>
      <c r="T2490">
        <f t="shared" si="155"/>
        <v>49.25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t="s">
        <v>8325</v>
      </c>
      <c r="R2491" t="s">
        <v>8329</v>
      </c>
      <c r="S2491" s="5">
        <f t="shared" si="154"/>
        <v>134</v>
      </c>
      <c r="T2491">
        <f t="shared" si="155"/>
        <v>62.38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41083.227731481478</v>
      </c>
      <c r="K2492">
        <v>1335245276</v>
      </c>
      <c r="L2492" s="9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t="s">
        <v>8325</v>
      </c>
      <c r="R2492" t="s">
        <v>8329</v>
      </c>
      <c r="S2492" s="5">
        <f t="shared" si="154"/>
        <v>121</v>
      </c>
      <c r="T2492">
        <f t="shared" si="155"/>
        <v>37.94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40559.07708333333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t="s">
        <v>8325</v>
      </c>
      <c r="R2493" t="s">
        <v>8329</v>
      </c>
      <c r="S2493" s="5">
        <f t="shared" si="154"/>
        <v>103</v>
      </c>
      <c r="T2493">
        <f t="shared" si="155"/>
        <v>51.6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t="s">
        <v>8325</v>
      </c>
      <c r="R2494" t="s">
        <v>8329</v>
      </c>
      <c r="S2494" s="5">
        <f t="shared" si="154"/>
        <v>125</v>
      </c>
      <c r="T2494">
        <f t="shared" si="155"/>
        <v>27.78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t="s">
        <v>8325</v>
      </c>
      <c r="R2495" t="s">
        <v>8329</v>
      </c>
      <c r="S2495" s="5">
        <f t="shared" si="154"/>
        <v>129</v>
      </c>
      <c r="T2495">
        <f t="shared" si="155"/>
        <v>99.38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41052.645185185182</v>
      </c>
      <c r="K2496">
        <v>1335194944</v>
      </c>
      <c r="L2496" s="9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t="s">
        <v>8325</v>
      </c>
      <c r="R2496" t="s">
        <v>8329</v>
      </c>
      <c r="S2496" s="5">
        <f t="shared" si="154"/>
        <v>101</v>
      </c>
      <c r="T2496">
        <f t="shared" si="155"/>
        <v>38.85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t="s">
        <v>8325</v>
      </c>
      <c r="R2497" t="s">
        <v>8329</v>
      </c>
      <c r="S2497" s="5">
        <f t="shared" si="154"/>
        <v>128</v>
      </c>
      <c r="T2497">
        <f t="shared" si="155"/>
        <v>45.55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ref="J2498:J2561" si="156">(((I2498/60)/60)/24)+DATE(1970,1,1)</f>
        <v>41362.954768518517</v>
      </c>
      <c r="K2498">
        <v>1361577292</v>
      </c>
      <c r="L2498" s="9">
        <f t="shared" ref="L2498:L2561" si="157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t="s">
        <v>8325</v>
      </c>
      <c r="R2498" t="s">
        <v>8329</v>
      </c>
      <c r="S2498" s="5">
        <f t="shared" ref="S2498:S2561" si="158">ROUND(E2498/D2498*100,0)</f>
        <v>100</v>
      </c>
      <c r="T2498">
        <f t="shared" ref="T2498:T2561" si="159">IF(N2498=0,0,ROUND(E2498/N2498,2))</f>
        <v>600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si="156"/>
        <v>40760.878912037035</v>
      </c>
      <c r="K2499">
        <v>1309986338</v>
      </c>
      <c r="L2499" s="9">
        <f t="shared" si="157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t="s">
        <v>8325</v>
      </c>
      <c r="R2499" t="s">
        <v>8329</v>
      </c>
      <c r="S2499" s="5">
        <f t="shared" si="158"/>
        <v>113</v>
      </c>
      <c r="T2499">
        <f t="shared" si="159"/>
        <v>80.55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t="s">
        <v>8325</v>
      </c>
      <c r="R2500" t="s">
        <v>8329</v>
      </c>
      <c r="S2500" s="5">
        <f t="shared" si="158"/>
        <v>106</v>
      </c>
      <c r="T2500">
        <f t="shared" si="159"/>
        <v>52.8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t="s">
        <v>8325</v>
      </c>
      <c r="R2501" t="s">
        <v>8329</v>
      </c>
      <c r="S2501" s="5">
        <f t="shared" si="158"/>
        <v>203</v>
      </c>
      <c r="T2501">
        <f t="shared" si="159"/>
        <v>47.68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41083.772858796299</v>
      </c>
      <c r="K2502">
        <v>1337884375</v>
      </c>
      <c r="L2502" s="9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t="s">
        <v>8325</v>
      </c>
      <c r="R2502" t="s">
        <v>8329</v>
      </c>
      <c r="S2502" s="5">
        <f t="shared" si="158"/>
        <v>113</v>
      </c>
      <c r="T2502">
        <f t="shared" si="159"/>
        <v>23.45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42274.776666666665</v>
      </c>
      <c r="K2503">
        <v>1440787104</v>
      </c>
      <c r="L2503" s="9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t="s">
        <v>8336</v>
      </c>
      <c r="R2503" t="s">
        <v>8353</v>
      </c>
      <c r="S2503" s="5">
        <f t="shared" si="158"/>
        <v>3</v>
      </c>
      <c r="T2503">
        <f t="shared" si="159"/>
        <v>40.14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t="s">
        <v>8336</v>
      </c>
      <c r="R2504" t="s">
        <v>8353</v>
      </c>
      <c r="S2504" s="5">
        <f t="shared" si="158"/>
        <v>0</v>
      </c>
      <c r="T2504">
        <f t="shared" si="159"/>
        <v>17.2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t="s">
        <v>8336</v>
      </c>
      <c r="R2505" t="s">
        <v>8353</v>
      </c>
      <c r="S2505" s="5">
        <f t="shared" si="158"/>
        <v>0</v>
      </c>
      <c r="T2505">
        <f t="shared" si="159"/>
        <v>0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41958.057106481487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t="s">
        <v>8336</v>
      </c>
      <c r="R2506" t="s">
        <v>8353</v>
      </c>
      <c r="S2506" s="5">
        <f t="shared" si="158"/>
        <v>0</v>
      </c>
      <c r="T2506">
        <f t="shared" si="159"/>
        <v>0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t="s">
        <v>8336</v>
      </c>
      <c r="R2507" t="s">
        <v>8353</v>
      </c>
      <c r="S2507" s="5">
        <f t="shared" si="158"/>
        <v>0</v>
      </c>
      <c r="T2507">
        <f t="shared" si="159"/>
        <v>0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t="s">
        <v>8336</v>
      </c>
      <c r="R2508" t="s">
        <v>8353</v>
      </c>
      <c r="S2508" s="5">
        <f t="shared" si="158"/>
        <v>1</v>
      </c>
      <c r="T2508">
        <f t="shared" si="159"/>
        <v>15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t="s">
        <v>8336</v>
      </c>
      <c r="R2509" t="s">
        <v>8353</v>
      </c>
      <c r="S2509" s="5">
        <f t="shared" si="158"/>
        <v>0</v>
      </c>
      <c r="T2509">
        <f t="shared" si="159"/>
        <v>0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t="s">
        <v>8336</v>
      </c>
      <c r="R2510" t="s">
        <v>8353</v>
      </c>
      <c r="S2510" s="5">
        <f t="shared" si="158"/>
        <v>0</v>
      </c>
      <c r="T2510">
        <f t="shared" si="159"/>
        <v>0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t="s">
        <v>8336</v>
      </c>
      <c r="R2511" t="s">
        <v>8353</v>
      </c>
      <c r="S2511" s="5">
        <f t="shared" si="158"/>
        <v>1</v>
      </c>
      <c r="T2511">
        <f t="shared" si="159"/>
        <v>35.71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42138.997361111105</v>
      </c>
      <c r="K2512">
        <v>1426463772</v>
      </c>
      <c r="L2512" s="9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t="s">
        <v>8336</v>
      </c>
      <c r="R2512" t="s">
        <v>8353</v>
      </c>
      <c r="S2512" s="5">
        <f t="shared" si="158"/>
        <v>0</v>
      </c>
      <c r="T2512">
        <f t="shared" si="159"/>
        <v>37.5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42401.446909722217</v>
      </c>
      <c r="K2513">
        <v>1451731413</v>
      </c>
      <c r="L2513" s="9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t="s">
        <v>8336</v>
      </c>
      <c r="R2513" t="s">
        <v>8353</v>
      </c>
      <c r="S2513" s="5">
        <f t="shared" si="158"/>
        <v>0</v>
      </c>
      <c r="T2513">
        <f t="shared" si="159"/>
        <v>0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t="s">
        <v>8336</v>
      </c>
      <c r="R2514" t="s">
        <v>8353</v>
      </c>
      <c r="S2514" s="5">
        <f t="shared" si="158"/>
        <v>0</v>
      </c>
      <c r="T2514">
        <f t="shared" si="159"/>
        <v>0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t="s">
        <v>8336</v>
      </c>
      <c r="R2515" t="s">
        <v>8353</v>
      </c>
      <c r="S2515" s="5">
        <f t="shared" si="158"/>
        <v>0</v>
      </c>
      <c r="T2515">
        <f t="shared" si="159"/>
        <v>0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t="s">
        <v>8336</v>
      </c>
      <c r="R2516" t="s">
        <v>8353</v>
      </c>
      <c r="S2516" s="5">
        <f t="shared" si="158"/>
        <v>2</v>
      </c>
      <c r="T2516">
        <f t="shared" si="159"/>
        <v>52.5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t="s">
        <v>8336</v>
      </c>
      <c r="R2517" t="s">
        <v>8353</v>
      </c>
      <c r="S2517" s="5">
        <f t="shared" si="158"/>
        <v>19</v>
      </c>
      <c r="T2517">
        <f t="shared" si="159"/>
        <v>77.5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t="s">
        <v>8336</v>
      </c>
      <c r="R2518" t="s">
        <v>8353</v>
      </c>
      <c r="S2518" s="5">
        <f t="shared" si="158"/>
        <v>0</v>
      </c>
      <c r="T2518">
        <f t="shared" si="159"/>
        <v>0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t="s">
        <v>8336</v>
      </c>
      <c r="R2519" t="s">
        <v>8353</v>
      </c>
      <c r="S2519" s="5">
        <f t="shared" si="158"/>
        <v>10</v>
      </c>
      <c r="T2519">
        <f t="shared" si="159"/>
        <v>53.55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t="s">
        <v>8336</v>
      </c>
      <c r="R2520" t="s">
        <v>8353</v>
      </c>
      <c r="S2520" s="5">
        <f t="shared" si="158"/>
        <v>0</v>
      </c>
      <c r="T2520">
        <f t="shared" si="159"/>
        <v>0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t="s">
        <v>8336</v>
      </c>
      <c r="R2521" t="s">
        <v>8353</v>
      </c>
      <c r="S2521" s="5">
        <f t="shared" si="158"/>
        <v>0</v>
      </c>
      <c r="T2521">
        <f t="shared" si="159"/>
        <v>16.25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42658.806249999994</v>
      </c>
      <c r="K2522">
        <v>1472567085</v>
      </c>
      <c r="L2522" s="9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t="s">
        <v>8336</v>
      </c>
      <c r="R2522" t="s">
        <v>8353</v>
      </c>
      <c r="S2522" s="5">
        <f t="shared" si="158"/>
        <v>0</v>
      </c>
      <c r="T2522">
        <f t="shared" si="159"/>
        <v>0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t="s">
        <v>8325</v>
      </c>
      <c r="R2523" t="s">
        <v>8354</v>
      </c>
      <c r="S2523" s="5">
        <f t="shared" si="158"/>
        <v>109</v>
      </c>
      <c r="T2523">
        <f t="shared" si="159"/>
        <v>103.68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t="s">
        <v>8325</v>
      </c>
      <c r="R2524" t="s">
        <v>8354</v>
      </c>
      <c r="S2524" s="5">
        <f t="shared" si="158"/>
        <v>100</v>
      </c>
      <c r="T2524">
        <f t="shared" si="159"/>
        <v>185.19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41961.017268518524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t="s">
        <v>8325</v>
      </c>
      <c r="R2525" t="s">
        <v>8354</v>
      </c>
      <c r="S2525" s="5">
        <f t="shared" si="158"/>
        <v>156</v>
      </c>
      <c r="T2525">
        <f t="shared" si="159"/>
        <v>54.15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t="s">
        <v>8325</v>
      </c>
      <c r="R2526" t="s">
        <v>8354</v>
      </c>
      <c r="S2526" s="5">
        <f t="shared" si="158"/>
        <v>102</v>
      </c>
      <c r="T2526">
        <f t="shared" si="159"/>
        <v>177.21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41088.844571759262</v>
      </c>
      <c r="K2527">
        <v>1338322571</v>
      </c>
      <c r="L2527" s="9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t="s">
        <v>8325</v>
      </c>
      <c r="R2527" t="s">
        <v>8354</v>
      </c>
      <c r="S2527" s="5">
        <f t="shared" si="158"/>
        <v>100</v>
      </c>
      <c r="T2527">
        <f t="shared" si="159"/>
        <v>100.33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t="s">
        <v>8325</v>
      </c>
      <c r="R2528" t="s">
        <v>8354</v>
      </c>
      <c r="S2528" s="5">
        <f t="shared" si="158"/>
        <v>113</v>
      </c>
      <c r="T2528">
        <f t="shared" si="159"/>
        <v>136.91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t="s">
        <v>8325</v>
      </c>
      <c r="R2529" t="s">
        <v>8354</v>
      </c>
      <c r="S2529" s="5">
        <f t="shared" si="158"/>
        <v>102</v>
      </c>
      <c r="T2529">
        <f t="shared" si="159"/>
        <v>57.54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42236.458333333328</v>
      </c>
      <c r="K2530">
        <v>1438459303</v>
      </c>
      <c r="L2530" s="9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t="s">
        <v>8325</v>
      </c>
      <c r="R2530" t="s">
        <v>8354</v>
      </c>
      <c r="S2530" s="5">
        <f t="shared" si="158"/>
        <v>107</v>
      </c>
      <c r="T2530">
        <f t="shared" si="159"/>
        <v>52.96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t="s">
        <v>8325</v>
      </c>
      <c r="R2531" t="s">
        <v>8354</v>
      </c>
      <c r="S2531" s="5">
        <f t="shared" si="158"/>
        <v>104</v>
      </c>
      <c r="T2531">
        <f t="shared" si="159"/>
        <v>82.33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t="s">
        <v>8325</v>
      </c>
      <c r="R2532" t="s">
        <v>8354</v>
      </c>
      <c r="S2532" s="5">
        <f t="shared" si="158"/>
        <v>100</v>
      </c>
      <c r="T2532">
        <f t="shared" si="159"/>
        <v>135.41999999999999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t="s">
        <v>8325</v>
      </c>
      <c r="R2533" t="s">
        <v>8354</v>
      </c>
      <c r="S2533" s="5">
        <f t="shared" si="158"/>
        <v>100</v>
      </c>
      <c r="T2533">
        <f t="shared" si="159"/>
        <v>74.069999999999993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t="s">
        <v>8325</v>
      </c>
      <c r="R2534" t="s">
        <v>8354</v>
      </c>
      <c r="S2534" s="5">
        <f t="shared" si="158"/>
        <v>126</v>
      </c>
      <c r="T2534">
        <f t="shared" si="159"/>
        <v>84.08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t="s">
        <v>8325</v>
      </c>
      <c r="R2535" t="s">
        <v>8354</v>
      </c>
      <c r="S2535" s="5">
        <f t="shared" si="158"/>
        <v>111</v>
      </c>
      <c r="T2535">
        <f t="shared" si="159"/>
        <v>61.03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t="s">
        <v>8325</v>
      </c>
      <c r="R2536" t="s">
        <v>8354</v>
      </c>
      <c r="S2536" s="5">
        <f t="shared" si="158"/>
        <v>105</v>
      </c>
      <c r="T2536">
        <f t="shared" si="159"/>
        <v>150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t="s">
        <v>8325</v>
      </c>
      <c r="R2537" t="s">
        <v>8354</v>
      </c>
      <c r="S2537" s="5">
        <f t="shared" si="158"/>
        <v>104</v>
      </c>
      <c r="T2537">
        <f t="shared" si="159"/>
        <v>266.08999999999997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t="s">
        <v>8325</v>
      </c>
      <c r="R2538" t="s">
        <v>8354</v>
      </c>
      <c r="S2538" s="5">
        <f t="shared" si="158"/>
        <v>116</v>
      </c>
      <c r="T2538">
        <f t="shared" si="159"/>
        <v>7.25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t="s">
        <v>8325</v>
      </c>
      <c r="R2539" t="s">
        <v>8354</v>
      </c>
      <c r="S2539" s="5">
        <f t="shared" si="158"/>
        <v>110</v>
      </c>
      <c r="T2539">
        <f t="shared" si="159"/>
        <v>100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t="s">
        <v>8325</v>
      </c>
      <c r="R2540" t="s">
        <v>8354</v>
      </c>
      <c r="S2540" s="5">
        <f t="shared" si="158"/>
        <v>113</v>
      </c>
      <c r="T2540">
        <f t="shared" si="159"/>
        <v>109.96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42037.902222222227</v>
      </c>
      <c r="K2541">
        <v>1417729152</v>
      </c>
      <c r="L2541" s="9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t="s">
        <v>8325</v>
      </c>
      <c r="R2541" t="s">
        <v>8354</v>
      </c>
      <c r="S2541" s="5">
        <f t="shared" si="158"/>
        <v>100</v>
      </c>
      <c r="T2541">
        <f t="shared" si="159"/>
        <v>169.92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t="s">
        <v>8325</v>
      </c>
      <c r="R2542" t="s">
        <v>8354</v>
      </c>
      <c r="S2542" s="5">
        <f t="shared" si="158"/>
        <v>103</v>
      </c>
      <c r="T2542">
        <f t="shared" si="159"/>
        <v>95.74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41543.449282407404</v>
      </c>
      <c r="K2543">
        <v>1375008418</v>
      </c>
      <c r="L2543" s="9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t="s">
        <v>8325</v>
      </c>
      <c r="R2543" t="s">
        <v>8354</v>
      </c>
      <c r="S2543" s="5">
        <f t="shared" si="158"/>
        <v>107</v>
      </c>
      <c r="T2543">
        <f t="shared" si="159"/>
        <v>59.46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t="s">
        <v>8325</v>
      </c>
      <c r="R2544" t="s">
        <v>8354</v>
      </c>
      <c r="S2544" s="5">
        <f t="shared" si="158"/>
        <v>104</v>
      </c>
      <c r="T2544">
        <f t="shared" si="159"/>
        <v>55.77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t="s">
        <v>8325</v>
      </c>
      <c r="R2545" t="s">
        <v>8354</v>
      </c>
      <c r="S2545" s="5">
        <f t="shared" si="158"/>
        <v>156</v>
      </c>
      <c r="T2545">
        <f t="shared" si="159"/>
        <v>30.08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t="s">
        <v>8325</v>
      </c>
      <c r="R2546" t="s">
 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42062.020833333328</v>
      </c>
      <c r="K2547">
        <v>1421983138</v>
      </c>
      <c r="L2547" s="9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t="s">
        <v>8325</v>
      </c>
      <c r="R2547" t="s">
        <v>8354</v>
      </c>
      <c r="S2547" s="5">
        <f t="shared" si="158"/>
        <v>195</v>
      </c>
      <c r="T2547">
        <f t="shared" si="159"/>
        <v>64.03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t="s">
        <v>8325</v>
      </c>
      <c r="R2548" t="s">
        <v>8354</v>
      </c>
      <c r="S2548" s="5">
        <f t="shared" si="158"/>
        <v>112</v>
      </c>
      <c r="T2548">
        <f t="shared" si="159"/>
        <v>60.15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t="s">
        <v>8325</v>
      </c>
      <c r="R2549" t="s">
        <v>8354</v>
      </c>
      <c r="S2549" s="5">
        <f t="shared" si="158"/>
        <v>120</v>
      </c>
      <c r="T2549">
        <f t="shared" si="159"/>
        <v>49.19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t="s">
        <v>8325</v>
      </c>
      <c r="R2550" t="s">
        <v>8354</v>
      </c>
      <c r="S2550" s="5">
        <f t="shared" si="158"/>
        <v>102</v>
      </c>
      <c r="T2550">
        <f t="shared" si="159"/>
        <v>165.16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t="s">
        <v>8325</v>
      </c>
      <c r="R2551" t="s">
        <v>8354</v>
      </c>
      <c r="S2551" s="5">
        <f t="shared" si="158"/>
        <v>103</v>
      </c>
      <c r="T2551">
        <f t="shared" si="159"/>
        <v>43.62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t="s">
        <v>8325</v>
      </c>
      <c r="R2552" t="s">
        <v>8354</v>
      </c>
      <c r="S2552" s="5">
        <f t="shared" si="158"/>
        <v>101</v>
      </c>
      <c r="T2552">
        <f t="shared" si="159"/>
        <v>43.7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t="s">
        <v>8325</v>
      </c>
      <c r="R2553" t="s">
        <v>8354</v>
      </c>
      <c r="S2553" s="5">
        <f t="shared" si="158"/>
        <v>103</v>
      </c>
      <c r="T2553">
        <f t="shared" si="159"/>
        <v>67.42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t="s">
        <v>8325</v>
      </c>
      <c r="R2554" t="s">
        <v>8354</v>
      </c>
      <c r="S2554" s="5">
        <f t="shared" si="158"/>
        <v>107</v>
      </c>
      <c r="T2554">
        <f t="shared" si="159"/>
        <v>177.5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41173.199155092596</v>
      </c>
      <c r="K2555">
        <v>1343018807</v>
      </c>
      <c r="L2555" s="9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t="s">
        <v>8325</v>
      </c>
      <c r="R2555" t="s">
        <v>8354</v>
      </c>
      <c r="S2555" s="5">
        <f t="shared" si="158"/>
        <v>156</v>
      </c>
      <c r="T2555">
        <f t="shared" si="159"/>
        <v>38.880000000000003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t="s">
        <v>8325</v>
      </c>
      <c r="R2556" t="s">
        <v>8354</v>
      </c>
      <c r="S2556" s="5">
        <f t="shared" si="158"/>
        <v>123</v>
      </c>
      <c r="T2556">
        <f t="shared" si="159"/>
        <v>54.99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t="s">
        <v>8325</v>
      </c>
      <c r="R2557" t="s">
        <v>8354</v>
      </c>
      <c r="S2557" s="5">
        <f t="shared" si="158"/>
        <v>107</v>
      </c>
      <c r="T2557">
        <f t="shared" si="159"/>
        <v>61.34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t="s">
        <v>8325</v>
      </c>
      <c r="R2558" t="s">
        <v>8354</v>
      </c>
      <c r="S2558" s="5">
        <f t="shared" si="158"/>
        <v>106</v>
      </c>
      <c r="T2558">
        <f t="shared" si="159"/>
        <v>23.12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t="s">
        <v>8325</v>
      </c>
      <c r="R2559" t="s">
        <v>8354</v>
      </c>
      <c r="S2559" s="5">
        <f t="shared" si="158"/>
        <v>118</v>
      </c>
      <c r="T2559">
        <f t="shared" si="159"/>
        <v>29.61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t="s">
        <v>8325</v>
      </c>
      <c r="R2560" t="s">
        <v>8354</v>
      </c>
      <c r="S2560" s="5">
        <f t="shared" si="158"/>
        <v>109</v>
      </c>
      <c r="T2560">
        <f t="shared" si="159"/>
        <v>75.61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t="s">
        <v>8325</v>
      </c>
      <c r="R2561" t="s">
        <v>8354</v>
      </c>
      <c r="S2561" s="5">
        <f t="shared" si="158"/>
        <v>111</v>
      </c>
      <c r="T2561">
        <f t="shared" si="159"/>
        <v>35.6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ref="J2562:J2625" si="160">(((I2562/60)/60)/24)+DATE(1970,1,1)</f>
        <v>42069.951087962967</v>
      </c>
      <c r="K2562">
        <v>1423090174</v>
      </c>
      <c r="L2562" s="9">
        <f t="shared" ref="L2562:L2625" si="16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t="s">
        <v>8325</v>
      </c>
      <c r="R2562" t="s">
        <v>8354</v>
      </c>
      <c r="S2562" s="5">
        <f t="shared" ref="S2562:S2625" si="162">ROUND(E2562/D2562*100,0)</f>
        <v>100</v>
      </c>
      <c r="T2562">
        <f t="shared" ref="T2562:T2625" si="163">IF(N2562=0,0,ROUND(E2562/N2562,2))</f>
        <v>143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si="160"/>
        <v>42290.528807870374</v>
      </c>
      <c r="K2563">
        <v>1442148089</v>
      </c>
      <c r="L2563" s="9">
        <f t="shared" si="16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t="s">
        <v>8336</v>
      </c>
      <c r="R2563" t="s">
        <v>8337</v>
      </c>
      <c r="S2563" s="5">
        <f t="shared" si="162"/>
        <v>0</v>
      </c>
      <c r="T2563">
        <f t="shared" si="163"/>
        <v>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t="s">
        <v>8336</v>
      </c>
      <c r="R2564" t="s">
        <v>8337</v>
      </c>
      <c r="S2564" s="5">
        <f t="shared" si="162"/>
        <v>1</v>
      </c>
      <c r="T2564">
        <f t="shared" si="163"/>
        <v>25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t="s">
        <v>8336</v>
      </c>
      <c r="R2565" t="s">
        <v>8337</v>
      </c>
      <c r="S2565" s="5">
        <f t="shared" si="162"/>
        <v>0</v>
      </c>
      <c r="T2565">
        <f t="shared" si="163"/>
        <v>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t="s">
        <v>8336</v>
      </c>
      <c r="R2566" t="s">
        <v>8337</v>
      </c>
      <c r="S2566" s="5">
        <f t="shared" si="162"/>
        <v>0</v>
      </c>
      <c r="T2566">
        <f t="shared" si="163"/>
        <v>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t="s">
        <v>8336</v>
      </c>
      <c r="R2567" t="s">
        <v>8337</v>
      </c>
      <c r="S2567" s="5">
        <f t="shared" si="162"/>
        <v>1</v>
      </c>
      <c r="T2567">
        <f t="shared" si="163"/>
        <v>100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t="s">
        <v>8336</v>
      </c>
      <c r="R2568" t="s">
        <v>8337</v>
      </c>
      <c r="S2568" s="5">
        <f t="shared" si="162"/>
        <v>0</v>
      </c>
      <c r="T2568">
        <f t="shared" si="163"/>
        <v>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t="s">
        <v>8336</v>
      </c>
      <c r="R2569" t="s">
        <v>8337</v>
      </c>
      <c r="S2569" s="5">
        <f t="shared" si="162"/>
        <v>0</v>
      </c>
      <c r="T2569">
        <f t="shared" si="163"/>
        <v>60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t="s">
        <v>8336</v>
      </c>
      <c r="R2570" t="s">
        <v>8337</v>
      </c>
      <c r="S2570" s="5">
        <f t="shared" si="162"/>
        <v>1</v>
      </c>
      <c r="T2570">
        <f t="shared" si="163"/>
        <v>50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t="s">
        <v>8336</v>
      </c>
      <c r="R2571" t="s">
        <v>8337</v>
      </c>
      <c r="S2571" s="5">
        <f t="shared" si="162"/>
        <v>2</v>
      </c>
      <c r="T2571">
        <f t="shared" si="163"/>
        <v>72.5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t="s">
        <v>8336</v>
      </c>
      <c r="R2572" t="s">
        <v>8337</v>
      </c>
      <c r="S2572" s="5">
        <f t="shared" si="162"/>
        <v>1</v>
      </c>
      <c r="T2572">
        <f t="shared" si="163"/>
        <v>29.5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t="s">
        <v>8336</v>
      </c>
      <c r="R2573" t="s">
        <v>8337</v>
      </c>
      <c r="S2573" s="5">
        <f t="shared" si="162"/>
        <v>0</v>
      </c>
      <c r="T2573">
        <f t="shared" si="163"/>
        <v>62.5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42107.119409722218</v>
      </c>
      <c r="K2574">
        <v>1426301517</v>
      </c>
      <c r="L2574" s="9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t="s">
        <v>8336</v>
      </c>
      <c r="R2574" t="s">
        <v>8337</v>
      </c>
      <c r="S2574" s="5">
        <f t="shared" si="162"/>
        <v>0</v>
      </c>
      <c r="T2574">
        <f t="shared" si="163"/>
        <v>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t="s">
        <v>8336</v>
      </c>
      <c r="R2575" t="s">
        <v>8337</v>
      </c>
      <c r="S2575" s="5">
        <f t="shared" si="162"/>
        <v>0</v>
      </c>
      <c r="T2575">
        <f t="shared" si="163"/>
        <v>0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t="s">
        <v>8336</v>
      </c>
      <c r="R2576" t="s">
        <v>8337</v>
      </c>
      <c r="S2576" s="5">
        <f t="shared" si="162"/>
        <v>0</v>
      </c>
      <c r="T2576">
        <f t="shared" si="163"/>
        <v>0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42016.108726851846</v>
      </c>
      <c r="K2577">
        <v>1418438194</v>
      </c>
      <c r="L2577" s="9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t="s">
        <v>8336</v>
      </c>
      <c r="R2577" t="s">
        <v>8337</v>
      </c>
      <c r="S2577" s="5">
        <f t="shared" si="162"/>
        <v>0</v>
      </c>
      <c r="T2577">
        <f t="shared" si="163"/>
        <v>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42104.968136574069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t="s">
        <v>8336</v>
      </c>
      <c r="R2578" t="s">
        <v>8337</v>
      </c>
      <c r="S2578" s="5">
        <f t="shared" si="162"/>
        <v>0</v>
      </c>
      <c r="T2578">
        <f t="shared" si="163"/>
        <v>0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t="s">
        <v>8336</v>
      </c>
      <c r="R2579" t="s">
        <v>8337</v>
      </c>
      <c r="S2579" s="5">
        <f t="shared" si="162"/>
        <v>0</v>
      </c>
      <c r="T2579">
        <f t="shared" si="163"/>
        <v>0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42286.708333333328</v>
      </c>
      <c r="K2580">
        <v>1440203579</v>
      </c>
      <c r="L2580" s="9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t="s">
        <v>8336</v>
      </c>
      <c r="R2580" t="s">
        <v>8337</v>
      </c>
      <c r="S2580" s="5">
        <f t="shared" si="162"/>
        <v>0</v>
      </c>
      <c r="T2580">
        <f t="shared" si="163"/>
        <v>0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t="s">
        <v>8336</v>
      </c>
      <c r="R2581" t="s">
        <v>8337</v>
      </c>
      <c r="S2581" s="5">
        <f t="shared" si="162"/>
        <v>0</v>
      </c>
      <c r="T2581">
        <f t="shared" si="163"/>
        <v>23.08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t="s">
        <v>8336</v>
      </c>
      <c r="R2582" t="s">
        <v>8337</v>
      </c>
      <c r="S2582" s="5">
        <f t="shared" si="162"/>
        <v>1</v>
      </c>
      <c r="T2582">
        <f t="shared" si="163"/>
        <v>25.5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42324.670115740737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t="s">
        <v>8336</v>
      </c>
      <c r="R2583" t="s">
        <v>8337</v>
      </c>
      <c r="S2583" s="5">
        <f t="shared" si="162"/>
        <v>11</v>
      </c>
      <c r="T2583">
        <f t="shared" si="163"/>
        <v>48.18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t="s">
        <v>8336</v>
      </c>
      <c r="R2584" t="s">
        <v>8337</v>
      </c>
      <c r="S2584" s="5">
        <f t="shared" si="162"/>
        <v>0</v>
      </c>
      <c r="T2584">
        <f t="shared" si="163"/>
        <v>1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t="s">
        <v>8336</v>
      </c>
      <c r="R2585" t="s">
        <v>8337</v>
      </c>
      <c r="S2585" s="5">
        <f t="shared" si="162"/>
        <v>1</v>
      </c>
      <c r="T2585">
        <f t="shared" si="163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42170.173252314817</v>
      </c>
      <c r="K2586">
        <v>1431749369</v>
      </c>
      <c r="L2586" s="9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t="s">
        <v>8336</v>
      </c>
      <c r="R2586" t="s">
        <v>8337</v>
      </c>
      <c r="S2586" s="5">
        <f t="shared" si="162"/>
        <v>0</v>
      </c>
      <c r="T2586">
        <f t="shared" si="163"/>
        <v>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t="s">
        <v>8336</v>
      </c>
      <c r="R2587" t="s">
        <v>8337</v>
      </c>
      <c r="S2587" s="5">
        <f t="shared" si="162"/>
        <v>0</v>
      </c>
      <c r="T2587">
        <f t="shared" si="163"/>
        <v>50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t="s">
        <v>8336</v>
      </c>
      <c r="R2588" t="s">
        <v>8337</v>
      </c>
      <c r="S2588" s="5">
        <f t="shared" si="162"/>
        <v>0</v>
      </c>
      <c r="T2588">
        <f t="shared" si="163"/>
        <v>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t="s">
        <v>8336</v>
      </c>
      <c r="R2589" t="s">
        <v>8337</v>
      </c>
      <c r="S2589" s="5">
        <f t="shared" si="162"/>
        <v>2</v>
      </c>
      <c r="T2589">
        <f t="shared" si="163"/>
        <v>202.83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t="s">
        <v>8336</v>
      </c>
      <c r="R2590" t="s">
        <v>8337</v>
      </c>
      <c r="S2590" s="5">
        <f t="shared" si="162"/>
        <v>4</v>
      </c>
      <c r="T2590">
        <f t="shared" si="163"/>
        <v>29.13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t="s">
        <v>8336</v>
      </c>
      <c r="R2591" t="s">
        <v>8337</v>
      </c>
      <c r="S2591" s="5">
        <f t="shared" si="162"/>
        <v>0</v>
      </c>
      <c r="T2591">
        <f t="shared" si="163"/>
        <v>5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t="s">
        <v>8336</v>
      </c>
      <c r="R2592" t="s">
        <v>8337</v>
      </c>
      <c r="S2592" s="5">
        <f t="shared" si="162"/>
        <v>0</v>
      </c>
      <c r="T2592">
        <f t="shared" si="163"/>
        <v>0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t="s">
        <v>8336</v>
      </c>
      <c r="R2593" t="s">
        <v>8337</v>
      </c>
      <c r="S2593" s="5">
        <f t="shared" si="162"/>
        <v>2</v>
      </c>
      <c r="T2593">
        <f t="shared" si="163"/>
        <v>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t="s">
        <v>8336</v>
      </c>
      <c r="R2594" t="s">
        <v>8337</v>
      </c>
      <c r="S2594" s="5">
        <f t="shared" si="162"/>
        <v>0</v>
      </c>
      <c r="T2594">
        <f t="shared" si="163"/>
        <v>50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42119.84520833334</v>
      </c>
      <c r="K2595">
        <v>1427401026</v>
      </c>
      <c r="L2595" s="9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t="s">
        <v>8336</v>
      </c>
      <c r="R2595" t="s">
        <v>8337</v>
      </c>
      <c r="S2595" s="5">
        <f t="shared" si="162"/>
        <v>0</v>
      </c>
      <c r="T2595">
        <f t="shared" si="163"/>
        <v>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t="s">
        <v>8336</v>
      </c>
      <c r="R2596" t="s">
        <v>8337</v>
      </c>
      <c r="S2596" s="5">
        <f t="shared" si="162"/>
        <v>0</v>
      </c>
      <c r="T2596">
        <f t="shared" si="163"/>
        <v>1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t="s">
        <v>8336</v>
      </c>
      <c r="R2597" t="s">
        <v>8337</v>
      </c>
      <c r="S2597" s="5">
        <f t="shared" si="162"/>
        <v>12</v>
      </c>
      <c r="T2597">
        <f t="shared" si="163"/>
        <v>96.05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t="s">
        <v>8336</v>
      </c>
      <c r="R2598" t="s">
        <v>8337</v>
      </c>
      <c r="S2598" s="5">
        <f t="shared" si="162"/>
        <v>24</v>
      </c>
      <c r="T2598">
        <f t="shared" si="163"/>
        <v>305.77999999999997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t="s">
        <v>8336</v>
      </c>
      <c r="R2599" t="s">
        <v>8337</v>
      </c>
      <c r="S2599" s="5">
        <f t="shared" si="162"/>
        <v>6</v>
      </c>
      <c r="T2599">
        <f t="shared" si="163"/>
        <v>12.14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t="s">
        <v>8336</v>
      </c>
      <c r="R2600" t="s">
        <v>8337</v>
      </c>
      <c r="S2600" s="5">
        <f t="shared" si="162"/>
        <v>39</v>
      </c>
      <c r="T2600">
        <f t="shared" si="163"/>
        <v>83.57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t="s">
        <v>8336</v>
      </c>
      <c r="R2601" t="s">
        <v>8337</v>
      </c>
      <c r="S2601" s="5">
        <f t="shared" si="162"/>
        <v>1</v>
      </c>
      <c r="T2601">
        <f t="shared" si="163"/>
        <v>18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42454.858796296292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t="s">
        <v>8336</v>
      </c>
      <c r="R2602" t="s">
        <v>8337</v>
      </c>
      <c r="S2602" s="5">
        <f t="shared" si="162"/>
        <v>7</v>
      </c>
      <c r="T2602">
        <f t="shared" si="163"/>
        <v>115.53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t="s">
        <v>8319</v>
      </c>
      <c r="R2603" t="s">
        <v>8355</v>
      </c>
      <c r="S2603" s="5">
        <f t="shared" si="162"/>
        <v>661</v>
      </c>
      <c r="T2603">
        <f t="shared" si="163"/>
        <v>21.9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t="s">
        <v>8319</v>
      </c>
      <c r="R2604" t="s">
        <v>8355</v>
      </c>
      <c r="S2604" s="5">
        <f t="shared" si="162"/>
        <v>326</v>
      </c>
      <c r="T2604">
        <f t="shared" si="163"/>
        <v>80.02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t="s">
        <v>8319</v>
      </c>
      <c r="R2605" t="s">
        <v>8355</v>
      </c>
      <c r="S2605" s="5">
        <f t="shared" si="162"/>
        <v>101</v>
      </c>
      <c r="T2605">
        <f t="shared" si="163"/>
        <v>35.520000000000003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t="s">
        <v>8319</v>
      </c>
      <c r="R2606" t="s">
        <v>8355</v>
      </c>
      <c r="S2606" s="5">
        <f t="shared" si="162"/>
        <v>104</v>
      </c>
      <c r="T2606">
        <f t="shared" si="163"/>
        <v>64.930000000000007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t="s">
        <v>8319</v>
      </c>
      <c r="R2607" t="s">
        <v>8355</v>
      </c>
      <c r="S2607" s="5">
        <f t="shared" si="162"/>
        <v>107</v>
      </c>
      <c r="T2607">
        <f t="shared" si="163"/>
        <v>60.97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41758.712754629632</v>
      </c>
      <c r="K2608">
        <v>1396026382</v>
      </c>
      <c r="L2608" s="9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t="s">
        <v>8319</v>
      </c>
      <c r="R2608" t="s">
        <v>8355</v>
      </c>
      <c r="S2608" s="5">
        <f t="shared" si="162"/>
        <v>110</v>
      </c>
      <c r="T2608">
        <f t="shared" si="163"/>
        <v>31.44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42228.083333333328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t="s">
        <v>8319</v>
      </c>
      <c r="R2609" t="s">
        <v>8355</v>
      </c>
      <c r="S2609" s="5">
        <f t="shared" si="162"/>
        <v>408</v>
      </c>
      <c r="T2609">
        <f t="shared" si="163"/>
        <v>81.95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t="s">
        <v>8319</v>
      </c>
      <c r="R2610" t="s">
        <v>8355</v>
      </c>
      <c r="S2610" s="5">
        <f t="shared" si="162"/>
        <v>224</v>
      </c>
      <c r="T2610">
        <f t="shared" si="163"/>
        <v>58.93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t="s">
        <v>8319</v>
      </c>
      <c r="R2611" t="s">
        <v>8355</v>
      </c>
      <c r="S2611" s="5">
        <f t="shared" si="162"/>
        <v>304</v>
      </c>
      <c r="T2611">
        <f t="shared" si="163"/>
        <v>157.29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t="s">
        <v>8319</v>
      </c>
      <c r="R2612" t="s">
        <v>8355</v>
      </c>
      <c r="S2612" s="5">
        <f t="shared" si="162"/>
        <v>141</v>
      </c>
      <c r="T2612">
        <f t="shared" si="163"/>
        <v>55.76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t="s">
        <v>8319</v>
      </c>
      <c r="R2613" t="s">
        <v>8355</v>
      </c>
      <c r="S2613" s="5">
        <f t="shared" si="162"/>
        <v>2791</v>
      </c>
      <c r="T2613">
        <f t="shared" si="163"/>
        <v>83.8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t="s">
        <v>8319</v>
      </c>
      <c r="R2614" t="s">
        <v>8355</v>
      </c>
      <c r="S2614" s="5">
        <f t="shared" si="162"/>
        <v>172</v>
      </c>
      <c r="T2614">
        <f t="shared" si="163"/>
        <v>58.42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t="s">
        <v>8319</v>
      </c>
      <c r="R2615" t="s">
        <v>8355</v>
      </c>
      <c r="S2615" s="5">
        <f t="shared" si="162"/>
        <v>101</v>
      </c>
      <c r="T2615">
        <f t="shared" si="163"/>
        <v>270.57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t="s">
        <v>8319</v>
      </c>
      <c r="R2616" t="s">
        <v>8355</v>
      </c>
      <c r="S2616" s="5">
        <f t="shared" si="162"/>
        <v>102</v>
      </c>
      <c r="T2616">
        <f t="shared" si="163"/>
        <v>107.1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t="s">
        <v>8319</v>
      </c>
      <c r="R2617" t="s">
        <v>8355</v>
      </c>
      <c r="S2617" s="5">
        <f t="shared" si="162"/>
        <v>170</v>
      </c>
      <c r="T2617">
        <f t="shared" si="163"/>
        <v>47.18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t="s">
        <v>8319</v>
      </c>
      <c r="R2618" t="s">
        <v>8355</v>
      </c>
      <c r="S2618" s="5">
        <f t="shared" si="162"/>
        <v>115</v>
      </c>
      <c r="T2618">
        <f t="shared" si="163"/>
        <v>120.31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t="s">
        <v>8319</v>
      </c>
      <c r="R2619" t="s">
        <v>8355</v>
      </c>
      <c r="S2619" s="5">
        <f t="shared" si="162"/>
        <v>878</v>
      </c>
      <c r="T2619">
        <f t="shared" si="163"/>
        <v>27.6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t="s">
        <v>8319</v>
      </c>
      <c r="R2620" t="s">
        <v>8355</v>
      </c>
      <c r="S2620" s="5">
        <f t="shared" si="162"/>
        <v>105</v>
      </c>
      <c r="T2620">
        <f t="shared" si="163"/>
        <v>205.3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42300.458333333328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t="s">
        <v>8319</v>
      </c>
      <c r="R2621" t="s">
        <v>8355</v>
      </c>
      <c r="S2621" s="5">
        <f t="shared" si="162"/>
        <v>188</v>
      </c>
      <c r="T2621">
        <f t="shared" si="163"/>
        <v>35.549999999999997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42288.041666666672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t="s">
        <v>8319</v>
      </c>
      <c r="R2622" t="s">
        <v>8355</v>
      </c>
      <c r="S2622" s="5">
        <f t="shared" si="162"/>
        <v>144</v>
      </c>
      <c r="T2622">
        <f t="shared" si="163"/>
        <v>74.64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42145.74754629629</v>
      </c>
      <c r="K2623">
        <v>1429638988</v>
      </c>
      <c r="L2623" s="9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t="s">
        <v>8319</v>
      </c>
      <c r="R2623" t="s">
        <v>8355</v>
      </c>
      <c r="S2623" s="5">
        <f t="shared" si="162"/>
        <v>146</v>
      </c>
      <c r="T2623">
        <f t="shared" si="163"/>
        <v>47.06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t="s">
        <v>8319</v>
      </c>
      <c r="R2624" t="s">
        <v>8355</v>
      </c>
      <c r="S2624" s="5">
        <f t="shared" si="162"/>
        <v>131</v>
      </c>
      <c r="T2624">
        <f t="shared" si="163"/>
        <v>26.59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t="s">
        <v>8319</v>
      </c>
      <c r="R2625" t="s">
        <v>8355</v>
      </c>
      <c r="S2625" s="5">
        <f t="shared" si="162"/>
        <v>114</v>
      </c>
      <c r="T2625">
        <f t="shared" si="163"/>
        <v>36.770000000000003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ref="J2626:J2689" si="164">(((I2626/60)/60)/24)+DATE(1970,1,1)</f>
        <v>41165.42155092593</v>
      </c>
      <c r="K2626">
        <v>1345716422</v>
      </c>
      <c r="L2626" s="9">
        <f t="shared" ref="L2626:L2689" si="165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t="s">
        <v>8319</v>
      </c>
      <c r="R2626" t="s">
        <v>8355</v>
      </c>
      <c r="S2626" s="5">
        <f t="shared" ref="S2626:S2689" si="166">ROUND(E2626/D2626*100,0)</f>
        <v>1379</v>
      </c>
      <c r="T2626">
        <f t="shared" ref="T2626:T2689" si="167">IF(N2626=0,0,ROUND(E2626/N2626,2))</f>
        <v>31.82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si="164"/>
        <v>42683.851944444439</v>
      </c>
      <c r="K2627">
        <v>1476559608</v>
      </c>
      <c r="L2627" s="9">
        <f t="shared" si="165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t="s">
        <v>8319</v>
      </c>
      <c r="R2627" t="s">
        <v>8355</v>
      </c>
      <c r="S2627" s="5">
        <f t="shared" si="166"/>
        <v>956</v>
      </c>
      <c r="T2627">
        <f t="shared" si="167"/>
        <v>27.58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t="s">
        <v>8319</v>
      </c>
      <c r="R2628" t="s">
        <v>8355</v>
      </c>
      <c r="S2628" s="5">
        <f t="shared" si="166"/>
        <v>112</v>
      </c>
      <c r="T2628">
        <f t="shared" si="167"/>
        <v>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42334.871076388896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t="s">
        <v>8319</v>
      </c>
      <c r="R2629" t="s">
        <v>8355</v>
      </c>
      <c r="S2629" s="5">
        <f t="shared" si="166"/>
        <v>647</v>
      </c>
      <c r="T2629">
        <f t="shared" si="167"/>
        <v>21.56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t="s">
        <v>8319</v>
      </c>
      <c r="R2630" t="s">
        <v>8355</v>
      </c>
      <c r="S2630" s="5">
        <f t="shared" si="166"/>
        <v>110</v>
      </c>
      <c r="T2630">
        <f t="shared" si="167"/>
        <v>44.1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42138.538449074069</v>
      </c>
      <c r="K2631">
        <v>1429016122</v>
      </c>
      <c r="L2631" s="9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t="s">
        <v>8319</v>
      </c>
      <c r="R2631" t="s">
        <v>8355</v>
      </c>
      <c r="S2631" s="5">
        <f t="shared" si="166"/>
        <v>128</v>
      </c>
      <c r="T2631">
        <f t="shared" si="167"/>
        <v>63.87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42551.416666666672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t="s">
        <v>8319</v>
      </c>
      <c r="R2632" t="s">
        <v>8355</v>
      </c>
      <c r="S2632" s="5">
        <f t="shared" si="166"/>
        <v>158</v>
      </c>
      <c r="T2632">
        <f t="shared" si="167"/>
        <v>38.99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t="s">
        <v>8319</v>
      </c>
      <c r="R2633" t="s">
        <v>8355</v>
      </c>
      <c r="S2633" s="5">
        <f t="shared" si="166"/>
        <v>115</v>
      </c>
      <c r="T2633">
        <f t="shared" si="167"/>
        <v>80.19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t="s">
        <v>8319</v>
      </c>
      <c r="R2634" t="s">
        <v>8355</v>
      </c>
      <c r="S2634" s="5">
        <f t="shared" si="166"/>
        <v>137</v>
      </c>
      <c r="T2634">
        <f t="shared" si="167"/>
        <v>34.9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t="s">
        <v>8319</v>
      </c>
      <c r="R2635" t="s">
        <v>8355</v>
      </c>
      <c r="S2635" s="5">
        <f t="shared" si="166"/>
        <v>355</v>
      </c>
      <c r="T2635">
        <f t="shared" si="167"/>
        <v>89.1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42642.656493055561</v>
      </c>
      <c r="K2636">
        <v>1472571921</v>
      </c>
      <c r="L2636" s="9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t="s">
        <v>8319</v>
      </c>
      <c r="R2636" t="s">
        <v>8355</v>
      </c>
      <c r="S2636" s="5">
        <f t="shared" si="166"/>
        <v>106</v>
      </c>
      <c r="T2636">
        <f t="shared" si="167"/>
        <v>39.44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t="s">
        <v>8319</v>
      </c>
      <c r="R2637" t="s">
        <v>8355</v>
      </c>
      <c r="S2637" s="5">
        <f t="shared" si="166"/>
        <v>100</v>
      </c>
      <c r="T2637">
        <f t="shared" si="167"/>
        <v>136.9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42659.041666666672</v>
      </c>
      <c r="K2638">
        <v>1474641914</v>
      </c>
      <c r="L2638" s="9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t="s">
        <v>8319</v>
      </c>
      <c r="R2638" t="s">
        <v>8355</v>
      </c>
      <c r="S2638" s="5">
        <f t="shared" si="166"/>
        <v>187</v>
      </c>
      <c r="T2638">
        <f t="shared" si="167"/>
        <v>37.46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42655.549479166672</v>
      </c>
      <c r="K2639">
        <v>1474895475</v>
      </c>
      <c r="L2639" s="9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t="s">
        <v>8319</v>
      </c>
      <c r="R2639" t="s">
        <v>8355</v>
      </c>
      <c r="S2639" s="5">
        <f t="shared" si="166"/>
        <v>166</v>
      </c>
      <c r="T2639">
        <f t="shared" si="167"/>
        <v>31.96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t="s">
        <v>8319</v>
      </c>
      <c r="R2640" t="s">
        <v>8355</v>
      </c>
      <c r="S2640" s="5">
        <f t="shared" si="166"/>
        <v>102</v>
      </c>
      <c r="T2640">
        <f t="shared" si="167"/>
        <v>25.21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t="s">
        <v>8319</v>
      </c>
      <c r="R2641" t="s">
        <v>8355</v>
      </c>
      <c r="S2641" s="5">
        <f t="shared" si="166"/>
        <v>164</v>
      </c>
      <c r="T2641">
        <f t="shared" si="167"/>
        <v>10.039999999999999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t="s">
        <v>8319</v>
      </c>
      <c r="R2642" t="s">
        <v>8355</v>
      </c>
      <c r="S2642" s="5">
        <f t="shared" si="166"/>
        <v>106</v>
      </c>
      <c r="T2642">
        <f t="shared" si="167"/>
        <v>45.94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t="s">
        <v>8319</v>
      </c>
      <c r="R2643" t="s">
        <v>8355</v>
      </c>
      <c r="S2643" s="5">
        <f t="shared" si="166"/>
        <v>1</v>
      </c>
      <c r="T2643">
        <f t="shared" si="167"/>
        <v>15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t="s">
        <v>8319</v>
      </c>
      <c r="R2644" t="s">
        <v>8355</v>
      </c>
      <c r="S2644" s="5">
        <f t="shared" si="166"/>
        <v>0</v>
      </c>
      <c r="T2644">
        <f t="shared" si="167"/>
        <v>0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t="s">
        <v>8319</v>
      </c>
      <c r="R2645" t="s">
        <v>8355</v>
      </c>
      <c r="S2645" s="5">
        <f t="shared" si="166"/>
        <v>34</v>
      </c>
      <c r="T2645">
        <f t="shared" si="167"/>
        <v>223.58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42804.792071759264</v>
      </c>
      <c r="K2646">
        <v>1486580435</v>
      </c>
      <c r="L2646" s="9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t="s">
        <v>8319</v>
      </c>
      <c r="R2646" t="s">
        <v>8355</v>
      </c>
      <c r="S2646" s="5">
        <f t="shared" si="166"/>
        <v>2</v>
      </c>
      <c r="T2646">
        <f t="shared" si="167"/>
        <v>39.479999999999997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t="s">
        <v>8319</v>
      </c>
      <c r="R2647" t="s">
        <v>8355</v>
      </c>
      <c r="S2647" s="5">
        <f t="shared" si="166"/>
        <v>11</v>
      </c>
      <c r="T2647">
        <f t="shared" si="167"/>
        <v>91.3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42256.313298611116</v>
      </c>
      <c r="K2648">
        <v>1439191869</v>
      </c>
      <c r="L2648" s="9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t="s">
        <v>8319</v>
      </c>
      <c r="R2648" t="s">
        <v>8355</v>
      </c>
      <c r="S2648" s="5">
        <f t="shared" si="166"/>
        <v>8</v>
      </c>
      <c r="T2648">
        <f t="shared" si="167"/>
        <v>78.67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t="s">
        <v>8319</v>
      </c>
      <c r="R2649" t="s">
        <v>8355</v>
      </c>
      <c r="S2649" s="5">
        <f t="shared" si="166"/>
        <v>1</v>
      </c>
      <c r="T2649">
        <f t="shared" si="167"/>
        <v>12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t="s">
        <v>8319</v>
      </c>
      <c r="R2650" t="s">
        <v>8355</v>
      </c>
      <c r="S2650" s="5">
        <f t="shared" si="166"/>
        <v>1</v>
      </c>
      <c r="T2650">
        <f t="shared" si="167"/>
        <v>17.670000000000002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42401.99700231482</v>
      </c>
      <c r="K2651">
        <v>1449186941</v>
      </c>
      <c r="L2651" s="9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t="s">
        <v>8319</v>
      </c>
      <c r="R2651" t="s">
        <v>8355</v>
      </c>
      <c r="S2651" s="5">
        <f t="shared" si="166"/>
        <v>0</v>
      </c>
      <c r="T2651">
        <f t="shared" si="167"/>
        <v>41.33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t="s">
        <v>8319</v>
      </c>
      <c r="R2652" t="s">
        <v>8355</v>
      </c>
      <c r="S2652" s="5">
        <f t="shared" si="166"/>
        <v>1</v>
      </c>
      <c r="T2652">
        <f t="shared" si="167"/>
        <v>71.599999999999994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42355.805659722217</v>
      </c>
      <c r="K2653">
        <v>1447960809</v>
      </c>
      <c r="L2653" s="9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t="s">
        <v>8319</v>
      </c>
      <c r="R2653" t="s">
        <v>8355</v>
      </c>
      <c r="S2653" s="5">
        <f t="shared" si="166"/>
        <v>2</v>
      </c>
      <c r="T2653">
        <f t="shared" si="167"/>
        <v>307.82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41983.158854166672</v>
      </c>
      <c r="K2654">
        <v>1415591325</v>
      </c>
      <c r="L2654" s="9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t="s">
        <v>8319</v>
      </c>
      <c r="R2654" t="s">
        <v>8355</v>
      </c>
      <c r="S2654" s="5">
        <f t="shared" si="166"/>
        <v>1</v>
      </c>
      <c r="T2654">
        <f t="shared" si="167"/>
        <v>80.45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t="s">
        <v>8319</v>
      </c>
      <c r="R2655" t="s">
        <v>8355</v>
      </c>
      <c r="S2655" s="5">
        <f t="shared" si="166"/>
        <v>12</v>
      </c>
      <c r="T2655">
        <f t="shared" si="167"/>
        <v>83.94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t="s">
        <v>8319</v>
      </c>
      <c r="R2656" t="s">
        <v>8355</v>
      </c>
      <c r="S2656" s="5">
        <f t="shared" si="166"/>
        <v>0</v>
      </c>
      <c r="T2656">
        <f t="shared" si="167"/>
        <v>8.5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42409.833333333328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t="s">
        <v>8319</v>
      </c>
      <c r="R2657" t="s">
        <v>8355</v>
      </c>
      <c r="S2657" s="5">
        <f t="shared" si="166"/>
        <v>21</v>
      </c>
      <c r="T2657">
        <f t="shared" si="167"/>
        <v>73.37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42806.791666666672</v>
      </c>
      <c r="K2658">
        <v>1485966688</v>
      </c>
      <c r="L2658" s="9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t="s">
        <v>8319</v>
      </c>
      <c r="R2658" t="s">
        <v>8355</v>
      </c>
      <c r="S2658" s="5">
        <f t="shared" si="166"/>
        <v>11</v>
      </c>
      <c r="T2658">
        <f t="shared" si="167"/>
        <v>112.86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t="s">
        <v>8319</v>
      </c>
      <c r="R2659" t="s">
        <v>8355</v>
      </c>
      <c r="S2659" s="5">
        <f t="shared" si="166"/>
        <v>19</v>
      </c>
      <c r="T2659">
        <f t="shared" si="167"/>
        <v>95.28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42581.884189814817</v>
      </c>
      <c r="K2660">
        <v>1467321194</v>
      </c>
      <c r="L2660" s="9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t="s">
        <v>8319</v>
      </c>
      <c r="R2660" t="s">
        <v>8355</v>
      </c>
      <c r="S2660" s="5">
        <f t="shared" si="166"/>
        <v>0</v>
      </c>
      <c r="T2660">
        <f t="shared" si="167"/>
        <v>22.75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42112.069560185191</v>
      </c>
      <c r="K2661">
        <v>1426729210</v>
      </c>
      <c r="L2661" s="9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t="s">
        <v>8319</v>
      </c>
      <c r="R2661" t="s">
        <v>8355</v>
      </c>
      <c r="S2661" s="5">
        <f t="shared" si="166"/>
        <v>3</v>
      </c>
      <c r="T2661">
        <f t="shared" si="167"/>
        <v>133.30000000000001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42332.754837962959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t="s">
        <v>8319</v>
      </c>
      <c r="R2662" t="s">
        <v>8355</v>
      </c>
      <c r="S2662" s="5">
        <f t="shared" si="166"/>
        <v>0</v>
      </c>
      <c r="T2662">
        <f t="shared" si="167"/>
        <v>3.8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t="s">
        <v>8319</v>
      </c>
      <c r="R2663" t="s">
        <v>8356</v>
      </c>
      <c r="S2663" s="5">
        <f t="shared" si="166"/>
        <v>103</v>
      </c>
      <c r="T2663">
        <f t="shared" si="167"/>
        <v>85.75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t="s">
        <v>8319</v>
      </c>
      <c r="R2664" t="s">
        <v>8356</v>
      </c>
      <c r="S2664" s="5">
        <f t="shared" si="166"/>
        <v>107</v>
      </c>
      <c r="T2664">
        <f t="shared" si="167"/>
        <v>267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t="s">
        <v>8319</v>
      </c>
      <c r="R2665" t="s">
        <v>8356</v>
      </c>
      <c r="S2665" s="5">
        <f t="shared" si="166"/>
        <v>105</v>
      </c>
      <c r="T2665">
        <f t="shared" si="167"/>
        <v>373.56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t="s">
        <v>8319</v>
      </c>
      <c r="R2666" t="s">
        <v>8356</v>
      </c>
      <c r="S2666" s="5">
        <f t="shared" si="166"/>
        <v>103</v>
      </c>
      <c r="T2666">
        <f t="shared" si="167"/>
        <v>174.04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t="s">
        <v>8319</v>
      </c>
      <c r="R2667" t="s">
        <v>8356</v>
      </c>
      <c r="S2667" s="5">
        <f t="shared" si="166"/>
        <v>123</v>
      </c>
      <c r="T2667">
        <f t="shared" si="167"/>
        <v>93.7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t="s">
        <v>8319</v>
      </c>
      <c r="R2668" t="s">
        <v>8356</v>
      </c>
      <c r="S2668" s="5">
        <f t="shared" si="166"/>
        <v>159</v>
      </c>
      <c r="T2668">
        <f t="shared" si="167"/>
        <v>77.33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t="s">
        <v>8319</v>
      </c>
      <c r="R2669" t="s">
        <v>8356</v>
      </c>
      <c r="S2669" s="5">
        <f t="shared" si="166"/>
        <v>111</v>
      </c>
      <c r="T2669">
        <f t="shared" si="167"/>
        <v>92.22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42317.60555555555</v>
      </c>
      <c r="K2670">
        <v>1443449265</v>
      </c>
      <c r="L2670" s="9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t="s">
        <v>8319</v>
      </c>
      <c r="R2670" t="s">
        <v>8356</v>
      </c>
      <c r="S2670" s="5">
        <f t="shared" si="166"/>
        <v>171</v>
      </c>
      <c r="T2670">
        <f t="shared" si="167"/>
        <v>60.96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42379.035833333335</v>
      </c>
      <c r="K2671">
        <v>1447203096</v>
      </c>
      <c r="L2671" s="9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t="s">
        <v>8319</v>
      </c>
      <c r="R2671" t="s">
        <v>8356</v>
      </c>
      <c r="S2671" s="5">
        <f t="shared" si="166"/>
        <v>125</v>
      </c>
      <c r="T2671">
        <f t="shared" si="167"/>
        <v>91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t="s">
        <v>8319</v>
      </c>
      <c r="R2672" t="s">
        <v>8356</v>
      </c>
      <c r="S2672" s="5">
        <f t="shared" si="166"/>
        <v>6</v>
      </c>
      <c r="T2672">
        <f t="shared" si="167"/>
        <v>41.58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t="s">
        <v>8319</v>
      </c>
      <c r="R2673" t="s">
        <v>8356</v>
      </c>
      <c r="S2673" s="5">
        <f t="shared" si="166"/>
        <v>11</v>
      </c>
      <c r="T2673">
        <f t="shared" si="167"/>
        <v>33.76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t="s">
        <v>8319</v>
      </c>
      <c r="R2674" t="s">
        <v>8356</v>
      </c>
      <c r="S2674" s="5">
        <f t="shared" si="166"/>
        <v>33</v>
      </c>
      <c r="T2674">
        <f t="shared" si="167"/>
        <v>70.62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t="s">
        <v>8319</v>
      </c>
      <c r="R2675" t="s">
        <v>8356</v>
      </c>
      <c r="S2675" s="5">
        <f t="shared" si="166"/>
        <v>28</v>
      </c>
      <c r="T2675">
        <f t="shared" si="167"/>
        <v>167.15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t="s">
        <v>8319</v>
      </c>
      <c r="R2676" t="s">
        <v>8356</v>
      </c>
      <c r="S2676" s="5">
        <f t="shared" si="166"/>
        <v>63</v>
      </c>
      <c r="T2676">
        <f t="shared" si="167"/>
        <v>128.62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t="s">
        <v>8319</v>
      </c>
      <c r="R2677" t="s">
        <v>8356</v>
      </c>
      <c r="S2677" s="5">
        <f t="shared" si="166"/>
        <v>8</v>
      </c>
      <c r="T2677">
        <f t="shared" si="167"/>
        <v>65.41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t="s">
        <v>8319</v>
      </c>
      <c r="R2678" t="s">
        <v>8356</v>
      </c>
      <c r="S2678" s="5">
        <f t="shared" si="166"/>
        <v>50</v>
      </c>
      <c r="T2678">
        <f t="shared" si="167"/>
        <v>117.56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41823.029432870368</v>
      </c>
      <c r="K2679">
        <v>1401756143</v>
      </c>
      <c r="L2679" s="9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t="s">
        <v>8319</v>
      </c>
      <c r="R2679" t="s">
        <v>8356</v>
      </c>
      <c r="S2679" s="5">
        <f t="shared" si="166"/>
        <v>18</v>
      </c>
      <c r="T2679">
        <f t="shared" si="167"/>
        <v>126.48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t="s">
        <v>8319</v>
      </c>
      <c r="R2680" t="s">
        <v>8356</v>
      </c>
      <c r="S2680" s="5">
        <f t="shared" si="166"/>
        <v>0</v>
      </c>
      <c r="T2680">
        <f t="shared" si="167"/>
        <v>550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t="s">
        <v>8319</v>
      </c>
      <c r="R2681" t="s">
        <v>8356</v>
      </c>
      <c r="S2681" s="5">
        <f t="shared" si="166"/>
        <v>0</v>
      </c>
      <c r="T2681">
        <f t="shared" si="167"/>
        <v>44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t="s">
        <v>8319</v>
      </c>
      <c r="R2682" t="s">
        <v>8356</v>
      </c>
      <c r="S2682" s="5">
        <f t="shared" si="166"/>
        <v>1</v>
      </c>
      <c r="T2682">
        <f t="shared" si="167"/>
        <v>69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t="s">
        <v>8336</v>
      </c>
      <c r="R2683" t="s">
        <v>8337</v>
      </c>
      <c r="S2683" s="5">
        <f t="shared" si="166"/>
        <v>1</v>
      </c>
      <c r="T2683">
        <f t="shared" si="167"/>
        <v>27.5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t="s">
        <v>8336</v>
      </c>
      <c r="R2684" t="s">
        <v>8337</v>
      </c>
      <c r="S2684" s="5">
        <f t="shared" si="166"/>
        <v>28</v>
      </c>
      <c r="T2684">
        <f t="shared" si="167"/>
        <v>84.9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t="s">
        <v>8336</v>
      </c>
      <c r="R2685" t="s">
        <v>8337</v>
      </c>
      <c r="S2685" s="5">
        <f t="shared" si="166"/>
        <v>0</v>
      </c>
      <c r="T2685">
        <f t="shared" si="167"/>
        <v>12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41860.914641203701</v>
      </c>
      <c r="K2686">
        <v>1404165425</v>
      </c>
      <c r="L2686" s="9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t="s">
        <v>8336</v>
      </c>
      <c r="R2686" t="s">
        <v>8337</v>
      </c>
      <c r="S2686" s="5">
        <f t="shared" si="166"/>
        <v>1</v>
      </c>
      <c r="T2686">
        <f t="shared" si="167"/>
        <v>200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42121.654282407413</v>
      </c>
      <c r="K2687">
        <v>1424968930</v>
      </c>
      <c r="L2687" s="9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t="s">
        <v>8336</v>
      </c>
      <c r="R2687" t="s">
        <v>8337</v>
      </c>
      <c r="S2687" s="5">
        <f t="shared" si="166"/>
        <v>0</v>
      </c>
      <c r="T2687">
        <f t="shared" si="167"/>
        <v>10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41912.974803240737</v>
      </c>
      <c r="K2688">
        <v>1410391423</v>
      </c>
      <c r="L2688" s="9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t="s">
        <v>8336</v>
      </c>
      <c r="R2688" t="s">
        <v>8337</v>
      </c>
      <c r="S2688" s="5">
        <f t="shared" si="166"/>
        <v>0</v>
      </c>
      <c r="T2688">
        <f t="shared" si="167"/>
        <v>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t="s">
        <v>8336</v>
      </c>
      <c r="R2689" t="s">
        <v>8337</v>
      </c>
      <c r="S2689" s="5">
        <f t="shared" si="166"/>
        <v>0</v>
      </c>
      <c r="T2689">
        <f t="shared" si="167"/>
        <v>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ref="J2690:J2753" si="168">(((I2690/60)/60)/24)+DATE(1970,1,1)</f>
        <v>42059.125</v>
      </c>
      <c r="K2690">
        <v>1422067870</v>
      </c>
      <c r="L2690" s="9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t="s">
        <v>8336</v>
      </c>
      <c r="R2690" t="s">
        <v>8337</v>
      </c>
      <c r="S2690" s="5">
        <f t="shared" ref="S2690:S2753" si="170">ROUND(E2690/D2690*100,0)</f>
        <v>0</v>
      </c>
      <c r="T2690">
        <f t="shared" ref="T2690:T2753" si="171">IF(N2690=0,0,ROUND(E2690/N2690,2))</f>
        <v>5.29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si="168"/>
        <v>42581.961689814809</v>
      </c>
      <c r="K2691">
        <v>1467327890</v>
      </c>
      <c r="L2691" s="9">
        <f t="shared" si="169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t="s">
        <v>8336</v>
      </c>
      <c r="R2691" t="s">
        <v>8337</v>
      </c>
      <c r="S2691" s="5">
        <f t="shared" si="170"/>
        <v>0</v>
      </c>
      <c r="T2691">
        <f t="shared" si="171"/>
        <v>1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t="s">
        <v>8336</v>
      </c>
      <c r="R2692" t="s">
        <v>8337</v>
      </c>
      <c r="S2692" s="5">
        <f t="shared" si="170"/>
        <v>11</v>
      </c>
      <c r="T2692">
        <f t="shared" si="171"/>
        <v>72.760000000000005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t="s">
        <v>8336</v>
      </c>
      <c r="R2693" t="s">
        <v>8337</v>
      </c>
      <c r="S2693" s="5">
        <f t="shared" si="170"/>
        <v>0</v>
      </c>
      <c r="T2693">
        <f t="shared" si="171"/>
        <v>17.5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t="s">
        <v>8336</v>
      </c>
      <c r="R2694" t="s">
        <v>8337</v>
      </c>
      <c r="S2694" s="5">
        <f t="shared" si="170"/>
        <v>1</v>
      </c>
      <c r="T2694">
        <f t="shared" si="171"/>
        <v>25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t="s">
        <v>8336</v>
      </c>
      <c r="R2695" t="s">
        <v>8337</v>
      </c>
      <c r="S2695" s="5">
        <f t="shared" si="170"/>
        <v>1</v>
      </c>
      <c r="T2695">
        <f t="shared" si="171"/>
        <v>13.33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t="s">
        <v>8336</v>
      </c>
      <c r="R2696" t="s">
        <v>8337</v>
      </c>
      <c r="S2696" s="5">
        <f t="shared" si="170"/>
        <v>0</v>
      </c>
      <c r="T2696">
        <f t="shared" si="171"/>
        <v>1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t="s">
        <v>8336</v>
      </c>
      <c r="R2697" t="s">
        <v>8337</v>
      </c>
      <c r="S2697" s="5">
        <f t="shared" si="170"/>
        <v>0</v>
      </c>
      <c r="T2697">
        <f t="shared" si="171"/>
        <v>23.67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t="s">
        <v>8336</v>
      </c>
      <c r="R2698" t="s">
        <v>8337</v>
      </c>
      <c r="S2698" s="5">
        <f t="shared" si="170"/>
        <v>6</v>
      </c>
      <c r="T2698">
        <f t="shared" si="171"/>
        <v>89.21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42218.916666666672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t="s">
        <v>8336</v>
      </c>
      <c r="R2699" t="s">
        <v>8337</v>
      </c>
      <c r="S2699" s="5">
        <f t="shared" si="170"/>
        <v>26</v>
      </c>
      <c r="T2699">
        <f t="shared" si="171"/>
        <v>116.56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t="s">
        <v>8336</v>
      </c>
      <c r="R2700" t="s">
        <v>8337</v>
      </c>
      <c r="S2700" s="5">
        <f t="shared" si="170"/>
        <v>0</v>
      </c>
      <c r="T2700">
        <f t="shared" si="171"/>
        <v>13.01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t="s">
        <v>8336</v>
      </c>
      <c r="R2701" t="s">
        <v>8337</v>
      </c>
      <c r="S2701" s="5">
        <f t="shared" si="170"/>
        <v>0</v>
      </c>
      <c r="T2701">
        <f t="shared" si="171"/>
        <v>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41900.87467592593</v>
      </c>
      <c r="K2702">
        <v>1408481972</v>
      </c>
      <c r="L2702" s="9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t="s">
        <v>8336</v>
      </c>
      <c r="R2702" t="s">
        <v>8337</v>
      </c>
      <c r="S2702" s="5">
        <f t="shared" si="170"/>
        <v>1</v>
      </c>
      <c r="T2702">
        <f t="shared" si="171"/>
        <v>17.5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t="s">
        <v>8317</v>
      </c>
      <c r="R2703" t="s">
        <v>8357</v>
      </c>
      <c r="S2703" s="5">
        <f t="shared" si="170"/>
        <v>46</v>
      </c>
      <c r="T2703">
        <f t="shared" si="171"/>
        <v>34.130000000000003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t="s">
        <v>8317</v>
      </c>
      <c r="R2704" t="s">
        <v>8357</v>
      </c>
      <c r="S2704" s="5">
        <f t="shared" si="170"/>
        <v>34</v>
      </c>
      <c r="T2704">
        <f t="shared" si="171"/>
        <v>132.35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t="s">
        <v>8317</v>
      </c>
      <c r="R2705" t="s">
        <v>8357</v>
      </c>
      <c r="S2705" s="5">
        <f t="shared" si="170"/>
        <v>104</v>
      </c>
      <c r="T2705">
        <f t="shared" si="171"/>
        <v>922.22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t="s">
        <v>8317</v>
      </c>
      <c r="R2706" t="s">
        <v>8357</v>
      </c>
      <c r="S2706" s="5">
        <f t="shared" si="170"/>
        <v>6</v>
      </c>
      <c r="T2706">
        <f t="shared" si="171"/>
        <v>163.57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t="s">
        <v>8317</v>
      </c>
      <c r="R2707" t="s">
        <v>8357</v>
      </c>
      <c r="S2707" s="5">
        <f t="shared" si="170"/>
        <v>11</v>
      </c>
      <c r="T2707">
        <f t="shared" si="171"/>
        <v>217.38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t="s">
        <v>8317</v>
      </c>
      <c r="R2708" t="s">
        <v>8357</v>
      </c>
      <c r="S2708" s="5">
        <f t="shared" si="170"/>
        <v>112</v>
      </c>
      <c r="T2708">
        <f t="shared" si="171"/>
        <v>149.44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t="s">
        <v>8317</v>
      </c>
      <c r="R2709" t="s">
        <v>8357</v>
      </c>
      <c r="S2709" s="5">
        <f t="shared" si="170"/>
        <v>351</v>
      </c>
      <c r="T2709">
        <f t="shared" si="171"/>
        <v>71.239999999999995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t="s">
        <v>8317</v>
      </c>
      <c r="R2710" t="s">
        <v>8357</v>
      </c>
      <c r="S2710" s="5">
        <f t="shared" si="170"/>
        <v>233</v>
      </c>
      <c r="T2710">
        <f t="shared" si="171"/>
        <v>44.46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t="s">
        <v>8317</v>
      </c>
      <c r="R2711" t="s">
        <v>8357</v>
      </c>
      <c r="S2711" s="5">
        <f t="shared" si="170"/>
        <v>102</v>
      </c>
      <c r="T2711">
        <f t="shared" si="171"/>
        <v>164.94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t="s">
        <v>8317</v>
      </c>
      <c r="R2712" t="s">
        <v>8357</v>
      </c>
      <c r="S2712" s="5">
        <f t="shared" si="170"/>
        <v>154</v>
      </c>
      <c r="T2712">
        <f t="shared" si="171"/>
        <v>84.87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t="s">
        <v>8317</v>
      </c>
      <c r="R2713" t="s">
        <v>8357</v>
      </c>
      <c r="S2713" s="5">
        <f t="shared" si="170"/>
        <v>101</v>
      </c>
      <c r="T2713">
        <f t="shared" si="171"/>
        <v>53.95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t="s">
        <v>8317</v>
      </c>
      <c r="R2714" t="s">
        <v>8357</v>
      </c>
      <c r="S2714" s="5">
        <f t="shared" si="170"/>
        <v>131</v>
      </c>
      <c r="T2714">
        <f t="shared" si="171"/>
        <v>50.53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t="s">
        <v>8317</v>
      </c>
      <c r="R2715" t="s">
        <v>8357</v>
      </c>
      <c r="S2715" s="5">
        <f t="shared" si="170"/>
        <v>102</v>
      </c>
      <c r="T2715">
        <f t="shared" si="171"/>
        <v>108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42657.958333333328</v>
      </c>
      <c r="K2716">
        <v>1474040596</v>
      </c>
      <c r="L2716" s="9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t="s">
        <v>8317</v>
      </c>
      <c r="R2716" t="s">
        <v>8357</v>
      </c>
      <c r="S2716" s="5">
        <f t="shared" si="170"/>
        <v>116</v>
      </c>
      <c r="T2716">
        <f t="shared" si="171"/>
        <v>95.37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t="s">
        <v>8317</v>
      </c>
      <c r="R2717" t="s">
        <v>8357</v>
      </c>
      <c r="S2717" s="5">
        <f t="shared" si="170"/>
        <v>265</v>
      </c>
      <c r="T2717">
        <f t="shared" si="171"/>
        <v>57.63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t="s">
        <v>8317</v>
      </c>
      <c r="R2718" t="s">
        <v>8357</v>
      </c>
      <c r="S2718" s="5">
        <f t="shared" si="170"/>
        <v>120</v>
      </c>
      <c r="T2718">
        <f t="shared" si="171"/>
        <v>64.16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t="s">
        <v>8317</v>
      </c>
      <c r="R2719" t="s">
        <v>8357</v>
      </c>
      <c r="S2719" s="5">
        <f t="shared" si="170"/>
        <v>120</v>
      </c>
      <c r="T2719">
        <f t="shared" si="171"/>
        <v>92.39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42493.958333333328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t="s">
        <v>8317</v>
      </c>
      <c r="R2720" t="s">
        <v>8357</v>
      </c>
      <c r="S2720" s="5">
        <f t="shared" si="170"/>
        <v>104</v>
      </c>
      <c r="T2720">
        <f t="shared" si="171"/>
        <v>125.98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42477.989513888882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t="s">
        <v>8317</v>
      </c>
      <c r="R2721" t="s">
        <v>8357</v>
      </c>
      <c r="S2721" s="5">
        <f t="shared" si="170"/>
        <v>109</v>
      </c>
      <c r="T2721">
        <f t="shared" si="171"/>
        <v>94.64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t="s">
        <v>8317</v>
      </c>
      <c r="R2722" t="s">
        <v>8357</v>
      </c>
      <c r="S2722" s="5">
        <f t="shared" si="170"/>
        <v>118</v>
      </c>
      <c r="T2722">
        <f t="shared" si="171"/>
        <v>170.7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t="s">
        <v>8319</v>
      </c>
      <c r="R2723" t="s">
        <v>8349</v>
      </c>
      <c r="S2723" s="5">
        <f t="shared" si="170"/>
        <v>1462</v>
      </c>
      <c r="T2723">
        <f t="shared" si="171"/>
        <v>40.76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t="s">
        <v>8319</v>
      </c>
      <c r="R2724" t="s">
        <v>8349</v>
      </c>
      <c r="S2724" s="5">
        <f t="shared" si="170"/>
        <v>253</v>
      </c>
      <c r="T2724">
        <f t="shared" si="171"/>
        <v>68.25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42004.880648148144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t="s">
        <v>8319</v>
      </c>
      <c r="R2725" t="s">
        <v>8349</v>
      </c>
      <c r="S2725" s="5">
        <f t="shared" si="170"/>
        <v>140</v>
      </c>
      <c r="T2725">
        <f t="shared" si="171"/>
        <v>95.49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t="s">
        <v>8319</v>
      </c>
      <c r="R2726" t="s">
        <v>8349</v>
      </c>
      <c r="S2726" s="5">
        <f t="shared" si="170"/>
        <v>297</v>
      </c>
      <c r="T2726">
        <f t="shared" si="171"/>
        <v>7.19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t="s">
        <v>8319</v>
      </c>
      <c r="R2727" t="s">
        <v>8349</v>
      </c>
      <c r="S2727" s="5">
        <f t="shared" si="170"/>
        <v>145</v>
      </c>
      <c r="T2727">
        <f t="shared" si="171"/>
        <v>511.65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t="s">
        <v>8319</v>
      </c>
      <c r="R2728" t="s">
        <v>8349</v>
      </c>
      <c r="S2728" s="5">
        <f t="shared" si="170"/>
        <v>106</v>
      </c>
      <c r="T2728">
        <f t="shared" si="171"/>
        <v>261.75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42223.676655092597</v>
      </c>
      <c r="K2729">
        <v>1436804063</v>
      </c>
      <c r="L2729" s="9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t="s">
        <v>8319</v>
      </c>
      <c r="R2729" t="s">
        <v>8349</v>
      </c>
      <c r="S2729" s="5">
        <f t="shared" si="170"/>
        <v>493</v>
      </c>
      <c r="T2729">
        <f t="shared" si="171"/>
        <v>69.760000000000005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42368.59993055556</v>
      </c>
      <c r="K2730">
        <v>1448461434</v>
      </c>
      <c r="L2730" s="9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t="s">
        <v>8319</v>
      </c>
      <c r="R2730" t="s">
        <v>8349</v>
      </c>
      <c r="S2730" s="5">
        <f t="shared" si="170"/>
        <v>202</v>
      </c>
      <c r="T2730">
        <f t="shared" si="171"/>
        <v>77.23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t="s">
        <v>8319</v>
      </c>
      <c r="R2731" t="s">
        <v>8349</v>
      </c>
      <c r="S2731" s="5">
        <f t="shared" si="170"/>
        <v>104</v>
      </c>
      <c r="T2731">
        <f t="shared" si="171"/>
        <v>340.57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t="s">
        <v>8319</v>
      </c>
      <c r="R2732" t="s">
        <v>8349</v>
      </c>
      <c r="S2732" s="5">
        <f t="shared" si="170"/>
        <v>170</v>
      </c>
      <c r="T2732">
        <f t="shared" si="171"/>
        <v>67.42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t="s">
        <v>8319</v>
      </c>
      <c r="R2733" t="s">
        <v>8349</v>
      </c>
      <c r="S2733" s="5">
        <f t="shared" si="170"/>
        <v>104</v>
      </c>
      <c r="T2733">
        <f t="shared" si="171"/>
        <v>845.7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t="s">
        <v>8319</v>
      </c>
      <c r="R2734" t="s">
        <v>8349</v>
      </c>
      <c r="S2734" s="5">
        <f t="shared" si="170"/>
        <v>118</v>
      </c>
      <c r="T2734">
        <f t="shared" si="171"/>
        <v>97.19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42104.231180555551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t="s">
        <v>8319</v>
      </c>
      <c r="R2735" t="s">
        <v>8349</v>
      </c>
      <c r="S2735" s="5">
        <f t="shared" si="170"/>
        <v>108</v>
      </c>
      <c r="T2735">
        <f t="shared" si="171"/>
        <v>451.84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t="s">
        <v>8319</v>
      </c>
      <c r="R2736" t="s">
        <v>8349</v>
      </c>
      <c r="S2736" s="5">
        <f t="shared" si="170"/>
        <v>2260300</v>
      </c>
      <c r="T2736">
        <f t="shared" si="171"/>
        <v>138.66999999999999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t="s">
        <v>8319</v>
      </c>
      <c r="R2737" t="s">
        <v>8349</v>
      </c>
      <c r="S2737" s="5">
        <f t="shared" si="170"/>
        <v>978</v>
      </c>
      <c r="T2737">
        <f t="shared" si="171"/>
        <v>21.64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t="s">
        <v>8319</v>
      </c>
      <c r="R2738" t="s">
        <v>8349</v>
      </c>
      <c r="S2738" s="5">
        <f t="shared" si="170"/>
        <v>123</v>
      </c>
      <c r="T2738">
        <f t="shared" si="171"/>
        <v>169.52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t="s">
        <v>8319</v>
      </c>
      <c r="R2739" t="s">
        <v>8349</v>
      </c>
      <c r="S2739" s="5">
        <f t="shared" si="170"/>
        <v>246</v>
      </c>
      <c r="T2739">
        <f t="shared" si="171"/>
        <v>161.88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t="s">
        <v>8319</v>
      </c>
      <c r="R2740" t="s">
        <v>8349</v>
      </c>
      <c r="S2740" s="5">
        <f t="shared" si="170"/>
        <v>148</v>
      </c>
      <c r="T2740">
        <f t="shared" si="171"/>
        <v>493.13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t="s">
        <v>8319</v>
      </c>
      <c r="R2741" t="s">
        <v>8349</v>
      </c>
      <c r="S2741" s="5">
        <f t="shared" si="170"/>
        <v>384</v>
      </c>
      <c r="T2741">
        <f t="shared" si="171"/>
        <v>22.12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42074.99018518519</v>
      </c>
      <c r="K2742">
        <v>1423529152</v>
      </c>
      <c r="L2742" s="9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t="s">
        <v>8319</v>
      </c>
      <c r="R2742" t="s">
        <v>8349</v>
      </c>
      <c r="S2742" s="5">
        <f t="shared" si="170"/>
        <v>103</v>
      </c>
      <c r="T2742">
        <f t="shared" si="171"/>
        <v>18.239999999999998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t="s">
        <v>8322</v>
      </c>
      <c r="R2743" t="s">
        <v>8358</v>
      </c>
      <c r="S2743" s="5">
        <f t="shared" si="170"/>
        <v>0</v>
      </c>
      <c r="T2743">
        <f t="shared" si="171"/>
        <v>8.75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t="s">
        <v>8322</v>
      </c>
      <c r="R2744" t="s">
        <v>8358</v>
      </c>
      <c r="S2744" s="5">
        <f t="shared" si="170"/>
        <v>29</v>
      </c>
      <c r="T2744">
        <f t="shared" si="171"/>
        <v>40.61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t="s">
        <v>8322</v>
      </c>
      <c r="R2745" t="s">
        <v>8358</v>
      </c>
      <c r="S2745" s="5">
        <f t="shared" si="170"/>
        <v>0</v>
      </c>
      <c r="T2745">
        <f t="shared" si="171"/>
        <v>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t="s">
        <v>8322</v>
      </c>
      <c r="R2746" t="s">
        <v>8358</v>
      </c>
      <c r="S2746" s="5">
        <f t="shared" si="170"/>
        <v>5</v>
      </c>
      <c r="T2746">
        <f t="shared" si="171"/>
        <v>37.950000000000003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t="s">
        <v>8322</v>
      </c>
      <c r="R2747" t="s">
        <v>8358</v>
      </c>
      <c r="S2747" s="5">
        <f t="shared" si="170"/>
        <v>22</v>
      </c>
      <c r="T2747">
        <f t="shared" si="171"/>
        <v>35.729999999999997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t="s">
        <v>8322</v>
      </c>
      <c r="R2748" t="s">
        <v>8358</v>
      </c>
      <c r="S2748" s="5">
        <f t="shared" si="170"/>
        <v>27</v>
      </c>
      <c r="T2748">
        <f t="shared" si="171"/>
        <v>42.16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t="s">
        <v>8322</v>
      </c>
      <c r="R2749" t="s">
        <v>8358</v>
      </c>
      <c r="S2749" s="5">
        <f t="shared" si="170"/>
        <v>28</v>
      </c>
      <c r="T2749">
        <f t="shared" si="171"/>
        <v>35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t="s">
        <v>8322</v>
      </c>
      <c r="R2750" t="s">
        <v>8358</v>
      </c>
      <c r="S2750" s="5">
        <f t="shared" si="170"/>
        <v>1</v>
      </c>
      <c r="T2750">
        <f t="shared" si="171"/>
        <v>13.25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t="s">
        <v>8322</v>
      </c>
      <c r="R2751" t="s">
        <v>8358</v>
      </c>
      <c r="S2751" s="5">
        <f t="shared" si="170"/>
        <v>1</v>
      </c>
      <c r="T2751">
        <f t="shared" si="171"/>
        <v>55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t="s">
        <v>8322</v>
      </c>
      <c r="R2752" t="s">
        <v>8358</v>
      </c>
      <c r="S2752" s="5">
        <f t="shared" si="170"/>
        <v>0</v>
      </c>
      <c r="T2752">
        <f t="shared" si="171"/>
        <v>0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41807.887060185189</v>
      </c>
      <c r="K2753">
        <v>1397855842</v>
      </c>
      <c r="L2753" s="9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t="s">
        <v>8322</v>
      </c>
      <c r="R2753" t="s">
        <v>8358</v>
      </c>
      <c r="S2753" s="5">
        <f t="shared" si="170"/>
        <v>0</v>
      </c>
      <c r="T2753">
        <f t="shared" si="171"/>
        <v>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ref="J2754:J2817" si="172">(((I2754/60)/60)/24)+DATE(1970,1,1)</f>
        <v>40895.765092592592</v>
      </c>
      <c r="K2754">
        <v>1320776504</v>
      </c>
      <c r="L2754" s="9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t="s">
        <v>8322</v>
      </c>
      <c r="R2754" t="s">
        <v>8358</v>
      </c>
      <c r="S2754" s="5">
        <f t="shared" ref="S2754:S2817" si="174">ROUND(E2754/D2754*100,0)</f>
        <v>11</v>
      </c>
      <c r="T2754">
        <f t="shared" ref="T2754:T2817" si="175">IF(N2754=0,0,ROUND(E2754/N2754,2))</f>
        <v>39.29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si="172"/>
        <v>41147.900729166664</v>
      </c>
      <c r="K2755">
        <v>1343425023</v>
      </c>
      <c r="L2755" s="9">
        <f t="shared" si="173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t="s">
        <v>8322</v>
      </c>
      <c r="R2755" t="s">
        <v>8358</v>
      </c>
      <c r="S2755" s="5">
        <f t="shared" si="174"/>
        <v>19</v>
      </c>
      <c r="T2755">
        <f t="shared" si="175"/>
        <v>47.5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41893.636006944449</v>
      </c>
      <c r="K2756">
        <v>1407856551</v>
      </c>
      <c r="L2756" s="9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t="s">
        <v>8322</v>
      </c>
      <c r="R2756" t="s">
        <v>8358</v>
      </c>
      <c r="S2756" s="5">
        <f t="shared" si="174"/>
        <v>0</v>
      </c>
      <c r="T2756">
        <f t="shared" si="175"/>
        <v>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42102.790821759263</v>
      </c>
      <c r="K2757">
        <v>1425927527</v>
      </c>
      <c r="L2757" s="9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t="s">
        <v>8322</v>
      </c>
      <c r="R2757" t="s">
        <v>8358</v>
      </c>
      <c r="S2757" s="5">
        <f t="shared" si="174"/>
        <v>52</v>
      </c>
      <c r="T2757">
        <f t="shared" si="175"/>
        <v>17.329999999999998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41650.90047453704</v>
      </c>
      <c r="K2758">
        <v>1386884201</v>
      </c>
      <c r="L2758" s="9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t="s">
        <v>8322</v>
      </c>
      <c r="R2758" t="s">
        <v>8358</v>
      </c>
      <c r="S2758" s="5">
        <f t="shared" si="174"/>
        <v>10</v>
      </c>
      <c r="T2758">
        <f t="shared" si="175"/>
        <v>31.76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t="s">
        <v>8322</v>
      </c>
      <c r="R2759" t="s">
        <v>8358</v>
      </c>
      <c r="S2759" s="5">
        <f t="shared" si="174"/>
        <v>1</v>
      </c>
      <c r="T2759">
        <f t="shared" si="175"/>
        <v>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42653.441932870366</v>
      </c>
      <c r="K2760">
        <v>1474886183</v>
      </c>
      <c r="L2760" s="9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t="s">
        <v>8322</v>
      </c>
      <c r="R2760" t="s">
        <v>8358</v>
      </c>
      <c r="S2760" s="5">
        <f t="shared" si="174"/>
        <v>12</v>
      </c>
      <c r="T2760">
        <f t="shared" si="175"/>
        <v>39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t="s">
        <v>8322</v>
      </c>
      <c r="R2761" t="s">
        <v>8358</v>
      </c>
      <c r="S2761" s="5">
        <f t="shared" si="174"/>
        <v>11</v>
      </c>
      <c r="T2761">
        <f t="shared" si="175"/>
        <v>52.5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t="s">
        <v>8322</v>
      </c>
      <c r="R2762" t="s">
        <v>8358</v>
      </c>
      <c r="S2762" s="5">
        <f t="shared" si="174"/>
        <v>0</v>
      </c>
      <c r="T2762">
        <f t="shared" si="175"/>
        <v>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t="s">
        <v>8322</v>
      </c>
      <c r="R2763" t="s">
        <v>8358</v>
      </c>
      <c r="S2763" s="5">
        <f t="shared" si="174"/>
        <v>1</v>
      </c>
      <c r="T2763">
        <f t="shared" si="175"/>
        <v>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t="s">
        <v>8322</v>
      </c>
      <c r="R2764" t="s">
        <v>8358</v>
      </c>
      <c r="S2764" s="5">
        <f t="shared" si="174"/>
        <v>1</v>
      </c>
      <c r="T2764">
        <f t="shared" si="175"/>
        <v>25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t="s">
        <v>8322</v>
      </c>
      <c r="R2765" t="s">
        <v>8358</v>
      </c>
      <c r="S2765" s="5">
        <f t="shared" si="174"/>
        <v>0</v>
      </c>
      <c r="T2765">
        <f t="shared" si="175"/>
        <v>30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t="s">
        <v>8322</v>
      </c>
      <c r="R2766" t="s">
        <v>8358</v>
      </c>
      <c r="S2766" s="5">
        <f t="shared" si="174"/>
        <v>1</v>
      </c>
      <c r="T2766">
        <f t="shared" si="175"/>
        <v>11.25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t="s">
        <v>8322</v>
      </c>
      <c r="R2767" t="s">
        <v>8358</v>
      </c>
      <c r="S2767" s="5">
        <f t="shared" si="174"/>
        <v>0</v>
      </c>
      <c r="T2767">
        <f t="shared" si="175"/>
        <v>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40766.668032407404</v>
      </c>
      <c r="K2768">
        <v>1310486518</v>
      </c>
      <c r="L2768" s="9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t="s">
        <v>8322</v>
      </c>
      <c r="R2768" t="s">
        <v>8358</v>
      </c>
      <c r="S2768" s="5">
        <f t="shared" si="174"/>
        <v>2</v>
      </c>
      <c r="T2768">
        <f t="shared" si="175"/>
        <v>25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t="s">
        <v>8322</v>
      </c>
      <c r="R2769" t="s">
        <v>8358</v>
      </c>
      <c r="S2769" s="5">
        <f t="shared" si="174"/>
        <v>1</v>
      </c>
      <c r="T2769">
        <f t="shared" si="175"/>
        <v>11.33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t="s">
        <v>8322</v>
      </c>
      <c r="R2770" t="s">
        <v>8358</v>
      </c>
      <c r="S2770" s="5">
        <f t="shared" si="174"/>
        <v>14</v>
      </c>
      <c r="T2770">
        <f t="shared" si="175"/>
        <v>29.47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41795.826273148145</v>
      </c>
      <c r="K2771">
        <v>1397677790</v>
      </c>
      <c r="L2771" s="9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t="s">
        <v>8322</v>
      </c>
      <c r="R2771" t="s">
        <v>8358</v>
      </c>
      <c r="S2771" s="5">
        <f t="shared" si="174"/>
        <v>0</v>
      </c>
      <c r="T2771">
        <f t="shared" si="175"/>
        <v>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t="s">
        <v>8322</v>
      </c>
      <c r="R2772" t="s">
        <v>8358</v>
      </c>
      <c r="S2772" s="5">
        <f t="shared" si="174"/>
        <v>10</v>
      </c>
      <c r="T2772">
        <f t="shared" si="175"/>
        <v>63.1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t="s">
        <v>8322</v>
      </c>
      <c r="R2773" t="s">
        <v>8358</v>
      </c>
      <c r="S2773" s="5">
        <f t="shared" si="174"/>
        <v>0</v>
      </c>
      <c r="T2773">
        <f t="shared" si="175"/>
        <v>0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t="s">
        <v>8322</v>
      </c>
      <c r="R2774" t="s">
        <v>8358</v>
      </c>
      <c r="S2774" s="5">
        <f t="shared" si="174"/>
        <v>0</v>
      </c>
      <c r="T2774">
        <f t="shared" si="175"/>
        <v>0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t="s">
        <v>8322</v>
      </c>
      <c r="R2775" t="s">
        <v>8358</v>
      </c>
      <c r="S2775" s="5">
        <f t="shared" si="174"/>
        <v>0</v>
      </c>
      <c r="T2775">
        <f t="shared" si="175"/>
        <v>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t="s">
        <v>8322</v>
      </c>
      <c r="R2776" t="s">
        <v>8358</v>
      </c>
      <c r="S2776" s="5">
        <f t="shared" si="174"/>
        <v>14</v>
      </c>
      <c r="T2776">
        <f t="shared" si="175"/>
        <v>43.85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t="s">
        <v>8322</v>
      </c>
      <c r="R2777" t="s">
        <v>8358</v>
      </c>
      <c r="S2777" s="5">
        <f t="shared" si="174"/>
        <v>3</v>
      </c>
      <c r="T2777">
        <f t="shared" si="175"/>
        <v>75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t="s">
        <v>8322</v>
      </c>
      <c r="R2778" t="s">
        <v>8358</v>
      </c>
      <c r="S2778" s="5">
        <f t="shared" si="174"/>
        <v>8</v>
      </c>
      <c r="T2778">
        <f t="shared" si="175"/>
        <v>45.97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42202.669027777782</v>
      </c>
      <c r="K2779">
        <v>1434557004</v>
      </c>
      <c r="L2779" s="9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t="s">
        <v>8322</v>
      </c>
      <c r="R2779" t="s">
        <v>8358</v>
      </c>
      <c r="S2779" s="5">
        <f t="shared" si="174"/>
        <v>0</v>
      </c>
      <c r="T2779">
        <f t="shared" si="175"/>
        <v>10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t="s">
        <v>8322</v>
      </c>
      <c r="R2780" t="s">
        <v>8358</v>
      </c>
      <c r="S2780" s="5">
        <f t="shared" si="174"/>
        <v>26</v>
      </c>
      <c r="T2780">
        <f t="shared" si="175"/>
        <v>93.67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t="s">
        <v>8322</v>
      </c>
      <c r="R2781" t="s">
        <v>8358</v>
      </c>
      <c r="S2781" s="5">
        <f t="shared" si="174"/>
        <v>2</v>
      </c>
      <c r="T2781">
        <f t="shared" si="175"/>
        <v>53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t="s">
        <v>8322</v>
      </c>
      <c r="R2782" t="s">
        <v>8358</v>
      </c>
      <c r="S2782" s="5">
        <f t="shared" si="174"/>
        <v>0</v>
      </c>
      <c r="T2782">
        <f t="shared" si="175"/>
        <v>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42047.291666666672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t="s">
        <v>8317</v>
      </c>
      <c r="R2783" t="s">
        <v>8318</v>
      </c>
      <c r="S2783" s="5">
        <f t="shared" si="174"/>
        <v>105</v>
      </c>
      <c r="T2783">
        <f t="shared" si="175"/>
        <v>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t="s">
        <v>8317</v>
      </c>
      <c r="R2784" t="s">
        <v>8318</v>
      </c>
      <c r="S2784" s="5">
        <f t="shared" si="174"/>
        <v>120</v>
      </c>
      <c r="T2784">
        <f t="shared" si="175"/>
        <v>66.67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42117.535254629634</v>
      </c>
      <c r="K2785">
        <v>1428583846</v>
      </c>
      <c r="L2785" s="9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t="s">
        <v>8317</v>
      </c>
      <c r="R2785" t="s">
        <v>8318</v>
      </c>
      <c r="S2785" s="5">
        <f t="shared" si="174"/>
        <v>115</v>
      </c>
      <c r="T2785">
        <f t="shared" si="175"/>
        <v>18.77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t="s">
        <v>8317</v>
      </c>
      <c r="R2786" t="s">
        <v>8318</v>
      </c>
      <c r="S2786" s="5">
        <f t="shared" si="174"/>
        <v>119</v>
      </c>
      <c r="T2786">
        <f t="shared" si="175"/>
        <v>66.11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t="s">
        <v>8317</v>
      </c>
      <c r="R2787" t="s">
        <v>8318</v>
      </c>
      <c r="S2787" s="5">
        <f t="shared" si="174"/>
        <v>105</v>
      </c>
      <c r="T2787">
        <f t="shared" si="175"/>
        <v>36.86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t="s">
        <v>8317</v>
      </c>
      <c r="R2788" t="s">
        <v>8318</v>
      </c>
      <c r="S2788" s="5">
        <f t="shared" si="174"/>
        <v>118</v>
      </c>
      <c r="T2788">
        <f t="shared" si="175"/>
        <v>39.81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t="s">
        <v>8317</v>
      </c>
      <c r="R2789" t="s">
        <v>8318</v>
      </c>
      <c r="S2789" s="5">
        <f t="shared" si="174"/>
        <v>120</v>
      </c>
      <c r="T2789">
        <f t="shared" si="175"/>
        <v>31.5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42580.701886574068</v>
      </c>
      <c r="K2790">
        <v>1467219043</v>
      </c>
      <c r="L2790" s="9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t="s">
        <v>8317</v>
      </c>
      <c r="R2790" t="s">
        <v>8318</v>
      </c>
      <c r="S2790" s="5">
        <f t="shared" si="174"/>
        <v>103</v>
      </c>
      <c r="T2790">
        <f t="shared" si="175"/>
        <v>102.5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42075.166666666672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t="s">
        <v>8317</v>
      </c>
      <c r="R2791" t="s">
        <v>8318</v>
      </c>
      <c r="S2791" s="5">
        <f t="shared" si="174"/>
        <v>101</v>
      </c>
      <c r="T2791">
        <f t="shared" si="175"/>
        <v>126.46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42046.938692129625</v>
      </c>
      <c r="K2792">
        <v>1421101903</v>
      </c>
      <c r="L2792" s="9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t="s">
        <v>8317</v>
      </c>
      <c r="R2792" t="s">
        <v>8318</v>
      </c>
      <c r="S2792" s="5">
        <f t="shared" si="174"/>
        <v>105</v>
      </c>
      <c r="T2792">
        <f t="shared" si="175"/>
        <v>47.88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42622.166666666672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t="s">
        <v>8317</v>
      </c>
      <c r="R2793" t="s">
        <v>8318</v>
      </c>
      <c r="S2793" s="5">
        <f t="shared" si="174"/>
        <v>103</v>
      </c>
      <c r="T2793">
        <f t="shared" si="175"/>
        <v>73.209999999999994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t="s">
        <v>8317</v>
      </c>
      <c r="R2794" t="s">
        <v>8318</v>
      </c>
      <c r="S2794" s="5">
        <f t="shared" si="174"/>
        <v>108</v>
      </c>
      <c r="T2794">
        <f t="shared" si="175"/>
        <v>89.67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t="s">
        <v>8317</v>
      </c>
      <c r="R2795" t="s">
        <v>8318</v>
      </c>
      <c r="S2795" s="5">
        <f t="shared" si="174"/>
        <v>111</v>
      </c>
      <c r="T2795">
        <f t="shared" si="175"/>
        <v>151.46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42432.791666666672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t="s">
        <v>8317</v>
      </c>
      <c r="R2796" t="s">
        <v>8318</v>
      </c>
      <c r="S2796" s="5">
        <f t="shared" si="174"/>
        <v>150</v>
      </c>
      <c r="T2796">
        <f t="shared" si="175"/>
        <v>25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t="s">
        <v>8317</v>
      </c>
      <c r="R2797" t="s">
        <v>8318</v>
      </c>
      <c r="S2797" s="5">
        <f t="shared" si="174"/>
        <v>104</v>
      </c>
      <c r="T2797">
        <f t="shared" si="175"/>
        <v>36.5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t="s">
        <v>8317</v>
      </c>
      <c r="R2798" t="s">
        <v>8318</v>
      </c>
      <c r="S2798" s="5">
        <f t="shared" si="174"/>
        <v>116</v>
      </c>
      <c r="T2798">
        <f t="shared" si="175"/>
        <v>44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t="s">
        <v>8317</v>
      </c>
      <c r="R2799" t="s">
        <v>8318</v>
      </c>
      <c r="S2799" s="5">
        <f t="shared" si="174"/>
        <v>103</v>
      </c>
      <c r="T2799">
        <f t="shared" si="175"/>
        <v>87.36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42216.666666666672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t="s">
        <v>8317</v>
      </c>
      <c r="R2800" t="s">
        <v>8318</v>
      </c>
      <c r="S2800" s="5">
        <f t="shared" si="174"/>
        <v>101</v>
      </c>
      <c r="T2800">
        <f t="shared" si="175"/>
        <v>36.47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42538.666666666672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t="s">
        <v>8317</v>
      </c>
      <c r="R2801" t="s">
        <v>8318</v>
      </c>
      <c r="S2801" s="5">
        <f t="shared" si="174"/>
        <v>117</v>
      </c>
      <c r="T2801">
        <f t="shared" si="175"/>
        <v>44.86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t="s">
        <v>8317</v>
      </c>
      <c r="R2802" t="s">
        <v>8318</v>
      </c>
      <c r="S2802" s="5">
        <f t="shared" si="174"/>
        <v>133</v>
      </c>
      <c r="T2802">
        <f t="shared" si="175"/>
        <v>42.9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t="s">
        <v>8317</v>
      </c>
      <c r="R2803" t="s">
        <v>8318</v>
      </c>
      <c r="S2803" s="5">
        <f t="shared" si="174"/>
        <v>133</v>
      </c>
      <c r="T2803">
        <f t="shared" si="175"/>
        <v>51.23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t="s">
        <v>8317</v>
      </c>
      <c r="R2804" t="s">
        <v>8318</v>
      </c>
      <c r="S2804" s="5">
        <f t="shared" si="174"/>
        <v>102</v>
      </c>
      <c r="T2804">
        <f t="shared" si="175"/>
        <v>33.94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t="s">
        <v>8317</v>
      </c>
      <c r="R2805" t="s">
        <v>8318</v>
      </c>
      <c r="S2805" s="5">
        <f t="shared" si="174"/>
        <v>128</v>
      </c>
      <c r="T2805">
        <f t="shared" si="175"/>
        <v>90.74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t="s">
        <v>8317</v>
      </c>
      <c r="R2806" t="s">
        <v>8318</v>
      </c>
      <c r="S2806" s="5">
        <f t="shared" si="174"/>
        <v>115</v>
      </c>
      <c r="T2806">
        <f t="shared" si="175"/>
        <v>50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t="s">
        <v>8317</v>
      </c>
      <c r="R2807" t="s">
        <v>8318</v>
      </c>
      <c r="S2807" s="5">
        <f t="shared" si="174"/>
        <v>110</v>
      </c>
      <c r="T2807">
        <f t="shared" si="175"/>
        <v>24.44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42221.458333333328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t="s">
        <v>8317</v>
      </c>
      <c r="R2808" t="s">
        <v>8318</v>
      </c>
      <c r="S2808" s="5">
        <f t="shared" si="174"/>
        <v>112</v>
      </c>
      <c r="T2808">
        <f t="shared" si="175"/>
        <v>44.25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t="s">
        <v>8317</v>
      </c>
      <c r="R2809" t="s">
        <v>8318</v>
      </c>
      <c r="S2809" s="5">
        <f t="shared" si="174"/>
        <v>126</v>
      </c>
      <c r="T2809">
        <f t="shared" si="175"/>
        <v>67.739999999999995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t="s">
        <v>8317</v>
      </c>
      <c r="R2810" t="s">
        <v>8318</v>
      </c>
      <c r="S2810" s="5">
        <f t="shared" si="174"/>
        <v>100</v>
      </c>
      <c r="T2810">
        <f t="shared" si="175"/>
        <v>65.38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42459.610416666663</v>
      </c>
      <c r="K2811">
        <v>1458647725</v>
      </c>
      <c r="L2811" s="9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t="s">
        <v>8317</v>
      </c>
      <c r="R2811" t="s">
        <v>8318</v>
      </c>
      <c r="S2811" s="5">
        <f t="shared" si="174"/>
        <v>102</v>
      </c>
      <c r="T2811">
        <f t="shared" si="175"/>
        <v>121.9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t="s">
        <v>8317</v>
      </c>
      <c r="R2812" t="s">
        <v>8318</v>
      </c>
      <c r="S2812" s="5">
        <f t="shared" si="174"/>
        <v>108</v>
      </c>
      <c r="T2812">
        <f t="shared" si="175"/>
        <v>47.46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42058.496562500004</v>
      </c>
      <c r="K2813">
        <v>1422100503</v>
      </c>
      <c r="L2813" s="9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t="s">
        <v>8317</v>
      </c>
      <c r="R2813" t="s">
        <v>8318</v>
      </c>
      <c r="S2813" s="5">
        <f t="shared" si="174"/>
        <v>100</v>
      </c>
      <c r="T2813">
        <f t="shared" si="175"/>
        <v>92.84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42100.166666666672</v>
      </c>
      <c r="K2814">
        <v>1424368298</v>
      </c>
      <c r="L2814" s="9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t="s">
        <v>8317</v>
      </c>
      <c r="R2814" t="s">
        <v>8318</v>
      </c>
      <c r="S2814" s="5">
        <f t="shared" si="174"/>
        <v>113</v>
      </c>
      <c r="T2814">
        <f t="shared" si="175"/>
        <v>68.25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42718.742604166662</v>
      </c>
      <c r="K2815">
        <v>1479577761</v>
      </c>
      <c r="L2815" s="9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t="s">
        <v>8317</v>
      </c>
      <c r="R2815" t="s">
        <v>8318</v>
      </c>
      <c r="S2815" s="5">
        <f t="shared" si="174"/>
        <v>128</v>
      </c>
      <c r="T2815">
        <f t="shared" si="175"/>
        <v>37.21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42133.399479166663</v>
      </c>
      <c r="K2816">
        <v>1428572115</v>
      </c>
      <c r="L2816" s="9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t="s">
        <v>8317</v>
      </c>
      <c r="R2816" t="s">
        <v>8318</v>
      </c>
      <c r="S2816" s="5">
        <f t="shared" si="174"/>
        <v>108</v>
      </c>
      <c r="T2816">
        <f t="shared" si="175"/>
        <v>25.25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t="s">
        <v>8317</v>
      </c>
      <c r="R2817" t="s">
        <v>8318</v>
      </c>
      <c r="S2817" s="5">
        <f t="shared" si="174"/>
        <v>242</v>
      </c>
      <c r="T2817">
        <f t="shared" si="175"/>
        <v>43.21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ref="J2818:J2881" si="176">(((I2818/60)/60)/24)+DATE(1970,1,1)</f>
        <v>42218.666666666672</v>
      </c>
      <c r="K2818">
        <v>1435921992</v>
      </c>
      <c r="L2818" s="9">
        <f t="shared" ref="L2818:L2881" si="177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t="s">
        <v>8317</v>
      </c>
      <c r="R2818" t="s">
        <v>8318</v>
      </c>
      <c r="S2818" s="5">
        <f t="shared" ref="S2818:S2881" si="178">ROUND(E2818/D2818*100,0)</f>
        <v>142</v>
      </c>
      <c r="T2818">
        <f t="shared" ref="T2818:T2881" si="179">IF(N2818=0,0,ROUND(E2818/N2818,2))</f>
        <v>25.13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si="176"/>
        <v>42063.634976851856</v>
      </c>
      <c r="K2819">
        <v>1421680462</v>
      </c>
      <c r="L2819" s="9">
        <f t="shared" si="177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t="s">
        <v>8317</v>
      </c>
      <c r="R2819" t="s">
        <v>8318</v>
      </c>
      <c r="S2819" s="5">
        <f t="shared" si="178"/>
        <v>130</v>
      </c>
      <c r="T2819">
        <f t="shared" si="179"/>
        <v>23.64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t="s">
        <v>8317</v>
      </c>
      <c r="R2820" t="s">
        <v>8318</v>
      </c>
      <c r="S2820" s="5">
        <f t="shared" si="178"/>
        <v>106</v>
      </c>
      <c r="T2820">
        <f t="shared" si="179"/>
        <v>103.95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t="s">
        <v>8317</v>
      </c>
      <c r="R2821" t="s">
        <v>8318</v>
      </c>
      <c r="S2821" s="5">
        <f t="shared" si="178"/>
        <v>105</v>
      </c>
      <c r="T2821">
        <f t="shared" si="179"/>
        <v>50.38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t="s">
        <v>8317</v>
      </c>
      <c r="R2822" t="s">
        <v>8318</v>
      </c>
      <c r="S2822" s="5">
        <f t="shared" si="178"/>
        <v>136</v>
      </c>
      <c r="T2822">
        <f t="shared" si="179"/>
        <v>13.6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41905.922858796301</v>
      </c>
      <c r="K2823">
        <v>1408918135</v>
      </c>
      <c r="L2823" s="9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t="s">
        <v>8317</v>
      </c>
      <c r="R2823" t="s">
        <v>8318</v>
      </c>
      <c r="S2823" s="5">
        <f t="shared" si="178"/>
        <v>100</v>
      </c>
      <c r="T2823">
        <f t="shared" si="179"/>
        <v>28.57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42090.642268518524</v>
      </c>
      <c r="K2824">
        <v>1424881492</v>
      </c>
      <c r="L2824" s="9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t="s">
        <v>8317</v>
      </c>
      <c r="R2824" t="s">
        <v>8318</v>
      </c>
      <c r="S2824" s="5">
        <f t="shared" si="178"/>
        <v>100</v>
      </c>
      <c r="T2824">
        <f t="shared" si="179"/>
        <v>63.83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t="s">
        <v>8317</v>
      </c>
      <c r="R2825" t="s">
        <v>8318</v>
      </c>
      <c r="S2825" s="5">
        <f t="shared" si="178"/>
        <v>124</v>
      </c>
      <c r="T2825">
        <f t="shared" si="179"/>
        <v>8.86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t="s">
        <v>8317</v>
      </c>
      <c r="R2826" t="s">
        <v>8318</v>
      </c>
      <c r="S2826" s="5">
        <f t="shared" si="178"/>
        <v>117</v>
      </c>
      <c r="T2826">
        <f t="shared" si="179"/>
        <v>50.67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42342.792662037042</v>
      </c>
      <c r="K2827">
        <v>1446663686</v>
      </c>
      <c r="L2827" s="9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t="s">
        <v>8317</v>
      </c>
      <c r="R2827" t="s">
        <v>8318</v>
      </c>
      <c r="S2827" s="5">
        <f t="shared" si="178"/>
        <v>103</v>
      </c>
      <c r="T2827">
        <f t="shared" si="179"/>
        <v>60.78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42195.291666666672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t="s">
        <v>8317</v>
      </c>
      <c r="R2828" t="s">
        <v>8318</v>
      </c>
      <c r="S2828" s="5">
        <f t="shared" si="178"/>
        <v>108</v>
      </c>
      <c r="T2828">
        <f t="shared" si="179"/>
        <v>113.42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t="s">
        <v>8317</v>
      </c>
      <c r="R2829" t="s">
        <v>8318</v>
      </c>
      <c r="S2829" s="5">
        <f t="shared" si="178"/>
        <v>120</v>
      </c>
      <c r="T2829">
        <f t="shared" si="179"/>
        <v>104.57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42279.958333333328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t="s">
        <v>8317</v>
      </c>
      <c r="R2830" t="s">
        <v>8318</v>
      </c>
      <c r="S2830" s="5">
        <f t="shared" si="178"/>
        <v>100</v>
      </c>
      <c r="T2830">
        <f t="shared" si="179"/>
        <v>98.31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t="s">
        <v>8317</v>
      </c>
      <c r="R2831" t="s">
        <v>8318</v>
      </c>
      <c r="S2831" s="5">
        <f t="shared" si="178"/>
        <v>107</v>
      </c>
      <c r="T2831">
        <f t="shared" si="179"/>
        <v>35.04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t="s">
        <v>8317</v>
      </c>
      <c r="R2832" t="s">
        <v>8318</v>
      </c>
      <c r="S2832" s="5">
        <f t="shared" si="178"/>
        <v>100</v>
      </c>
      <c r="T2832">
        <f t="shared" si="179"/>
        <v>272.73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t="s">
        <v>8317</v>
      </c>
      <c r="R2833" t="s">
        <v>8318</v>
      </c>
      <c r="S2833" s="5">
        <f t="shared" si="178"/>
        <v>111</v>
      </c>
      <c r="T2833">
        <f t="shared" si="179"/>
        <v>63.85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41966.916666666672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t="s">
        <v>8317</v>
      </c>
      <c r="R2834" t="s">
        <v>8318</v>
      </c>
      <c r="S2834" s="5">
        <f t="shared" si="178"/>
        <v>115</v>
      </c>
      <c r="T2834">
        <f t="shared" si="179"/>
        <v>30.19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42288.083333333328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t="s">
        <v>8317</v>
      </c>
      <c r="R2835" t="s">
        <v>8318</v>
      </c>
      <c r="S2835" s="5">
        <f t="shared" si="178"/>
        <v>108</v>
      </c>
      <c r="T2835">
        <f t="shared" si="179"/>
        <v>83.51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t="s">
        <v>8317</v>
      </c>
      <c r="R2836" t="s">
        <v>8318</v>
      </c>
      <c r="S2836" s="5">
        <f t="shared" si="178"/>
        <v>170</v>
      </c>
      <c r="T2836">
        <f t="shared" si="179"/>
        <v>64.760000000000005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t="s">
        <v>8317</v>
      </c>
      <c r="R2837" t="s">
        <v>8318</v>
      </c>
      <c r="S2837" s="5">
        <f t="shared" si="178"/>
        <v>187</v>
      </c>
      <c r="T2837">
        <f t="shared" si="179"/>
        <v>20.12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t="s">
        <v>8317</v>
      </c>
      <c r="R2838" t="s">
        <v>8318</v>
      </c>
      <c r="S2838" s="5">
        <f t="shared" si="178"/>
        <v>108</v>
      </c>
      <c r="T2838">
        <f t="shared" si="179"/>
        <v>44.09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t="s">
        <v>8317</v>
      </c>
      <c r="R2839" t="s">
        <v>8318</v>
      </c>
      <c r="S2839" s="5">
        <f t="shared" si="178"/>
        <v>100</v>
      </c>
      <c r="T2839">
        <f t="shared" si="179"/>
        <v>40.479999999999997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t="s">
        <v>8317</v>
      </c>
      <c r="R2840" t="s">
        <v>8318</v>
      </c>
      <c r="S2840" s="5">
        <f t="shared" si="178"/>
        <v>120</v>
      </c>
      <c r="T2840">
        <f t="shared" si="179"/>
        <v>44.54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t="s">
        <v>8317</v>
      </c>
      <c r="R2841" t="s">
        <v>8318</v>
      </c>
      <c r="S2841" s="5">
        <f t="shared" si="178"/>
        <v>111</v>
      </c>
      <c r="T2841">
        <f t="shared" si="179"/>
        <v>125.81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42081.708333333328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t="s">
        <v>8317</v>
      </c>
      <c r="R2842" t="s">
        <v>8318</v>
      </c>
      <c r="S2842" s="5">
        <f t="shared" si="178"/>
        <v>104</v>
      </c>
      <c r="T2842">
        <f t="shared" si="179"/>
        <v>19.7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t="s">
        <v>8317</v>
      </c>
      <c r="R2843" t="s">
        <v>8318</v>
      </c>
      <c r="S2843" s="5">
        <f t="shared" si="178"/>
        <v>1</v>
      </c>
      <c r="T2843">
        <f t="shared" si="179"/>
        <v>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t="s">
        <v>8317</v>
      </c>
      <c r="R2844" t="s">
        <v>8318</v>
      </c>
      <c r="S2844" s="5">
        <f t="shared" si="178"/>
        <v>0</v>
      </c>
      <c r="T2844">
        <f t="shared" si="179"/>
        <v>0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42534.166666666672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t="s">
        <v>8317</v>
      </c>
      <c r="R2845" t="s">
        <v>8318</v>
      </c>
      <c r="S2845" s="5">
        <f t="shared" si="178"/>
        <v>0</v>
      </c>
      <c r="T2845">
        <f t="shared" si="179"/>
        <v>0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t="s">
        <v>8317</v>
      </c>
      <c r="R2846" t="s">
        <v>8318</v>
      </c>
      <c r="S2846" s="5">
        <f t="shared" si="178"/>
        <v>5</v>
      </c>
      <c r="T2846">
        <f t="shared" si="179"/>
        <v>30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t="s">
        <v>8317</v>
      </c>
      <c r="R2847" t="s">
        <v>8318</v>
      </c>
      <c r="S2847" s="5">
        <f t="shared" si="178"/>
        <v>32</v>
      </c>
      <c r="T2847">
        <f t="shared" si="179"/>
        <v>60.67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42153.692060185189</v>
      </c>
      <c r="K2848">
        <v>1429029394</v>
      </c>
      <c r="L2848" s="9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t="s">
        <v>8317</v>
      </c>
      <c r="R2848" t="s">
        <v>8318</v>
      </c>
      <c r="S2848" s="5">
        <f t="shared" si="178"/>
        <v>0</v>
      </c>
      <c r="T2848">
        <f t="shared" si="179"/>
        <v>0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t="s">
        <v>8317</v>
      </c>
      <c r="R2849" t="s">
        <v>8318</v>
      </c>
      <c r="S2849" s="5">
        <f t="shared" si="178"/>
        <v>0</v>
      </c>
      <c r="T2849">
        <f t="shared" si="179"/>
        <v>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42153.648831018523</v>
      </c>
      <c r="K2850">
        <v>1430321659</v>
      </c>
      <c r="L2850" s="9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t="s">
        <v>8317</v>
      </c>
      <c r="R2850" t="s">
        <v>8318</v>
      </c>
      <c r="S2850" s="5">
        <f t="shared" si="178"/>
        <v>0</v>
      </c>
      <c r="T2850">
        <f t="shared" si="179"/>
        <v>23.33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42483.428240740745</v>
      </c>
      <c r="K2851">
        <v>1458814600</v>
      </c>
      <c r="L2851" s="9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t="s">
        <v>8317</v>
      </c>
      <c r="R2851" t="s">
        <v>8318</v>
      </c>
      <c r="S2851" s="5">
        <f t="shared" si="178"/>
        <v>1</v>
      </c>
      <c r="T2851">
        <f t="shared" si="179"/>
        <v>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t="s">
        <v>8317</v>
      </c>
      <c r="R2852" t="s">
        <v>8318</v>
      </c>
      <c r="S2852" s="5">
        <f t="shared" si="178"/>
        <v>4</v>
      </c>
      <c r="T2852">
        <f t="shared" si="179"/>
        <v>23.92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42398.970138888893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t="s">
        <v>8317</v>
      </c>
      <c r="R2853" t="s">
        <v>8318</v>
      </c>
      <c r="S2853" s="5">
        <f t="shared" si="178"/>
        <v>0</v>
      </c>
      <c r="T2853">
        <f t="shared" si="179"/>
        <v>0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t="s">
        <v>8317</v>
      </c>
      <c r="R2854" t="s">
        <v>8318</v>
      </c>
      <c r="S2854" s="5">
        <f t="shared" si="178"/>
        <v>2</v>
      </c>
      <c r="T2854">
        <f t="shared" si="179"/>
        <v>15.83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41896.190937499996</v>
      </c>
      <c r="K2855">
        <v>1405485297</v>
      </c>
      <c r="L2855" s="9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t="s">
        <v>8317</v>
      </c>
      <c r="R2855" t="s">
        <v>8318</v>
      </c>
      <c r="S2855" s="5">
        <f t="shared" si="178"/>
        <v>0</v>
      </c>
      <c r="T2855">
        <f t="shared" si="179"/>
        <v>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t="s">
        <v>8317</v>
      </c>
      <c r="R2856" t="s">
        <v>8318</v>
      </c>
      <c r="S2856" s="5">
        <f t="shared" si="178"/>
        <v>42</v>
      </c>
      <c r="T2856">
        <f t="shared" si="179"/>
        <v>29.79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t="s">
        <v>8317</v>
      </c>
      <c r="R2857" t="s">
        <v>8318</v>
      </c>
      <c r="S2857" s="5">
        <f t="shared" si="178"/>
        <v>50</v>
      </c>
      <c r="T2857">
        <f t="shared" si="179"/>
        <v>60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42224.898611111115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t="s">
        <v>8317</v>
      </c>
      <c r="R2858" t="s">
        <v>8318</v>
      </c>
      <c r="S2858" s="5">
        <f t="shared" si="178"/>
        <v>5</v>
      </c>
      <c r="T2858">
        <f t="shared" si="179"/>
        <v>24.33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t="s">
        <v>8317</v>
      </c>
      <c r="R2859" t="s">
        <v>8318</v>
      </c>
      <c r="S2859" s="5">
        <f t="shared" si="178"/>
        <v>20</v>
      </c>
      <c r="T2859">
        <f t="shared" si="179"/>
        <v>500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t="s">
        <v>8317</v>
      </c>
      <c r="R2860" t="s">
        <v>8318</v>
      </c>
      <c r="S2860" s="5">
        <f t="shared" si="178"/>
        <v>0</v>
      </c>
      <c r="T2860">
        <f t="shared" si="179"/>
        <v>0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t="s">
        <v>8317</v>
      </c>
      <c r="R2861" t="s">
        <v>8318</v>
      </c>
      <c r="S2861" s="5">
        <f t="shared" si="178"/>
        <v>2</v>
      </c>
      <c r="T2861">
        <f t="shared" si="179"/>
        <v>35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42540.800648148142</v>
      </c>
      <c r="K2862">
        <v>1461179576</v>
      </c>
      <c r="L2862" s="9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t="s">
        <v>8317</v>
      </c>
      <c r="R2862" t="s">
        <v>8318</v>
      </c>
      <c r="S2862" s="5">
        <f t="shared" si="178"/>
        <v>7</v>
      </c>
      <c r="T2862">
        <f t="shared" si="179"/>
        <v>29.56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t="s">
        <v>8317</v>
      </c>
      <c r="R2863" t="s">
        <v>8318</v>
      </c>
      <c r="S2863" s="5">
        <f t="shared" si="178"/>
        <v>32</v>
      </c>
      <c r="T2863">
        <f t="shared" si="179"/>
        <v>26.67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t="s">
        <v>8317</v>
      </c>
      <c r="R2864" t="s">
        <v>8318</v>
      </c>
      <c r="S2864" s="5">
        <f t="shared" si="178"/>
        <v>0</v>
      </c>
      <c r="T2864">
        <f t="shared" si="179"/>
        <v>18.329999999999998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41891.675034722226</v>
      </c>
      <c r="K2865">
        <v>1405095123</v>
      </c>
      <c r="L2865" s="9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t="s">
        <v>8317</v>
      </c>
      <c r="R2865" t="s">
        <v>8318</v>
      </c>
      <c r="S2865" s="5">
        <f t="shared" si="178"/>
        <v>0</v>
      </c>
      <c r="T2865">
        <f t="shared" si="179"/>
        <v>20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t="s">
        <v>8317</v>
      </c>
      <c r="R2866" t="s">
        <v>8318</v>
      </c>
      <c r="S2866" s="5">
        <f t="shared" si="178"/>
        <v>2</v>
      </c>
      <c r="T2866">
        <f t="shared" si="179"/>
        <v>13.33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t="s">
        <v>8317</v>
      </c>
      <c r="R2867" t="s">
        <v>8318</v>
      </c>
      <c r="S2867" s="5">
        <f t="shared" si="178"/>
        <v>0</v>
      </c>
      <c r="T2867">
        <f t="shared" si="179"/>
        <v>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42657.916666666672</v>
      </c>
      <c r="K2868">
        <v>1473893721</v>
      </c>
      <c r="L2868" s="9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t="s">
        <v>8317</v>
      </c>
      <c r="R2868" t="s">
        <v>8318</v>
      </c>
      <c r="S2868" s="5">
        <f t="shared" si="178"/>
        <v>1</v>
      </c>
      <c r="T2868">
        <f t="shared" si="179"/>
        <v>22.5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42555.166666666672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t="s">
        <v>8317</v>
      </c>
      <c r="R2869" t="s">
        <v>8318</v>
      </c>
      <c r="S2869" s="5">
        <f t="shared" si="178"/>
        <v>20</v>
      </c>
      <c r="T2869">
        <f t="shared" si="179"/>
        <v>50.4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t="s">
        <v>8317</v>
      </c>
      <c r="R2870" t="s">
        <v>8318</v>
      </c>
      <c r="S2870" s="5">
        <f t="shared" si="178"/>
        <v>42</v>
      </c>
      <c r="T2870">
        <f t="shared" si="179"/>
        <v>105.03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t="s">
        <v>8317</v>
      </c>
      <c r="R2871" t="s">
        <v>8318</v>
      </c>
      <c r="S2871" s="5">
        <f t="shared" si="178"/>
        <v>1</v>
      </c>
      <c r="T2871">
        <f t="shared" si="179"/>
        <v>35.4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t="s">
        <v>8317</v>
      </c>
      <c r="R2872" t="s">
        <v>8318</v>
      </c>
      <c r="S2872" s="5">
        <f t="shared" si="178"/>
        <v>15</v>
      </c>
      <c r="T2872">
        <f t="shared" si="179"/>
        <v>83.33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t="s">
        <v>8317</v>
      </c>
      <c r="R2873" t="s">
        <v>8318</v>
      </c>
      <c r="S2873" s="5">
        <f t="shared" si="178"/>
        <v>5</v>
      </c>
      <c r="T2873">
        <f t="shared" si="179"/>
        <v>35.92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42175.11618055556</v>
      </c>
      <c r="K2874">
        <v>1429584438</v>
      </c>
      <c r="L2874" s="9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t="s">
        <v>8317</v>
      </c>
      <c r="R2874" t="s">
        <v>8318</v>
      </c>
      <c r="S2874" s="5">
        <f t="shared" si="178"/>
        <v>0</v>
      </c>
      <c r="T2874">
        <f t="shared" si="179"/>
        <v>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42032.817488425921</v>
      </c>
      <c r="K2875">
        <v>1419881831</v>
      </c>
      <c r="L2875" s="9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t="s">
        <v>8317</v>
      </c>
      <c r="R2875" t="s">
        <v>8318</v>
      </c>
      <c r="S2875" s="5">
        <f t="shared" si="178"/>
        <v>38</v>
      </c>
      <c r="T2875">
        <f t="shared" si="179"/>
        <v>119.13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t="s">
        <v>8317</v>
      </c>
      <c r="R2876" t="s">
        <v>8318</v>
      </c>
      <c r="S2876" s="5">
        <f t="shared" si="178"/>
        <v>5</v>
      </c>
      <c r="T2876">
        <f t="shared" si="179"/>
        <v>90.33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t="s">
        <v>8317</v>
      </c>
      <c r="R2877" t="s">
        <v>8318</v>
      </c>
      <c r="S2877" s="5">
        <f t="shared" si="178"/>
        <v>0</v>
      </c>
      <c r="T2877">
        <f t="shared" si="179"/>
        <v>2.33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42201.743969907402</v>
      </c>
      <c r="K2878">
        <v>1434477079</v>
      </c>
      <c r="L2878" s="9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t="s">
        <v>8317</v>
      </c>
      <c r="R2878" t="s">
        <v>8318</v>
      </c>
      <c r="S2878" s="5">
        <f t="shared" si="178"/>
        <v>0</v>
      </c>
      <c r="T2878">
        <f t="shared" si="179"/>
        <v>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42704.708333333328</v>
      </c>
      <c r="K2879">
        <v>1477781724</v>
      </c>
      <c r="L2879" s="9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t="s">
        <v>8317</v>
      </c>
      <c r="R2879" t="s">
        <v>8318</v>
      </c>
      <c r="S2879" s="5">
        <f t="shared" si="178"/>
        <v>11</v>
      </c>
      <c r="T2879">
        <f t="shared" si="179"/>
        <v>108.33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t="s">
        <v>8317</v>
      </c>
      <c r="R2880" t="s">
        <v>8318</v>
      </c>
      <c r="S2880" s="5">
        <f t="shared" si="178"/>
        <v>2</v>
      </c>
      <c r="T2880">
        <f t="shared" si="179"/>
        <v>15.75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t="s">
        <v>8317</v>
      </c>
      <c r="R2881" t="s">
        <v>8318</v>
      </c>
      <c r="S2881" s="5">
        <f t="shared" si="178"/>
        <v>0</v>
      </c>
      <c r="T2881">
        <f t="shared" si="179"/>
        <v>29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ref="J2882:J2945" si="180">(((I2882/60)/60)/24)+DATE(1970,1,1)</f>
        <v>42236.711805555555</v>
      </c>
      <c r="K2882">
        <v>1436305452</v>
      </c>
      <c r="L2882" s="9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t="s">
        <v>8317</v>
      </c>
      <c r="R2882" t="s">
        <v>8318</v>
      </c>
      <c r="S2882" s="5">
        <f t="shared" ref="S2882:S2945" si="182">ROUND(E2882/D2882*100,0)</f>
        <v>23</v>
      </c>
      <c r="T2882">
        <f t="shared" ref="T2882:T2945" si="183">IF(N2882=0,0,ROUND(E2882/N2882,2))</f>
        <v>96.55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si="180"/>
        <v>41976.639305555553</v>
      </c>
      <c r="K2883">
        <v>1412432436</v>
      </c>
      <c r="L2883" s="9">
        <f t="shared" si="18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t="s">
        <v>8317</v>
      </c>
      <c r="R2883" t="s">
        <v>8318</v>
      </c>
      <c r="S2883" s="5">
        <f t="shared" si="182"/>
        <v>0</v>
      </c>
      <c r="T2883">
        <f t="shared" si="183"/>
        <v>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t="s">
        <v>8317</v>
      </c>
      <c r="R2884" t="s">
        <v>8318</v>
      </c>
      <c r="S2884" s="5">
        <f t="shared" si="182"/>
        <v>34</v>
      </c>
      <c r="T2884">
        <f t="shared" si="183"/>
        <v>63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t="s">
        <v>8317</v>
      </c>
      <c r="R2885" t="s">
        <v>8318</v>
      </c>
      <c r="S2885" s="5">
        <f t="shared" si="182"/>
        <v>19</v>
      </c>
      <c r="T2885">
        <f t="shared" si="183"/>
        <v>381.6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t="s">
        <v>8317</v>
      </c>
      <c r="R2886" t="s">
        <v>8318</v>
      </c>
      <c r="S2886" s="5">
        <f t="shared" si="182"/>
        <v>0</v>
      </c>
      <c r="T2886">
        <f t="shared" si="183"/>
        <v>46.25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t="s">
        <v>8317</v>
      </c>
      <c r="R2887" t="s">
        <v>8318</v>
      </c>
      <c r="S2887" s="5">
        <f t="shared" si="182"/>
        <v>33</v>
      </c>
      <c r="T2887">
        <f t="shared" si="183"/>
        <v>26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t="s">
        <v>8317</v>
      </c>
      <c r="R2888" t="s">
        <v>8318</v>
      </c>
      <c r="S2888" s="5">
        <f t="shared" si="182"/>
        <v>5</v>
      </c>
      <c r="T2888">
        <f t="shared" si="183"/>
        <v>10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t="s">
        <v>8317</v>
      </c>
      <c r="R2889" t="s">
        <v>8318</v>
      </c>
      <c r="S2889" s="5">
        <f t="shared" si="182"/>
        <v>0</v>
      </c>
      <c r="T2889">
        <f t="shared" si="183"/>
        <v>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t="s">
        <v>8317</v>
      </c>
      <c r="R2890" t="s">
        <v>8318</v>
      </c>
      <c r="S2890" s="5">
        <f t="shared" si="182"/>
        <v>0</v>
      </c>
      <c r="T2890">
        <f t="shared" si="183"/>
        <v>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t="s">
        <v>8317</v>
      </c>
      <c r="R2891" t="s">
        <v>8318</v>
      </c>
      <c r="S2891" s="5">
        <f t="shared" si="182"/>
        <v>38</v>
      </c>
      <c r="T2891">
        <f t="shared" si="183"/>
        <v>81.569999999999993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t="s">
        <v>8317</v>
      </c>
      <c r="R2892" t="s">
        <v>8318</v>
      </c>
      <c r="S2892" s="5">
        <f t="shared" si="182"/>
        <v>1</v>
      </c>
      <c r="T2892">
        <f t="shared" si="183"/>
        <v>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t="s">
        <v>8317</v>
      </c>
      <c r="R2893" t="s">
        <v>8318</v>
      </c>
      <c r="S2893" s="5">
        <f t="shared" si="182"/>
        <v>3</v>
      </c>
      <c r="T2893">
        <f t="shared" si="183"/>
        <v>27.3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t="s">
        <v>8317</v>
      </c>
      <c r="R2894" t="s">
        <v>8318</v>
      </c>
      <c r="S2894" s="5">
        <f t="shared" si="182"/>
        <v>9</v>
      </c>
      <c r="T2894">
        <f t="shared" si="183"/>
        <v>29.41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42013.083333333328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t="s">
        <v>8317</v>
      </c>
      <c r="R2895" t="s">
        <v>8318</v>
      </c>
      <c r="S2895" s="5">
        <f t="shared" si="182"/>
        <v>1</v>
      </c>
      <c r="T2895">
        <f t="shared" si="183"/>
        <v>12.5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t="s">
        <v>8317</v>
      </c>
      <c r="R2896" t="s">
        <v>8318</v>
      </c>
      <c r="S2896" s="5">
        <f t="shared" si="182"/>
        <v>0</v>
      </c>
      <c r="T2896">
        <f t="shared" si="183"/>
        <v>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t="s">
        <v>8317</v>
      </c>
      <c r="R2897" t="s">
        <v>8318</v>
      </c>
      <c r="S2897" s="5">
        <f t="shared" si="182"/>
        <v>5</v>
      </c>
      <c r="T2897">
        <f t="shared" si="183"/>
        <v>5.75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t="s">
        <v>8317</v>
      </c>
      <c r="R2898" t="s">
        <v>8318</v>
      </c>
      <c r="S2898" s="5">
        <f t="shared" si="182"/>
        <v>21</v>
      </c>
      <c r="T2898">
        <f t="shared" si="183"/>
        <v>52.08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t="s">
        <v>8317</v>
      </c>
      <c r="R2899" t="s">
        <v>8318</v>
      </c>
      <c r="S2899" s="5">
        <f t="shared" si="182"/>
        <v>5</v>
      </c>
      <c r="T2899">
        <f t="shared" si="183"/>
        <v>183.33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t="s">
        <v>8317</v>
      </c>
      <c r="R2900" t="s">
        <v>8318</v>
      </c>
      <c r="S2900" s="5">
        <f t="shared" si="182"/>
        <v>4</v>
      </c>
      <c r="T2900">
        <f t="shared" si="183"/>
        <v>26.33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t="s">
        <v>8317</v>
      </c>
      <c r="R2901" t="s">
        <v>8318</v>
      </c>
      <c r="S2901" s="5">
        <f t="shared" si="182"/>
        <v>0</v>
      </c>
      <c r="T2901">
        <f t="shared" si="183"/>
        <v>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t="s">
        <v>8317</v>
      </c>
      <c r="R2902" t="s">
        <v>8318</v>
      </c>
      <c r="S2902" s="5">
        <f t="shared" si="182"/>
        <v>62</v>
      </c>
      <c r="T2902">
        <f t="shared" si="183"/>
        <v>486.43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t="s">
        <v>8317</v>
      </c>
      <c r="R2903" t="s">
        <v>8318</v>
      </c>
      <c r="S2903" s="5">
        <f t="shared" si="182"/>
        <v>1</v>
      </c>
      <c r="T2903">
        <f t="shared" si="183"/>
        <v>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t="s">
        <v>8317</v>
      </c>
      <c r="R2904" t="s">
        <v>8318</v>
      </c>
      <c r="S2904" s="5">
        <f t="shared" si="182"/>
        <v>0</v>
      </c>
      <c r="T2904">
        <f t="shared" si="183"/>
        <v>25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42256.166874999995</v>
      </c>
      <c r="K2905">
        <v>1436587218</v>
      </c>
      <c r="L2905" s="9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t="s">
        <v>8317</v>
      </c>
      <c r="R2905" t="s">
        <v>8318</v>
      </c>
      <c r="S2905" s="5">
        <f t="shared" si="182"/>
        <v>1</v>
      </c>
      <c r="T2905">
        <f t="shared" si="183"/>
        <v>9.75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t="s">
        <v>8317</v>
      </c>
      <c r="R2906" t="s">
        <v>8318</v>
      </c>
      <c r="S2906" s="5">
        <f t="shared" si="182"/>
        <v>5</v>
      </c>
      <c r="T2906">
        <f t="shared" si="183"/>
        <v>18.75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t="s">
        <v>8317</v>
      </c>
      <c r="R2907" t="s">
        <v>8318</v>
      </c>
      <c r="S2907" s="5">
        <f t="shared" si="182"/>
        <v>18</v>
      </c>
      <c r="T2907">
        <f t="shared" si="183"/>
        <v>36.590000000000003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42217.041666666672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t="s">
        <v>8317</v>
      </c>
      <c r="R2908" t="s">
        <v>8318</v>
      </c>
      <c r="S2908" s="5">
        <f t="shared" si="182"/>
        <v>9</v>
      </c>
      <c r="T2908">
        <f t="shared" si="183"/>
        <v>80.709999999999994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42504.877743055549</v>
      </c>
      <c r="K2909">
        <v>1458075837</v>
      </c>
      <c r="L2909" s="9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t="s">
        <v>8317</v>
      </c>
      <c r="R2909" t="s">
        <v>8318</v>
      </c>
      <c r="S2909" s="5">
        <f t="shared" si="182"/>
        <v>0</v>
      </c>
      <c r="T2909">
        <f t="shared" si="183"/>
        <v>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42529.731701388882</v>
      </c>
      <c r="K2910">
        <v>1462815219</v>
      </c>
      <c r="L2910" s="9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t="s">
        <v>8317</v>
      </c>
      <c r="R2910" t="s">
        <v>8318</v>
      </c>
      <c r="S2910" s="5">
        <f t="shared" si="182"/>
        <v>3</v>
      </c>
      <c r="T2910">
        <f t="shared" si="183"/>
        <v>52.8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t="s">
        <v>8317</v>
      </c>
      <c r="R2911" t="s">
        <v>8318</v>
      </c>
      <c r="S2911" s="5">
        <f t="shared" si="182"/>
        <v>0</v>
      </c>
      <c r="T2911">
        <f t="shared" si="183"/>
        <v>20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t="s">
        <v>8317</v>
      </c>
      <c r="R2912" t="s">
        <v>8318</v>
      </c>
      <c r="S2912" s="5">
        <f t="shared" si="182"/>
        <v>0</v>
      </c>
      <c r="T2912">
        <f t="shared" si="183"/>
        <v>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42182.768819444449</v>
      </c>
      <c r="K2913">
        <v>1431973626</v>
      </c>
      <c r="L2913" s="9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t="s">
        <v>8317</v>
      </c>
      <c r="R2913" t="s">
        <v>8318</v>
      </c>
      <c r="S2913" s="5">
        <f t="shared" si="182"/>
        <v>37</v>
      </c>
      <c r="T2913">
        <f t="shared" si="183"/>
        <v>46.93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42384.131643518514</v>
      </c>
      <c r="K2914">
        <v>1450235374</v>
      </c>
      <c r="L2914" s="9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t="s">
        <v>8317</v>
      </c>
      <c r="R2914" t="s">
        <v>8318</v>
      </c>
      <c r="S2914" s="5">
        <f t="shared" si="182"/>
        <v>14</v>
      </c>
      <c r="T2914">
        <f t="shared" si="183"/>
        <v>78.08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t="s">
        <v>8317</v>
      </c>
      <c r="R2915" t="s">
        <v>8318</v>
      </c>
      <c r="S2915" s="5">
        <f t="shared" si="182"/>
        <v>0</v>
      </c>
      <c r="T2915">
        <f t="shared" si="183"/>
        <v>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t="s">
        <v>8317</v>
      </c>
      <c r="R2916" t="s">
        <v>8318</v>
      </c>
      <c r="S2916" s="5">
        <f t="shared" si="182"/>
        <v>0</v>
      </c>
      <c r="T2916">
        <f t="shared" si="183"/>
        <v>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42445.356365740736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t="s">
        <v>8317</v>
      </c>
      <c r="R2917" t="s">
        <v>8318</v>
      </c>
      <c r="S2917" s="5">
        <f t="shared" si="182"/>
        <v>61</v>
      </c>
      <c r="T2917">
        <f t="shared" si="183"/>
        <v>203.67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t="s">
        <v>8317</v>
      </c>
      <c r="R2918" t="s">
        <v>8318</v>
      </c>
      <c r="S2918" s="5">
        <f t="shared" si="182"/>
        <v>8</v>
      </c>
      <c r="T2918">
        <f t="shared" si="183"/>
        <v>20.71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t="s">
        <v>8317</v>
      </c>
      <c r="R2919" t="s">
        <v>8318</v>
      </c>
      <c r="S2919" s="5">
        <f t="shared" si="182"/>
        <v>22</v>
      </c>
      <c r="T2919">
        <f t="shared" si="183"/>
        <v>48.56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t="s">
        <v>8317</v>
      </c>
      <c r="R2920" t="s">
        <v>8318</v>
      </c>
      <c r="S2920" s="5">
        <f t="shared" si="182"/>
        <v>27</v>
      </c>
      <c r="T2920">
        <f t="shared" si="183"/>
        <v>68.099999999999994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t="s">
        <v>8317</v>
      </c>
      <c r="R2921" t="s">
        <v>8318</v>
      </c>
      <c r="S2921" s="5">
        <f t="shared" si="182"/>
        <v>9</v>
      </c>
      <c r="T2921">
        <f t="shared" si="183"/>
        <v>8.5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t="s">
        <v>8317</v>
      </c>
      <c r="R2922" t="s">
        <v>8318</v>
      </c>
      <c r="S2922" s="5">
        <f t="shared" si="182"/>
        <v>27</v>
      </c>
      <c r="T2922">
        <f t="shared" si="183"/>
        <v>51.62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t="s">
        <v>8317</v>
      </c>
      <c r="R2923" t="s">
        <v>8359</v>
      </c>
      <c r="S2923" s="5">
        <f t="shared" si="182"/>
        <v>129</v>
      </c>
      <c r="T2923">
        <f t="shared" si="183"/>
        <v>43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t="s">
        <v>8317</v>
      </c>
      <c r="R2924" t="s">
        <v>8359</v>
      </c>
      <c r="S2924" s="5">
        <f t="shared" si="182"/>
        <v>100</v>
      </c>
      <c r="T2924">
        <f t="shared" si="183"/>
        <v>83.33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t="s">
        <v>8317</v>
      </c>
      <c r="R2925" t="s">
        <v>8359</v>
      </c>
      <c r="S2925" s="5">
        <f t="shared" si="182"/>
        <v>100</v>
      </c>
      <c r="T2925">
        <f t="shared" si="183"/>
        <v>30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t="s">
        <v>8317</v>
      </c>
      <c r="R2926" t="s">
        <v>8359</v>
      </c>
      <c r="S2926" s="5">
        <f t="shared" si="182"/>
        <v>103</v>
      </c>
      <c r="T2926">
        <f t="shared" si="183"/>
        <v>175.51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41893.584120370368</v>
      </c>
      <c r="K2927">
        <v>1407852068</v>
      </c>
      <c r="L2927" s="9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t="s">
        <v>8317</v>
      </c>
      <c r="R2927" t="s">
        <v>8359</v>
      </c>
      <c r="S2927" s="5">
        <f t="shared" si="182"/>
        <v>102</v>
      </c>
      <c r="T2927">
        <f t="shared" si="183"/>
        <v>231.66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t="s">
        <v>8317</v>
      </c>
      <c r="R2928" t="s">
        <v>8359</v>
      </c>
      <c r="S2928" s="5">
        <f t="shared" si="182"/>
        <v>125</v>
      </c>
      <c r="T2928">
        <f t="shared" si="183"/>
        <v>75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t="s">
        <v>8317</v>
      </c>
      <c r="R2929" t="s">
        <v>8359</v>
      </c>
      <c r="S2929" s="5">
        <f t="shared" si="182"/>
        <v>131</v>
      </c>
      <c r="T2929">
        <f t="shared" si="183"/>
        <v>112.14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42433.998217592598</v>
      </c>
      <c r="K2930">
        <v>1454543846</v>
      </c>
      <c r="L2930" s="9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t="s">
        <v>8317</v>
      </c>
      <c r="R2930" t="s">
        <v>8359</v>
      </c>
      <c r="S2930" s="5">
        <f t="shared" si="182"/>
        <v>100</v>
      </c>
      <c r="T2930">
        <f t="shared" si="183"/>
        <v>41.67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t="s">
        <v>8317</v>
      </c>
      <c r="R2931" t="s">
        <v>8359</v>
      </c>
      <c r="S2931" s="5">
        <f t="shared" si="182"/>
        <v>102</v>
      </c>
      <c r="T2931">
        <f t="shared" si="183"/>
        <v>255.17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t="s">
        <v>8317</v>
      </c>
      <c r="R2932" t="s">
        <v>8359</v>
      </c>
      <c r="S2932" s="5">
        <f t="shared" si="182"/>
        <v>101</v>
      </c>
      <c r="T2932">
        <f t="shared" si="183"/>
        <v>162.77000000000001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t="s">
        <v>8317</v>
      </c>
      <c r="R2933" t="s">
        <v>8359</v>
      </c>
      <c r="S2933" s="5">
        <f t="shared" si="182"/>
        <v>106</v>
      </c>
      <c r="T2933">
        <f t="shared" si="183"/>
        <v>88.33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42056.458333333328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t="s">
        <v>8317</v>
      </c>
      <c r="R2934" t="s">
        <v>8359</v>
      </c>
      <c r="S2934" s="5">
        <f t="shared" si="182"/>
        <v>105</v>
      </c>
      <c r="T2934">
        <f t="shared" si="183"/>
        <v>85.74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t="s">
        <v>8317</v>
      </c>
      <c r="R2935" t="s">
        <v>8359</v>
      </c>
      <c r="S2935" s="5">
        <f t="shared" si="182"/>
        <v>103</v>
      </c>
      <c r="T2935">
        <f t="shared" si="183"/>
        <v>47.57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t="s">
        <v>8317</v>
      </c>
      <c r="R2936" t="s">
        <v>8359</v>
      </c>
      <c r="S2936" s="5">
        <f t="shared" si="182"/>
        <v>108</v>
      </c>
      <c r="T2936">
        <f t="shared" si="183"/>
        <v>72.97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42611.708333333328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t="s">
        <v>8317</v>
      </c>
      <c r="R2937" t="s">
        <v>8359</v>
      </c>
      <c r="S2937" s="5">
        <f t="shared" si="182"/>
        <v>101</v>
      </c>
      <c r="T2937">
        <f t="shared" si="183"/>
        <v>90.54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t="s">
        <v>8317</v>
      </c>
      <c r="R2938" t="s">
        <v>8359</v>
      </c>
      <c r="S2938" s="5">
        <f t="shared" si="182"/>
        <v>128</v>
      </c>
      <c r="T2938">
        <f t="shared" si="183"/>
        <v>37.65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t="s">
        <v>8317</v>
      </c>
      <c r="R2939" t="s">
        <v>8359</v>
      </c>
      <c r="S2939" s="5">
        <f t="shared" si="182"/>
        <v>133</v>
      </c>
      <c r="T2939">
        <f t="shared" si="183"/>
        <v>36.36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t="s">
        <v>8317</v>
      </c>
      <c r="R2940" t="s">
        <v>8359</v>
      </c>
      <c r="S2940" s="5">
        <f t="shared" si="182"/>
        <v>101</v>
      </c>
      <c r="T2940">
        <f t="shared" si="183"/>
        <v>126.72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t="s">
        <v>8317</v>
      </c>
      <c r="R2941" t="s">
        <v>8359</v>
      </c>
      <c r="S2941" s="5">
        <f t="shared" si="182"/>
        <v>103</v>
      </c>
      <c r="T2941">
        <f t="shared" si="183"/>
        <v>329.2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t="s">
        <v>8317</v>
      </c>
      <c r="R2942" t="s">
        <v>8359</v>
      </c>
      <c r="S2942" s="5">
        <f t="shared" si="182"/>
        <v>107</v>
      </c>
      <c r="T2942">
        <f t="shared" si="183"/>
        <v>81.239999999999995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t="s">
        <v>8317</v>
      </c>
      <c r="R2943" t="s">
        <v>8357</v>
      </c>
      <c r="S2943" s="5">
        <f t="shared" si="182"/>
        <v>0</v>
      </c>
      <c r="T2943">
        <f t="shared" si="183"/>
        <v>1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t="s">
        <v>8317</v>
      </c>
      <c r="R2944" t="s">
        <v>8357</v>
      </c>
      <c r="S2944" s="5">
        <f t="shared" si="182"/>
        <v>20</v>
      </c>
      <c r="T2944">
        <f t="shared" si="183"/>
        <v>202.23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42107.129398148143</v>
      </c>
      <c r="K2945">
        <v>1426302380</v>
      </c>
      <c r="L2945" s="9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t="s">
        <v>8317</v>
      </c>
      <c r="R2945" t="s">
        <v>8357</v>
      </c>
      <c r="S2945" s="5">
        <f t="shared" si="182"/>
        <v>0</v>
      </c>
      <c r="T2945">
        <f t="shared" si="183"/>
        <v>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ref="J2946:J3009" si="184">(((I2946/60)/60)/24)+DATE(1970,1,1)</f>
        <v>42162.9143287037</v>
      </c>
      <c r="K2946">
        <v>1431122198</v>
      </c>
      <c r="L2946" s="9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t="s">
        <v>8317</v>
      </c>
      <c r="R2946" t="s">
        <v>8357</v>
      </c>
      <c r="S2946" s="5">
        <f t="shared" ref="S2946:S3009" si="186">ROUND(E2946/D2946*100,0)</f>
        <v>1</v>
      </c>
      <c r="T2946">
        <f t="shared" ref="T2946:T3009" si="187">IF(N2946=0,0,ROUND(E2946/N2946,2))</f>
        <v>100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si="184"/>
        <v>42148.139583333337</v>
      </c>
      <c r="K2947">
        <v>1429845660</v>
      </c>
      <c r="L2947" s="9">
        <f t="shared" si="185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t="s">
        <v>8317</v>
      </c>
      <c r="R2947" t="s">
        <v>8357</v>
      </c>
      <c r="S2947" s="5">
        <f t="shared" si="186"/>
        <v>0</v>
      </c>
      <c r="T2947">
        <f t="shared" si="187"/>
        <v>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t="s">
        <v>8317</v>
      </c>
      <c r="R2948" t="s">
        <v>8357</v>
      </c>
      <c r="S2948" s="5">
        <f t="shared" si="186"/>
        <v>0</v>
      </c>
      <c r="T2948">
        <f t="shared" si="187"/>
        <v>1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42698.715972222228</v>
      </c>
      <c r="K2949">
        <v>1475760567</v>
      </c>
      <c r="L2949" s="9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t="s">
        <v>8317</v>
      </c>
      <c r="R2949" t="s">
        <v>8357</v>
      </c>
      <c r="S2949" s="5">
        <f t="shared" si="186"/>
        <v>4</v>
      </c>
      <c r="T2949">
        <f t="shared" si="187"/>
        <v>82.46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42157.649224537032</v>
      </c>
      <c r="K2950">
        <v>1428075293</v>
      </c>
      <c r="L2950" s="9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t="s">
        <v>8317</v>
      </c>
      <c r="R2950" t="s">
        <v>8357</v>
      </c>
      <c r="S2950" s="5">
        <f t="shared" si="186"/>
        <v>0</v>
      </c>
      <c r="T2950">
        <f t="shared" si="187"/>
        <v>2.67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42327.864780092597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t="s">
        <v>8317</v>
      </c>
      <c r="R2951" t="s">
        <v>8357</v>
      </c>
      <c r="S2951" s="5">
        <f t="shared" si="186"/>
        <v>3</v>
      </c>
      <c r="T2951">
        <f t="shared" si="187"/>
        <v>12.5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42392.36518518519</v>
      </c>
      <c r="K2952">
        <v>1450946752</v>
      </c>
      <c r="L2952" s="9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t="s">
        <v>8317</v>
      </c>
      <c r="R2952" t="s">
        <v>8357</v>
      </c>
      <c r="S2952" s="5">
        <f t="shared" si="186"/>
        <v>0</v>
      </c>
      <c r="T2952">
        <f t="shared" si="187"/>
        <v>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41917.802928240737</v>
      </c>
      <c r="K2953">
        <v>1408648573</v>
      </c>
      <c r="L2953" s="9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t="s">
        <v>8317</v>
      </c>
      <c r="R2953" t="s">
        <v>8357</v>
      </c>
      <c r="S2953" s="5">
        <f t="shared" si="186"/>
        <v>2</v>
      </c>
      <c r="T2953">
        <f t="shared" si="187"/>
        <v>18.899999999999999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42660.166666666672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t="s">
        <v>8317</v>
      </c>
      <c r="R2954" t="s">
        <v>8357</v>
      </c>
      <c r="S2954" s="5">
        <f t="shared" si="186"/>
        <v>8</v>
      </c>
      <c r="T2954">
        <f t="shared" si="187"/>
        <v>200.63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42285.791909722218</v>
      </c>
      <c r="K2955">
        <v>1441738821</v>
      </c>
      <c r="L2955" s="9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t="s">
        <v>8317</v>
      </c>
      <c r="R2955" t="s">
        <v>8357</v>
      </c>
      <c r="S2955" s="5">
        <f t="shared" si="186"/>
        <v>0</v>
      </c>
      <c r="T2955">
        <f t="shared" si="187"/>
        <v>201.67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42810.541701388895</v>
      </c>
      <c r="K2956">
        <v>1487944803</v>
      </c>
      <c r="L2956" s="9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t="s">
        <v>8317</v>
      </c>
      <c r="R2956" t="s">
        <v>8357</v>
      </c>
      <c r="S2956" s="5">
        <f t="shared" si="186"/>
        <v>0</v>
      </c>
      <c r="T2956">
        <f t="shared" si="187"/>
        <v>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t="s">
        <v>8317</v>
      </c>
      <c r="R2957" t="s">
        <v>8357</v>
      </c>
      <c r="S2957" s="5">
        <f t="shared" si="186"/>
        <v>60</v>
      </c>
      <c r="T2957">
        <f t="shared" si="187"/>
        <v>65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t="s">
        <v>8317</v>
      </c>
      <c r="R2958" t="s">
        <v>8357</v>
      </c>
      <c r="S2958" s="5">
        <f t="shared" si="186"/>
        <v>17</v>
      </c>
      <c r="T2958">
        <f t="shared" si="187"/>
        <v>66.099999999999994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t="s">
        <v>8317</v>
      </c>
      <c r="R2959" t="s">
        <v>8357</v>
      </c>
      <c r="S2959" s="5">
        <f t="shared" si="186"/>
        <v>2</v>
      </c>
      <c r="T2959">
        <f t="shared" si="187"/>
        <v>93.33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t="s">
        <v>8317</v>
      </c>
      <c r="R2960" t="s">
        <v>8357</v>
      </c>
      <c r="S2960" s="5">
        <f t="shared" si="186"/>
        <v>0</v>
      </c>
      <c r="T2960">
        <f t="shared" si="187"/>
        <v>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42528.008391203708</v>
      </c>
      <c r="K2961">
        <v>1462666325</v>
      </c>
      <c r="L2961" s="9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t="s">
        <v>8317</v>
      </c>
      <c r="R2961" t="s">
        <v>8357</v>
      </c>
      <c r="S2961" s="5">
        <f t="shared" si="186"/>
        <v>0</v>
      </c>
      <c r="T2961">
        <f t="shared" si="187"/>
        <v>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t="s">
        <v>8317</v>
      </c>
      <c r="R2962" t="s">
        <v>8357</v>
      </c>
      <c r="S2962" s="5">
        <f t="shared" si="186"/>
        <v>0</v>
      </c>
      <c r="T2962">
        <f t="shared" si="187"/>
        <v>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42089.166666666672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t="s">
        <v>8317</v>
      </c>
      <c r="R2963" t="s">
        <v>8318</v>
      </c>
      <c r="S2963" s="5">
        <f t="shared" si="186"/>
        <v>110</v>
      </c>
      <c r="T2963">
        <f t="shared" si="187"/>
        <v>50.75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t="s">
        <v>8317</v>
      </c>
      <c r="R2964" t="s">
        <v>8318</v>
      </c>
      <c r="S2964" s="5">
        <f t="shared" si="186"/>
        <v>122</v>
      </c>
      <c r="T2964">
        <f t="shared" si="187"/>
        <v>60.9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t="s">
        <v>8317</v>
      </c>
      <c r="R2965" t="s">
        <v>8318</v>
      </c>
      <c r="S2965" s="5">
        <f t="shared" si="186"/>
        <v>107</v>
      </c>
      <c r="T2965">
        <f t="shared" si="187"/>
        <v>109.03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t="s">
        <v>8317</v>
      </c>
      <c r="R2966" t="s">
        <v>8318</v>
      </c>
      <c r="S2966" s="5">
        <f t="shared" si="186"/>
        <v>101</v>
      </c>
      <c r="T2966">
        <f t="shared" si="187"/>
        <v>25.69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t="s">
        <v>8317</v>
      </c>
      <c r="R2967" t="s">
        <v>8318</v>
      </c>
      <c r="S2967" s="5">
        <f t="shared" si="186"/>
        <v>109</v>
      </c>
      <c r="T2967">
        <f t="shared" si="187"/>
        <v>41.92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42263.738564814819</v>
      </c>
      <c r="K2968">
        <v>1439833412</v>
      </c>
      <c r="L2968" s="9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t="s">
        <v>8317</v>
      </c>
      <c r="R2968" t="s">
        <v>8318</v>
      </c>
      <c r="S2968" s="5">
        <f t="shared" si="186"/>
        <v>114</v>
      </c>
      <c r="T2968">
        <f t="shared" si="187"/>
        <v>88.77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t="s">
        <v>8317</v>
      </c>
      <c r="R2969" t="s">
        <v>8318</v>
      </c>
      <c r="S2969" s="5">
        <f t="shared" si="186"/>
        <v>114</v>
      </c>
      <c r="T2969">
        <f t="shared" si="187"/>
        <v>80.23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t="s">
        <v>8317</v>
      </c>
      <c r="R2970" t="s">
        <v>8318</v>
      </c>
      <c r="S2970" s="5">
        <f t="shared" si="186"/>
        <v>106</v>
      </c>
      <c r="T2970">
        <f t="shared" si="187"/>
        <v>78.94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42127.952083333337</v>
      </c>
      <c r="K2971">
        <v>1428087153</v>
      </c>
      <c r="L2971" s="9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t="s">
        <v>8317</v>
      </c>
      <c r="R2971" t="s">
        <v>8318</v>
      </c>
      <c r="S2971" s="5">
        <f t="shared" si="186"/>
        <v>163</v>
      </c>
      <c r="T2971">
        <f t="shared" si="187"/>
        <v>95.59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t="s">
        <v>8317</v>
      </c>
      <c r="R2972" t="s">
        <v>8318</v>
      </c>
      <c r="S2972" s="5">
        <f t="shared" si="186"/>
        <v>106</v>
      </c>
      <c r="T2972">
        <f t="shared" si="187"/>
        <v>69.89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t="s">
        <v>8317</v>
      </c>
      <c r="R2973" t="s">
        <v>8318</v>
      </c>
      <c r="S2973" s="5">
        <f t="shared" si="186"/>
        <v>100</v>
      </c>
      <c r="T2973">
        <f t="shared" si="187"/>
        <v>74.53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42709.041666666672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t="s">
        <v>8317</v>
      </c>
      <c r="R2974" t="s">
        <v>8318</v>
      </c>
      <c r="S2974" s="5">
        <f t="shared" si="186"/>
        <v>105</v>
      </c>
      <c r="T2974">
        <f t="shared" si="187"/>
        <v>123.94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42370.166666666672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t="s">
        <v>8317</v>
      </c>
      <c r="R2975" t="s">
        <v>8318</v>
      </c>
      <c r="S2975" s="5">
        <f t="shared" si="186"/>
        <v>175</v>
      </c>
      <c r="T2975">
        <f t="shared" si="187"/>
        <v>264.85000000000002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t="s">
        <v>8317</v>
      </c>
      <c r="R2976" t="s">
        <v>8318</v>
      </c>
      <c r="S2976" s="5">
        <f t="shared" si="186"/>
        <v>102</v>
      </c>
      <c r="T2976">
        <f t="shared" si="187"/>
        <v>58.62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t="s">
        <v>8317</v>
      </c>
      <c r="R2977" t="s">
        <v>8318</v>
      </c>
      <c r="S2977" s="5">
        <f t="shared" si="186"/>
        <v>100</v>
      </c>
      <c r="T2977">
        <f t="shared" si="187"/>
        <v>70.88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t="s">
        <v>8317</v>
      </c>
      <c r="R2978" t="s">
        <v>8318</v>
      </c>
      <c r="S2978" s="5">
        <f t="shared" si="186"/>
        <v>171</v>
      </c>
      <c r="T2978">
        <f t="shared" si="187"/>
        <v>8.57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t="s">
        <v>8317</v>
      </c>
      <c r="R2979" t="s">
        <v>8318</v>
      </c>
      <c r="S2979" s="5">
        <f t="shared" si="186"/>
        <v>114</v>
      </c>
      <c r="T2979">
        <f t="shared" si="187"/>
        <v>113.57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t="s">
        <v>8317</v>
      </c>
      <c r="R2980" t="s">
        <v>8318</v>
      </c>
      <c r="S2980" s="5">
        <f t="shared" si="186"/>
        <v>129</v>
      </c>
      <c r="T2980">
        <f t="shared" si="187"/>
        <v>60.69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t="s">
        <v>8317</v>
      </c>
      <c r="R2981" t="s">
        <v>8318</v>
      </c>
      <c r="S2981" s="5">
        <f t="shared" si="186"/>
        <v>101</v>
      </c>
      <c r="T2981">
        <f t="shared" si="187"/>
        <v>110.22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42240.083333333328</v>
      </c>
      <c r="K2982">
        <v>1438639130</v>
      </c>
      <c r="L2982" s="9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t="s">
        <v>8317</v>
      </c>
      <c r="R2982" t="s">
        <v>8318</v>
      </c>
      <c r="S2982" s="5">
        <f t="shared" si="186"/>
        <v>109</v>
      </c>
      <c r="T2982">
        <f t="shared" si="187"/>
        <v>136.46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42270.559675925921</v>
      </c>
      <c r="K2983">
        <v>1439126756</v>
      </c>
      <c r="L2983" s="9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t="s">
        <v>8317</v>
      </c>
      <c r="R2983" t="s">
        <v>8357</v>
      </c>
      <c r="S2983" s="5">
        <f t="shared" si="186"/>
        <v>129</v>
      </c>
      <c r="T2983">
        <f t="shared" si="187"/>
        <v>53.16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t="s">
        <v>8317</v>
      </c>
      <c r="R2984" t="s">
        <v>8357</v>
      </c>
      <c r="S2984" s="5">
        <f t="shared" si="186"/>
        <v>102</v>
      </c>
      <c r="T2984">
        <f t="shared" si="187"/>
        <v>86.49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t="s">
        <v>8317</v>
      </c>
      <c r="R2985" t="s">
        <v>8357</v>
      </c>
      <c r="S2985" s="5">
        <f t="shared" si="186"/>
        <v>147</v>
      </c>
      <c r="T2985">
        <f t="shared" si="187"/>
        <v>155.24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t="s">
        <v>8317</v>
      </c>
      <c r="R2986" t="s">
        <v>8357</v>
      </c>
      <c r="S2986" s="5">
        <f t="shared" si="186"/>
        <v>100</v>
      </c>
      <c r="T2986">
        <f t="shared" si="187"/>
        <v>115.08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42674.166666666672</v>
      </c>
      <c r="K2987">
        <v>1476228128</v>
      </c>
      <c r="L2987" s="9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t="s">
        <v>8317</v>
      </c>
      <c r="R2987" t="s">
        <v>8357</v>
      </c>
      <c r="S2987" s="5">
        <f t="shared" si="186"/>
        <v>122</v>
      </c>
      <c r="T2987">
        <f t="shared" si="187"/>
        <v>109.59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t="s">
        <v>8317</v>
      </c>
      <c r="R2988" t="s">
        <v>8357</v>
      </c>
      <c r="S2988" s="5">
        <f t="shared" si="186"/>
        <v>106</v>
      </c>
      <c r="T2988">
        <f t="shared" si="187"/>
        <v>45.21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t="s">
        <v>8317</v>
      </c>
      <c r="R2989" t="s">
        <v>8357</v>
      </c>
      <c r="S2989" s="5">
        <f t="shared" si="186"/>
        <v>110</v>
      </c>
      <c r="T2989">
        <f t="shared" si="187"/>
        <v>104.15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42541.362048611118</v>
      </c>
      <c r="K2990">
        <v>1463820081</v>
      </c>
      <c r="L2990" s="9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t="s">
        <v>8317</v>
      </c>
      <c r="R2990" t="s">
        <v>8357</v>
      </c>
      <c r="S2990" s="5">
        <f t="shared" si="186"/>
        <v>100</v>
      </c>
      <c r="T2990">
        <f t="shared" si="187"/>
        <v>35.71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t="s">
        <v>8317</v>
      </c>
      <c r="R2991" t="s">
        <v>8357</v>
      </c>
      <c r="S2991" s="5">
        <f t="shared" si="186"/>
        <v>177</v>
      </c>
      <c r="T2991">
        <f t="shared" si="187"/>
        <v>97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42376.57430555555</v>
      </c>
      <c r="K2992">
        <v>1449150420</v>
      </c>
      <c r="L2992" s="9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t="s">
        <v>8317</v>
      </c>
      <c r="R2992" t="s">
        <v>8357</v>
      </c>
      <c r="S2992" s="5">
        <f t="shared" si="186"/>
        <v>100</v>
      </c>
      <c r="T2992">
        <f t="shared" si="187"/>
        <v>370.37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t="s">
        <v>8317</v>
      </c>
      <c r="R2993" t="s">
        <v>8357</v>
      </c>
      <c r="S2993" s="5">
        <f t="shared" si="186"/>
        <v>103</v>
      </c>
      <c r="T2993">
        <f t="shared" si="187"/>
        <v>94.41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42652.767476851848</v>
      </c>
      <c r="K2994">
        <v>1473445510</v>
      </c>
      <c r="L2994" s="9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t="s">
        <v>8317</v>
      </c>
      <c r="R2994" t="s">
        <v>8357</v>
      </c>
      <c r="S2994" s="5">
        <f t="shared" si="186"/>
        <v>105</v>
      </c>
      <c r="T2994">
        <f t="shared" si="187"/>
        <v>48.98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t="s">
        <v>8317</v>
      </c>
      <c r="R2995" t="s">
        <v>8357</v>
      </c>
      <c r="S2995" s="5">
        <f t="shared" si="186"/>
        <v>100</v>
      </c>
      <c r="T2995">
        <f t="shared" si="187"/>
        <v>45.59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t="s">
        <v>8317</v>
      </c>
      <c r="R2996" t="s">
        <v>8357</v>
      </c>
      <c r="S2996" s="5">
        <f t="shared" si="186"/>
        <v>458</v>
      </c>
      <c r="T2996">
        <f t="shared" si="187"/>
        <v>23.28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t="s">
        <v>8317</v>
      </c>
      <c r="R2997" t="s">
        <v>8357</v>
      </c>
      <c r="S2997" s="5">
        <f t="shared" si="186"/>
        <v>105</v>
      </c>
      <c r="T2997">
        <f t="shared" si="187"/>
        <v>63.23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42150.912500000006</v>
      </c>
      <c r="K2998">
        <v>1427493240</v>
      </c>
      <c r="L2998" s="9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t="s">
        <v>8317</v>
      </c>
      <c r="R2998" t="s">
        <v>8357</v>
      </c>
      <c r="S2998" s="5">
        <f t="shared" si="186"/>
        <v>172</v>
      </c>
      <c r="T2998">
        <f t="shared" si="187"/>
        <v>153.52000000000001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t="s">
        <v>8317</v>
      </c>
      <c r="R2999" t="s">
        <v>8357</v>
      </c>
      <c r="S2999" s="5">
        <f t="shared" si="186"/>
        <v>104</v>
      </c>
      <c r="T2999">
        <f t="shared" si="187"/>
        <v>90.2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t="s">
        <v>8317</v>
      </c>
      <c r="R3000" t="s">
        <v>8357</v>
      </c>
      <c r="S3000" s="5">
        <f t="shared" si="186"/>
        <v>103</v>
      </c>
      <c r="T3000">
        <f t="shared" si="187"/>
        <v>118.97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42795.083333333328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t="s">
        <v>8317</v>
      </c>
      <c r="R3001" t="s">
        <v>8357</v>
      </c>
      <c r="S3001" s="5">
        <f t="shared" si="186"/>
        <v>119</v>
      </c>
      <c r="T3001">
        <f t="shared" si="187"/>
        <v>80.25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t="s">
        <v>8317</v>
      </c>
      <c r="R3002" t="s">
        <v>8357</v>
      </c>
      <c r="S3002" s="5">
        <f t="shared" si="186"/>
        <v>100</v>
      </c>
      <c r="T3002">
        <f t="shared" si="187"/>
        <v>62.5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42564.895625000005</v>
      </c>
      <c r="K3003">
        <v>1465853382</v>
      </c>
      <c r="L3003" s="9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t="s">
        <v>8317</v>
      </c>
      <c r="R3003" t="s">
        <v>8357</v>
      </c>
      <c r="S3003" s="5">
        <f t="shared" si="186"/>
        <v>319</v>
      </c>
      <c r="T3003">
        <f t="shared" si="187"/>
        <v>131.38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t="s">
        <v>8317</v>
      </c>
      <c r="R3004" t="s">
        <v>8357</v>
      </c>
      <c r="S3004" s="5">
        <f t="shared" si="186"/>
        <v>109</v>
      </c>
      <c r="T3004">
        <f t="shared" si="187"/>
        <v>73.03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t="s">
        <v>8317</v>
      </c>
      <c r="R3005" t="s">
        <v>8357</v>
      </c>
      <c r="S3005" s="5">
        <f t="shared" si="186"/>
        <v>101</v>
      </c>
      <c r="T3005">
        <f t="shared" si="187"/>
        <v>178.53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t="s">
        <v>8317</v>
      </c>
      <c r="R3006" t="s">
        <v>8357</v>
      </c>
      <c r="S3006" s="5">
        <f t="shared" si="186"/>
        <v>113</v>
      </c>
      <c r="T3006">
        <f t="shared" si="187"/>
        <v>162.91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t="s">
        <v>8317</v>
      </c>
      <c r="R3007" t="s">
        <v>8357</v>
      </c>
      <c r="S3007" s="5">
        <f t="shared" si="186"/>
        <v>120</v>
      </c>
      <c r="T3007">
        <f t="shared" si="187"/>
        <v>108.24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41987.756840277783</v>
      </c>
      <c r="K3008">
        <v>1415988591</v>
      </c>
      <c r="L3008" s="9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t="s">
        <v>8317</v>
      </c>
      <c r="R3008" t="s">
        <v>8357</v>
      </c>
      <c r="S3008" s="5">
        <f t="shared" si="186"/>
        <v>108</v>
      </c>
      <c r="T3008">
        <f t="shared" si="187"/>
        <v>88.87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t="s">
        <v>8317</v>
      </c>
      <c r="R3009" t="s">
        <v>8357</v>
      </c>
      <c r="S3009" s="5">
        <f t="shared" si="186"/>
        <v>180</v>
      </c>
      <c r="T3009">
        <f t="shared" si="187"/>
        <v>54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ref="J3010:J3073" si="188">(((I3010/60)/60)/24)+DATE(1970,1,1)</f>
        <v>42390.212025462963</v>
      </c>
      <c r="K3010">
        <v>1450760719</v>
      </c>
      <c r="L3010" s="9">
        <f t="shared" ref="L3010:L3073" si="189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t="s">
        <v>8317</v>
      </c>
      <c r="R3010" t="s">
        <v>8357</v>
      </c>
      <c r="S3010" s="5">
        <f t="shared" ref="S3010:S3073" si="190">ROUND(E3010/D3010*100,0)</f>
        <v>101</v>
      </c>
      <c r="T3010">
        <f t="shared" ref="T3010:T3073" si="191">IF(N3010=0,0,ROUND(E3010/N3010,2))</f>
        <v>116.73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si="188"/>
        <v>41969.611574074079</v>
      </c>
      <c r="K3011">
        <v>1414417240</v>
      </c>
      <c r="L3011" s="9">
        <f t="shared" si="189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t="s">
        <v>8317</v>
      </c>
      <c r="R3011" t="s">
        <v>8357</v>
      </c>
      <c r="S3011" s="5">
        <f t="shared" si="190"/>
        <v>120</v>
      </c>
      <c r="T3011">
        <f t="shared" si="191"/>
        <v>233.9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t="s">
        <v>8317</v>
      </c>
      <c r="R3012" t="s">
        <v>8357</v>
      </c>
      <c r="S3012" s="5">
        <f t="shared" si="190"/>
        <v>158</v>
      </c>
      <c r="T3012">
        <f t="shared" si="191"/>
        <v>158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t="s">
        <v>8317</v>
      </c>
      <c r="R3013" t="s">
        <v>8357</v>
      </c>
      <c r="S3013" s="5">
        <f t="shared" si="190"/>
        <v>124</v>
      </c>
      <c r="T3013">
        <f t="shared" si="191"/>
        <v>14.84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42045.702893518523</v>
      </c>
      <c r="K3014">
        <v>1421772730</v>
      </c>
      <c r="L3014" s="9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t="s">
        <v>8317</v>
      </c>
      <c r="R3014" t="s">
        <v>8357</v>
      </c>
      <c r="S3014" s="5">
        <f t="shared" si="190"/>
        <v>117</v>
      </c>
      <c r="T3014">
        <f t="shared" si="191"/>
        <v>85.18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t="s">
        <v>8317</v>
      </c>
      <c r="R3015" t="s">
        <v>8357</v>
      </c>
      <c r="S3015" s="5">
        <f t="shared" si="190"/>
        <v>157</v>
      </c>
      <c r="T3015">
        <f t="shared" si="191"/>
        <v>146.69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t="s">
        <v>8317</v>
      </c>
      <c r="R3016" t="s">
        <v>8357</v>
      </c>
      <c r="S3016" s="5">
        <f t="shared" si="190"/>
        <v>113</v>
      </c>
      <c r="T3016">
        <f t="shared" si="191"/>
        <v>50.76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t="s">
        <v>8317</v>
      </c>
      <c r="R3017" t="s">
        <v>8357</v>
      </c>
      <c r="S3017" s="5">
        <f t="shared" si="190"/>
        <v>103</v>
      </c>
      <c r="T3017">
        <f t="shared" si="191"/>
        <v>87.7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t="s">
        <v>8317</v>
      </c>
      <c r="R3018" t="s">
        <v>8357</v>
      </c>
      <c r="S3018" s="5">
        <f t="shared" si="190"/>
        <v>103</v>
      </c>
      <c r="T3018">
        <f t="shared" si="191"/>
        <v>242.28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t="s">
        <v>8317</v>
      </c>
      <c r="R3019" t="s">
        <v>8357</v>
      </c>
      <c r="S3019" s="5">
        <f t="shared" si="190"/>
        <v>106</v>
      </c>
      <c r="T3019">
        <f t="shared" si="191"/>
        <v>146.44999999999999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42205.916666666672</v>
      </c>
      <c r="K3020">
        <v>1433747376</v>
      </c>
      <c r="L3020" s="9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t="s">
        <v>8317</v>
      </c>
      <c r="R3020" t="s">
        <v>8357</v>
      </c>
      <c r="S3020" s="5">
        <f t="shared" si="190"/>
        <v>101</v>
      </c>
      <c r="T3020">
        <f t="shared" si="191"/>
        <v>103.17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t="s">
        <v>8317</v>
      </c>
      <c r="R3021" t="s">
        <v>8357</v>
      </c>
      <c r="S3021" s="5">
        <f t="shared" si="190"/>
        <v>121</v>
      </c>
      <c r="T3021">
        <f t="shared" si="191"/>
        <v>80.459999999999994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t="s">
        <v>8317</v>
      </c>
      <c r="R3022" t="s">
        <v>8357</v>
      </c>
      <c r="S3022" s="5">
        <f t="shared" si="190"/>
        <v>101</v>
      </c>
      <c r="T3022">
        <f t="shared" si="191"/>
        <v>234.67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t="s">
        <v>8317</v>
      </c>
      <c r="R3023" t="s">
        <v>8357</v>
      </c>
      <c r="S3023" s="5">
        <f t="shared" si="190"/>
        <v>116</v>
      </c>
      <c r="T3023">
        <f t="shared" si="191"/>
        <v>50.69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t="s">
        <v>8317</v>
      </c>
      <c r="R3024" t="s">
        <v>8357</v>
      </c>
      <c r="S3024" s="5">
        <f t="shared" si="190"/>
        <v>101</v>
      </c>
      <c r="T3024">
        <f t="shared" si="191"/>
        <v>162.71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42166.675763888896</v>
      </c>
      <c r="K3025">
        <v>1430151186</v>
      </c>
      <c r="L3025" s="9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t="s">
        <v>8317</v>
      </c>
      <c r="R3025" t="s">
        <v>8357</v>
      </c>
      <c r="S3025" s="5">
        <f t="shared" si="190"/>
        <v>103</v>
      </c>
      <c r="T3025">
        <f t="shared" si="191"/>
        <v>120.17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t="s">
        <v>8317</v>
      </c>
      <c r="R3026" t="s">
        <v>8357</v>
      </c>
      <c r="S3026" s="5">
        <f t="shared" si="190"/>
        <v>246</v>
      </c>
      <c r="T3026">
        <f t="shared" si="191"/>
        <v>67.7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t="s">
        <v>8317</v>
      </c>
      <c r="R3027" t="s">
        <v>8357</v>
      </c>
      <c r="S3027" s="5">
        <f t="shared" si="190"/>
        <v>302</v>
      </c>
      <c r="T3027">
        <f t="shared" si="191"/>
        <v>52.1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t="s">
        <v>8317</v>
      </c>
      <c r="R3028" t="s">
        <v>8357</v>
      </c>
      <c r="S3028" s="5">
        <f t="shared" si="190"/>
        <v>143</v>
      </c>
      <c r="T3028">
        <f t="shared" si="191"/>
        <v>51.6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t="s">
        <v>8317</v>
      </c>
      <c r="R3029" t="s">
        <v>8357</v>
      </c>
      <c r="S3029" s="5">
        <f t="shared" si="190"/>
        <v>131</v>
      </c>
      <c r="T3029">
        <f t="shared" si="191"/>
        <v>164.3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42597.264178240745</v>
      </c>
      <c r="K3030">
        <v>1468650025</v>
      </c>
      <c r="L3030" s="9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t="s">
        <v>8317</v>
      </c>
      <c r="R3030" t="s">
        <v>8357</v>
      </c>
      <c r="S3030" s="5">
        <f t="shared" si="190"/>
        <v>168</v>
      </c>
      <c r="T3030">
        <f t="shared" si="191"/>
        <v>84.86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t="s">
        <v>8317</v>
      </c>
      <c r="R3031" t="s">
        <v>8357</v>
      </c>
      <c r="S3031" s="5">
        <f t="shared" si="190"/>
        <v>110</v>
      </c>
      <c r="T3031">
        <f t="shared" si="191"/>
        <v>94.55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t="s">
        <v>8317</v>
      </c>
      <c r="R3032" t="s">
        <v>8357</v>
      </c>
      <c r="S3032" s="5">
        <f t="shared" si="190"/>
        <v>107</v>
      </c>
      <c r="T3032">
        <f t="shared" si="191"/>
        <v>45.54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t="s">
        <v>8317</v>
      </c>
      <c r="R3033" t="s">
        <v>8357</v>
      </c>
      <c r="S3033" s="5">
        <f t="shared" si="190"/>
        <v>100</v>
      </c>
      <c r="T3033">
        <f t="shared" si="191"/>
        <v>51.72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t="s">
        <v>8317</v>
      </c>
      <c r="R3034" t="s">
        <v>8357</v>
      </c>
      <c r="S3034" s="5">
        <f t="shared" si="190"/>
        <v>127</v>
      </c>
      <c r="T3034">
        <f t="shared" si="191"/>
        <v>50.88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t="s">
        <v>8317</v>
      </c>
      <c r="R3035" t="s">
        <v>8357</v>
      </c>
      <c r="S3035" s="5">
        <f t="shared" si="190"/>
        <v>147</v>
      </c>
      <c r="T3035">
        <f t="shared" si="191"/>
        <v>191.13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t="s">
        <v>8317</v>
      </c>
      <c r="R3036" t="s">
        <v>8357</v>
      </c>
      <c r="S3036" s="5">
        <f t="shared" si="190"/>
        <v>113</v>
      </c>
      <c r="T3036">
        <f t="shared" si="191"/>
        <v>89.31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t="s">
        <v>8317</v>
      </c>
      <c r="R3037" t="s">
        <v>8357</v>
      </c>
      <c r="S3037" s="5">
        <f t="shared" si="190"/>
        <v>109</v>
      </c>
      <c r="T3037">
        <f t="shared" si="191"/>
        <v>88.59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t="s">
        <v>8317</v>
      </c>
      <c r="R3038" t="s">
        <v>8357</v>
      </c>
      <c r="S3038" s="5">
        <f t="shared" si="190"/>
        <v>127</v>
      </c>
      <c r="T3038">
        <f t="shared" si="191"/>
        <v>96.3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t="s">
        <v>8317</v>
      </c>
      <c r="R3039" t="s">
        <v>8357</v>
      </c>
      <c r="S3039" s="5">
        <f t="shared" si="190"/>
        <v>213</v>
      </c>
      <c r="T3039">
        <f t="shared" si="191"/>
        <v>33.31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t="s">
        <v>8317</v>
      </c>
      <c r="R3040" t="s">
        <v>8357</v>
      </c>
      <c r="S3040" s="5">
        <f t="shared" si="190"/>
        <v>101</v>
      </c>
      <c r="T3040">
        <f t="shared" si="191"/>
        <v>37.22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t="s">
        <v>8317</v>
      </c>
      <c r="R3041" t="s">
        <v>8357</v>
      </c>
      <c r="S3041" s="5">
        <f t="shared" si="190"/>
        <v>109</v>
      </c>
      <c r="T3041">
        <f t="shared" si="191"/>
        <v>92.13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42181.958333333328</v>
      </c>
      <c r="K3042">
        <v>1434999621</v>
      </c>
      <c r="L3042" s="9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t="s">
        <v>8317</v>
      </c>
      <c r="R3042" t="s">
        <v>8357</v>
      </c>
      <c r="S3042" s="5">
        <f t="shared" si="190"/>
        <v>108</v>
      </c>
      <c r="T3042">
        <f t="shared" si="191"/>
        <v>76.790000000000006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42389.868611111116</v>
      </c>
      <c r="K3043">
        <v>1450731048</v>
      </c>
      <c r="L3043" s="9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t="s">
        <v>8317</v>
      </c>
      <c r="R3043" t="s">
        <v>8357</v>
      </c>
      <c r="S3043" s="5">
        <f t="shared" si="190"/>
        <v>110</v>
      </c>
      <c r="T3043">
        <f t="shared" si="191"/>
        <v>96.53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t="s">
        <v>8317</v>
      </c>
      <c r="R3044" t="s">
        <v>8357</v>
      </c>
      <c r="S3044" s="5">
        <f t="shared" si="190"/>
        <v>128</v>
      </c>
      <c r="T3044">
        <f t="shared" si="191"/>
        <v>51.89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t="s">
        <v>8317</v>
      </c>
      <c r="R3045" t="s">
        <v>8357</v>
      </c>
      <c r="S3045" s="5">
        <f t="shared" si="190"/>
        <v>110</v>
      </c>
      <c r="T3045">
        <f t="shared" si="191"/>
        <v>128.91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t="s">
        <v>8317</v>
      </c>
      <c r="R3046" t="s">
        <v>8357</v>
      </c>
      <c r="S3046" s="5">
        <f t="shared" si="190"/>
        <v>109</v>
      </c>
      <c r="T3046">
        <f t="shared" si="191"/>
        <v>84.11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t="s">
        <v>8317</v>
      </c>
      <c r="R3047" t="s">
        <v>8357</v>
      </c>
      <c r="S3047" s="5">
        <f t="shared" si="190"/>
        <v>133</v>
      </c>
      <c r="T3047">
        <f t="shared" si="191"/>
        <v>82.94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t="s">
        <v>8317</v>
      </c>
      <c r="R3048" t="s">
        <v>8357</v>
      </c>
      <c r="S3048" s="5">
        <f t="shared" si="190"/>
        <v>191</v>
      </c>
      <c r="T3048">
        <f t="shared" si="191"/>
        <v>259.95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t="s">
        <v>8317</v>
      </c>
      <c r="R3049" t="s">
        <v>8357</v>
      </c>
      <c r="S3049" s="5">
        <f t="shared" si="190"/>
        <v>149</v>
      </c>
      <c r="T3049">
        <f t="shared" si="191"/>
        <v>37.25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t="s">
        <v>8317</v>
      </c>
      <c r="R3050" t="s">
        <v>8357</v>
      </c>
      <c r="S3050" s="5">
        <f t="shared" si="190"/>
        <v>166</v>
      </c>
      <c r="T3050">
        <f t="shared" si="191"/>
        <v>177.02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t="s">
        <v>8317</v>
      </c>
      <c r="R3051" t="s">
        <v>8357</v>
      </c>
      <c r="S3051" s="5">
        <f t="shared" si="190"/>
        <v>107</v>
      </c>
      <c r="T3051">
        <f t="shared" si="191"/>
        <v>74.069999999999993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t="s">
        <v>8317</v>
      </c>
      <c r="R3052" t="s">
        <v>8357</v>
      </c>
      <c r="S3052" s="5">
        <f t="shared" si="190"/>
        <v>106</v>
      </c>
      <c r="T3052">
        <f t="shared" si="191"/>
        <v>70.67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42774.416030092587</v>
      </c>
      <c r="K3053">
        <v>1483955945</v>
      </c>
      <c r="L3053" s="9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t="s">
        <v>8317</v>
      </c>
      <c r="R3053" t="s">
        <v>8357</v>
      </c>
      <c r="S3053" s="5">
        <f t="shared" si="190"/>
        <v>24</v>
      </c>
      <c r="T3053">
        <f t="shared" si="191"/>
        <v>23.63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t="s">
        <v>8317</v>
      </c>
      <c r="R3054" t="s">
        <v>8357</v>
      </c>
      <c r="S3054" s="5">
        <f t="shared" si="190"/>
        <v>0</v>
      </c>
      <c r="T3054">
        <f t="shared" si="191"/>
        <v>37.5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t="s">
        <v>8317</v>
      </c>
      <c r="R3055" t="s">
        <v>8357</v>
      </c>
      <c r="S3055" s="5">
        <f t="shared" si="190"/>
        <v>0</v>
      </c>
      <c r="T3055">
        <f t="shared" si="191"/>
        <v>13.33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t="s">
        <v>8317</v>
      </c>
      <c r="R3056" t="s">
        <v>8357</v>
      </c>
      <c r="S3056" s="5">
        <f t="shared" si="190"/>
        <v>0</v>
      </c>
      <c r="T3056">
        <f t="shared" si="191"/>
        <v>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t="s">
        <v>8317</v>
      </c>
      <c r="R3057" t="s">
        <v>8357</v>
      </c>
      <c r="S3057" s="5">
        <f t="shared" si="190"/>
        <v>0</v>
      </c>
      <c r="T3057">
        <f t="shared" si="191"/>
        <v>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t="s">
        <v>8317</v>
      </c>
      <c r="R3058" t="s">
        <v>8357</v>
      </c>
      <c r="S3058" s="5">
        <f t="shared" si="190"/>
        <v>0</v>
      </c>
      <c r="T3058">
        <f t="shared" si="191"/>
        <v>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t="s">
        <v>8317</v>
      </c>
      <c r="R3059" t="s">
        <v>8357</v>
      </c>
      <c r="S3059" s="5">
        <f t="shared" si="190"/>
        <v>0</v>
      </c>
      <c r="T3059">
        <f t="shared" si="191"/>
        <v>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t="s">
        <v>8317</v>
      </c>
      <c r="R3060" t="s">
        <v>8357</v>
      </c>
      <c r="S3060" s="5">
        <f t="shared" si="190"/>
        <v>0</v>
      </c>
      <c r="T3060">
        <f t="shared" si="191"/>
        <v>1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t="s">
        <v>8317</v>
      </c>
      <c r="R3061" t="s">
        <v>8357</v>
      </c>
      <c r="S3061" s="5">
        <f t="shared" si="190"/>
        <v>3</v>
      </c>
      <c r="T3061">
        <f t="shared" si="191"/>
        <v>41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t="s">
        <v>8317</v>
      </c>
      <c r="R3062" t="s">
        <v>8357</v>
      </c>
      <c r="S3062" s="5">
        <f t="shared" si="190"/>
        <v>0</v>
      </c>
      <c r="T3062">
        <f t="shared" si="191"/>
        <v>55.83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t="s">
        <v>8317</v>
      </c>
      <c r="R3063" t="s">
        <v>8357</v>
      </c>
      <c r="S3063" s="5">
        <f t="shared" si="190"/>
        <v>0</v>
      </c>
      <c r="T3063">
        <f t="shared" si="191"/>
        <v>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t="s">
        <v>8317</v>
      </c>
      <c r="R3064" t="s">
        <v>8357</v>
      </c>
      <c r="S3064" s="5">
        <f t="shared" si="190"/>
        <v>67</v>
      </c>
      <c r="T3064">
        <f t="shared" si="191"/>
        <v>99.76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42665.922893518517</v>
      </c>
      <c r="K3065">
        <v>1474150138</v>
      </c>
      <c r="L3065" s="9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t="s">
        <v>8317</v>
      </c>
      <c r="R3065" t="s">
        <v>8357</v>
      </c>
      <c r="S3065" s="5">
        <f t="shared" si="190"/>
        <v>20</v>
      </c>
      <c r="T3065">
        <f t="shared" si="191"/>
        <v>25.52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t="s">
        <v>8317</v>
      </c>
      <c r="R3066" t="s">
        <v>8357</v>
      </c>
      <c r="S3066" s="5">
        <f t="shared" si="190"/>
        <v>11</v>
      </c>
      <c r="T3066">
        <f t="shared" si="191"/>
        <v>117.65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t="s">
        <v>8317</v>
      </c>
      <c r="R3067" t="s">
        <v>8357</v>
      </c>
      <c r="S3067" s="5">
        <f t="shared" si="190"/>
        <v>0</v>
      </c>
      <c r="T3067">
        <f t="shared" si="191"/>
        <v>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t="s">
        <v>8317</v>
      </c>
      <c r="R3068" t="s">
        <v>8357</v>
      </c>
      <c r="S3068" s="5">
        <f t="shared" si="190"/>
        <v>12</v>
      </c>
      <c r="T3068">
        <f t="shared" si="191"/>
        <v>2796.67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t="s">
        <v>8317</v>
      </c>
      <c r="R3069" t="s">
        <v>8357</v>
      </c>
      <c r="S3069" s="5">
        <f t="shared" si="190"/>
        <v>3</v>
      </c>
      <c r="T3069">
        <f t="shared" si="191"/>
        <v>200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t="s">
        <v>8317</v>
      </c>
      <c r="R3070" t="s">
        <v>8357</v>
      </c>
      <c r="S3070" s="5">
        <f t="shared" si="190"/>
        <v>0</v>
      </c>
      <c r="T3070">
        <f t="shared" si="191"/>
        <v>87.5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t="s">
        <v>8317</v>
      </c>
      <c r="R3071" t="s">
        <v>8357</v>
      </c>
      <c r="S3071" s="5">
        <f t="shared" si="190"/>
        <v>14</v>
      </c>
      <c r="T3071">
        <f t="shared" si="191"/>
        <v>20.14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t="s">
        <v>8317</v>
      </c>
      <c r="R3072" t="s">
        <v>8357</v>
      </c>
      <c r="S3072" s="5">
        <f t="shared" si="190"/>
        <v>3</v>
      </c>
      <c r="T3072">
        <f t="shared" si="191"/>
        <v>20.88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t="s">
        <v>8317</v>
      </c>
      <c r="R3073" t="s">
        <v>8357</v>
      </c>
      <c r="S3073" s="5">
        <f t="shared" si="190"/>
        <v>60</v>
      </c>
      <c r="T3073">
        <f t="shared" si="191"/>
        <v>61.31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ref="J3074:J3137" si="192">(((I3074/60)/60)/24)+DATE(1970,1,1)</f>
        <v>42673.073611111111</v>
      </c>
      <c r="K3074">
        <v>1476549262</v>
      </c>
      <c r="L3074" s="9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t="s">
        <v>8317</v>
      </c>
      <c r="R3074" t="s">
        <v>8357</v>
      </c>
      <c r="S3074" s="5">
        <f t="shared" ref="S3074:S3137" si="194">ROUND(E3074/D3074*100,0)</f>
        <v>0</v>
      </c>
      <c r="T3074">
        <f t="shared" ref="T3074:T3137" si="195">IF(N3074=0,0,ROUND(E3074/N3074,2))</f>
        <v>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si="192"/>
        <v>42169.804861111115</v>
      </c>
      <c r="K3075">
        <v>1429287900</v>
      </c>
      <c r="L3075" s="9">
        <f t="shared" si="193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t="s">
        <v>8317</v>
      </c>
      <c r="R3075" t="s">
        <v>8357</v>
      </c>
      <c r="S3075" s="5">
        <f t="shared" si="194"/>
        <v>0</v>
      </c>
      <c r="T3075">
        <f t="shared" si="195"/>
        <v>92.14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42439.571284722217</v>
      </c>
      <c r="K3076">
        <v>1455025359</v>
      </c>
      <c r="L3076" s="9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t="s">
        <v>8317</v>
      </c>
      <c r="R3076" t="s">
        <v>8357</v>
      </c>
      <c r="S3076" s="5">
        <f t="shared" si="194"/>
        <v>0</v>
      </c>
      <c r="T3076">
        <f t="shared" si="195"/>
        <v>7.33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42601.102314814809</v>
      </c>
      <c r="K3077">
        <v>1467253640</v>
      </c>
      <c r="L3077" s="9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t="s">
        <v>8317</v>
      </c>
      <c r="R3077" t="s">
        <v>8357</v>
      </c>
      <c r="S3077" s="5">
        <f t="shared" si="194"/>
        <v>9</v>
      </c>
      <c r="T3077">
        <f t="shared" si="195"/>
        <v>64.8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t="s">
        <v>8317</v>
      </c>
      <c r="R3078" t="s">
        <v>8357</v>
      </c>
      <c r="S3078" s="5">
        <f t="shared" si="194"/>
        <v>15</v>
      </c>
      <c r="T3078">
        <f t="shared" si="195"/>
        <v>30.12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t="s">
        <v>8317</v>
      </c>
      <c r="R3079" t="s">
        <v>8357</v>
      </c>
      <c r="S3079" s="5">
        <f t="shared" si="194"/>
        <v>0</v>
      </c>
      <c r="T3079">
        <f t="shared" si="195"/>
        <v>52.5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42061.138831018514</v>
      </c>
      <c r="K3080">
        <v>1422328795</v>
      </c>
      <c r="L3080" s="9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t="s">
        <v>8317</v>
      </c>
      <c r="R3080" t="s">
        <v>8357</v>
      </c>
      <c r="S3080" s="5">
        <f t="shared" si="194"/>
        <v>0</v>
      </c>
      <c r="T3080">
        <f t="shared" si="195"/>
        <v>23.67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42085.671701388885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t="s">
        <v>8317</v>
      </c>
      <c r="R3081" t="s">
        <v>8357</v>
      </c>
      <c r="S3081" s="5">
        <f t="shared" si="194"/>
        <v>1</v>
      </c>
      <c r="T3081">
        <f t="shared" si="195"/>
        <v>415.78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42000.0699537037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t="s">
        <v>8317</v>
      </c>
      <c r="R3082" t="s">
        <v>8357</v>
      </c>
      <c r="S3082" s="5">
        <f t="shared" si="194"/>
        <v>0</v>
      </c>
      <c r="T3082">
        <f t="shared" si="195"/>
        <v>53.71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t="s">
        <v>8317</v>
      </c>
      <c r="R3083" t="s">
        <v>8357</v>
      </c>
      <c r="S3083" s="5">
        <f t="shared" si="194"/>
        <v>0</v>
      </c>
      <c r="T3083">
        <f t="shared" si="195"/>
        <v>420.6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t="s">
        <v>8317</v>
      </c>
      <c r="R3084" t="s">
        <v>8357</v>
      </c>
      <c r="S3084" s="5">
        <f t="shared" si="194"/>
        <v>0</v>
      </c>
      <c r="T3084">
        <f t="shared" si="195"/>
        <v>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t="s">
        <v>8317</v>
      </c>
      <c r="R3085" t="s">
        <v>8357</v>
      </c>
      <c r="S3085" s="5">
        <f t="shared" si="194"/>
        <v>0</v>
      </c>
      <c r="T3085">
        <f t="shared" si="195"/>
        <v>18.670000000000002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t="s">
        <v>8317</v>
      </c>
      <c r="R3086" t="s">
        <v>8357</v>
      </c>
      <c r="S3086" s="5">
        <f t="shared" si="194"/>
        <v>12</v>
      </c>
      <c r="T3086">
        <f t="shared" si="195"/>
        <v>78.33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42276.883784722217</v>
      </c>
      <c r="K3087">
        <v>1440969159</v>
      </c>
      <c r="L3087" s="9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t="s">
        <v>8317</v>
      </c>
      <c r="R3087" t="s">
        <v>8357</v>
      </c>
      <c r="S3087" s="5">
        <f t="shared" si="194"/>
        <v>2</v>
      </c>
      <c r="T3087">
        <f t="shared" si="195"/>
        <v>67.78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t="s">
        <v>8317</v>
      </c>
      <c r="R3088" t="s">
        <v>8357</v>
      </c>
      <c r="S3088" s="5">
        <f t="shared" si="194"/>
        <v>0</v>
      </c>
      <c r="T3088">
        <f t="shared" si="195"/>
        <v>16.670000000000002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t="s">
        <v>8317</v>
      </c>
      <c r="R3089" t="s">
        <v>8357</v>
      </c>
      <c r="S3089" s="5">
        <f t="shared" si="194"/>
        <v>1</v>
      </c>
      <c r="T3089">
        <f t="shared" si="195"/>
        <v>62.5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42012.570138888885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t="s">
        <v>8317</v>
      </c>
      <c r="R3090" t="s">
        <v>8357</v>
      </c>
      <c r="S3090" s="5">
        <f t="shared" si="194"/>
        <v>0</v>
      </c>
      <c r="T3090">
        <f t="shared" si="195"/>
        <v>42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t="s">
        <v>8317</v>
      </c>
      <c r="R3091" t="s">
        <v>8357</v>
      </c>
      <c r="S3091" s="5">
        <f t="shared" si="194"/>
        <v>23</v>
      </c>
      <c r="T3091">
        <f t="shared" si="195"/>
        <v>130.09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t="s">
        <v>8317</v>
      </c>
      <c r="R3092" t="s">
        <v>8357</v>
      </c>
      <c r="S3092" s="5">
        <f t="shared" si="194"/>
        <v>5</v>
      </c>
      <c r="T3092">
        <f t="shared" si="195"/>
        <v>1270.22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t="s">
        <v>8317</v>
      </c>
      <c r="R3093" t="s">
        <v>8357</v>
      </c>
      <c r="S3093" s="5">
        <f t="shared" si="194"/>
        <v>16</v>
      </c>
      <c r="T3093">
        <f t="shared" si="195"/>
        <v>88.44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42292.916666666672</v>
      </c>
      <c r="K3094">
        <v>1441723912</v>
      </c>
      <c r="L3094" s="9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t="s">
        <v>8317</v>
      </c>
      <c r="R3094" t="s">
        <v>8357</v>
      </c>
      <c r="S3094" s="5">
        <f t="shared" si="194"/>
        <v>1</v>
      </c>
      <c r="T3094">
        <f t="shared" si="195"/>
        <v>56.34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t="s">
        <v>8317</v>
      </c>
      <c r="R3095" t="s">
        <v>8357</v>
      </c>
      <c r="S3095" s="5">
        <f t="shared" si="194"/>
        <v>23</v>
      </c>
      <c r="T3095">
        <f t="shared" si="195"/>
        <v>53.53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t="s">
        <v>8317</v>
      </c>
      <c r="R3096" t="s">
        <v>8357</v>
      </c>
      <c r="S3096" s="5">
        <f t="shared" si="194"/>
        <v>0</v>
      </c>
      <c r="T3096">
        <f t="shared" si="195"/>
        <v>25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42583.025231481486</v>
      </c>
      <c r="K3097">
        <v>1464827780</v>
      </c>
      <c r="L3097" s="9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t="s">
        <v>8317</v>
      </c>
      <c r="R3097" t="s">
        <v>8357</v>
      </c>
      <c r="S3097" s="5">
        <f t="shared" si="194"/>
        <v>0</v>
      </c>
      <c r="T3097">
        <f t="shared" si="195"/>
        <v>50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42144.825532407413</v>
      </c>
      <c r="K3098">
        <v>1429559326</v>
      </c>
      <c r="L3098" s="9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t="s">
        <v>8317</v>
      </c>
      <c r="R3098" t="s">
        <v>8357</v>
      </c>
      <c r="S3098" s="5">
        <f t="shared" si="194"/>
        <v>4</v>
      </c>
      <c r="T3098">
        <f t="shared" si="195"/>
        <v>56.79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42650.583333333328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t="s">
        <v>8317</v>
      </c>
      <c r="R3099" t="s">
        <v>8357</v>
      </c>
      <c r="S3099" s="5">
        <f t="shared" si="194"/>
        <v>17</v>
      </c>
      <c r="T3099">
        <f t="shared" si="195"/>
        <v>40.83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42408.01180555555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t="s">
        <v>8317</v>
      </c>
      <c r="R3100" t="s">
        <v>8357</v>
      </c>
      <c r="S3100" s="5">
        <f t="shared" si="194"/>
        <v>4</v>
      </c>
      <c r="T3100">
        <f t="shared" si="195"/>
        <v>65.11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t="s">
        <v>8317</v>
      </c>
      <c r="R3101" t="s">
        <v>8357</v>
      </c>
      <c r="S3101" s="5">
        <f t="shared" si="194"/>
        <v>14</v>
      </c>
      <c r="T3101">
        <f t="shared" si="195"/>
        <v>55.6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t="s">
        <v>8317</v>
      </c>
      <c r="R3102" t="s">
        <v>8357</v>
      </c>
      <c r="S3102" s="5">
        <f t="shared" si="194"/>
        <v>15</v>
      </c>
      <c r="T3102">
        <f t="shared" si="195"/>
        <v>140.54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t="s">
        <v>8317</v>
      </c>
      <c r="R3103" t="s">
        <v>8357</v>
      </c>
      <c r="S3103" s="5">
        <f t="shared" si="194"/>
        <v>12</v>
      </c>
      <c r="T3103">
        <f t="shared" si="195"/>
        <v>25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t="s">
        <v>8317</v>
      </c>
      <c r="R3104" t="s">
        <v>8357</v>
      </c>
      <c r="S3104" s="5">
        <f t="shared" si="194"/>
        <v>39</v>
      </c>
      <c r="T3104">
        <f t="shared" si="195"/>
        <v>69.53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t="s">
        <v>8317</v>
      </c>
      <c r="R3105" t="s">
        <v>8357</v>
      </c>
      <c r="S3105" s="5">
        <f t="shared" si="194"/>
        <v>0</v>
      </c>
      <c r="T3105">
        <f t="shared" si="195"/>
        <v>5.5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42038.083333333328</v>
      </c>
      <c r="K3106">
        <v>1420235311</v>
      </c>
      <c r="L3106" s="9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t="s">
        <v>8317</v>
      </c>
      <c r="R3106" t="s">
        <v>8357</v>
      </c>
      <c r="S3106" s="5">
        <f t="shared" si="194"/>
        <v>30</v>
      </c>
      <c r="T3106">
        <f t="shared" si="195"/>
        <v>237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t="s">
        <v>8317</v>
      </c>
      <c r="R3107" t="s">
        <v>8357</v>
      </c>
      <c r="S3107" s="5">
        <f t="shared" si="194"/>
        <v>42</v>
      </c>
      <c r="T3107">
        <f t="shared" si="195"/>
        <v>79.87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42263.916666666672</v>
      </c>
      <c r="K3108">
        <v>1440497876</v>
      </c>
      <c r="L3108" s="9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t="s">
        <v>8317</v>
      </c>
      <c r="R3108" t="s">
        <v>8357</v>
      </c>
      <c r="S3108" s="5">
        <f t="shared" si="194"/>
        <v>4</v>
      </c>
      <c r="T3108">
        <f t="shared" si="195"/>
        <v>10.25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42135.814247685179</v>
      </c>
      <c r="K3109">
        <v>1430767951</v>
      </c>
      <c r="L3109" s="9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t="s">
        <v>8317</v>
      </c>
      <c r="R3109" t="s">
        <v>8357</v>
      </c>
      <c r="S3109" s="5">
        <f t="shared" si="194"/>
        <v>20</v>
      </c>
      <c r="T3109">
        <f t="shared" si="195"/>
        <v>272.58999999999997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t="s">
        <v>8317</v>
      </c>
      <c r="R3110" t="s">
        <v>8357</v>
      </c>
      <c r="S3110" s="5">
        <f t="shared" si="194"/>
        <v>0</v>
      </c>
      <c r="T3110">
        <f t="shared" si="195"/>
        <v>13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t="s">
        <v>8317</v>
      </c>
      <c r="R3111" t="s">
        <v>8357</v>
      </c>
      <c r="S3111" s="5">
        <f t="shared" si="194"/>
        <v>25</v>
      </c>
      <c r="T3111">
        <f t="shared" si="195"/>
        <v>58.18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t="s">
        <v>8317</v>
      </c>
      <c r="R3112" t="s">
        <v>8357</v>
      </c>
      <c r="S3112" s="5">
        <f t="shared" si="194"/>
        <v>0</v>
      </c>
      <c r="T3112">
        <f t="shared" si="195"/>
        <v>10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41916.595138888886</v>
      </c>
      <c r="K3113">
        <v>1409753820</v>
      </c>
      <c r="L3113" s="9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t="s">
        <v>8317</v>
      </c>
      <c r="R3113" t="s">
        <v>8357</v>
      </c>
      <c r="S3113" s="5">
        <f t="shared" si="194"/>
        <v>27</v>
      </c>
      <c r="T3113">
        <f t="shared" si="195"/>
        <v>70.11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t="s">
        <v>8317</v>
      </c>
      <c r="R3114" t="s">
        <v>8357</v>
      </c>
      <c r="S3114" s="5">
        <f t="shared" si="194"/>
        <v>5</v>
      </c>
      <c r="T3114">
        <f t="shared" si="195"/>
        <v>57.89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t="s">
        <v>8317</v>
      </c>
      <c r="R3115" t="s">
        <v>8357</v>
      </c>
      <c r="S3115" s="5">
        <f t="shared" si="194"/>
        <v>4</v>
      </c>
      <c r="T3115">
        <f t="shared" si="195"/>
        <v>125.27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t="s">
        <v>8317</v>
      </c>
      <c r="R3116" t="s">
        <v>8357</v>
      </c>
      <c r="S3116" s="5">
        <f t="shared" si="194"/>
        <v>0</v>
      </c>
      <c r="T3116">
        <f t="shared" si="195"/>
        <v>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42526.447071759263</v>
      </c>
      <c r="K3117">
        <v>1462531427</v>
      </c>
      <c r="L3117" s="9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t="s">
        <v>8317</v>
      </c>
      <c r="R3117" t="s">
        <v>8357</v>
      </c>
      <c r="S3117" s="5">
        <f t="shared" si="194"/>
        <v>3</v>
      </c>
      <c r="T3117">
        <f t="shared" si="195"/>
        <v>300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t="s">
        <v>8317</v>
      </c>
      <c r="R3118" t="s">
        <v>8357</v>
      </c>
      <c r="S3118" s="5">
        <f t="shared" si="194"/>
        <v>57</v>
      </c>
      <c r="T3118">
        <f t="shared" si="195"/>
        <v>43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t="s">
        <v>8317</v>
      </c>
      <c r="R3119" t="s">
        <v>8357</v>
      </c>
      <c r="S3119" s="5">
        <f t="shared" si="194"/>
        <v>0</v>
      </c>
      <c r="T3119">
        <f t="shared" si="195"/>
        <v>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t="s">
        <v>8317</v>
      </c>
      <c r="R3120" t="s">
        <v>8357</v>
      </c>
      <c r="S3120" s="5">
        <f t="shared" si="194"/>
        <v>0</v>
      </c>
      <c r="T3120">
        <f t="shared" si="195"/>
        <v>775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42090.003842592589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t="s">
        <v>8317</v>
      </c>
      <c r="R3121" t="s">
        <v>8357</v>
      </c>
      <c r="S3121" s="5">
        <f t="shared" si="194"/>
        <v>0</v>
      </c>
      <c r="T3121">
        <f t="shared" si="195"/>
        <v>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42495.900416666671</v>
      </c>
      <c r="K3122">
        <v>1457303796</v>
      </c>
      <c r="L3122" s="9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t="s">
        <v>8317</v>
      </c>
      <c r="R3122" t="s">
        <v>8357</v>
      </c>
      <c r="S3122" s="5">
        <f t="shared" si="194"/>
        <v>0</v>
      </c>
      <c r="T3122">
        <f t="shared" si="195"/>
        <v>12.8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t="s">
        <v>8317</v>
      </c>
      <c r="R3123" t="s">
        <v>8357</v>
      </c>
      <c r="S3123" s="5">
        <f t="shared" si="194"/>
        <v>1</v>
      </c>
      <c r="T3123">
        <f t="shared" si="195"/>
        <v>10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42683.973750000005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t="s">
        <v>8317</v>
      </c>
      <c r="R3124" t="s">
        <v>8357</v>
      </c>
      <c r="S3124" s="5">
        <f t="shared" si="194"/>
        <v>58</v>
      </c>
      <c r="T3124">
        <f t="shared" si="195"/>
        <v>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t="s">
        <v>8317</v>
      </c>
      <c r="R3125" t="s">
        <v>8357</v>
      </c>
      <c r="S3125" s="5">
        <f t="shared" si="194"/>
        <v>68</v>
      </c>
      <c r="T3125">
        <f t="shared" si="195"/>
        <v>244.8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t="s">
        <v>8317</v>
      </c>
      <c r="R3126" t="s">
        <v>8357</v>
      </c>
      <c r="S3126" s="5">
        <f t="shared" si="194"/>
        <v>0</v>
      </c>
      <c r="T3126">
        <f t="shared" si="195"/>
        <v>6.5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t="s">
        <v>8317</v>
      </c>
      <c r="R3127" t="s">
        <v>8357</v>
      </c>
      <c r="S3127" s="5">
        <f t="shared" si="194"/>
        <v>0</v>
      </c>
      <c r="T3127">
        <f t="shared" si="195"/>
        <v>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t="s">
        <v>8317</v>
      </c>
      <c r="R3128" t="s">
        <v>8357</v>
      </c>
      <c r="S3128" s="5">
        <f t="shared" si="194"/>
        <v>4</v>
      </c>
      <c r="T3128">
        <f t="shared" si="195"/>
        <v>61.18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t="s">
        <v>8317</v>
      </c>
      <c r="R3129" t="s">
        <v>8357</v>
      </c>
      <c r="S3129" s="5">
        <f t="shared" si="194"/>
        <v>0</v>
      </c>
      <c r="T3129">
        <f t="shared" si="195"/>
        <v>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42810.784039351856</v>
      </c>
      <c r="K3130">
        <v>1487101741</v>
      </c>
      <c r="L3130" s="9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t="s">
        <v>8317</v>
      </c>
      <c r="R3130" t="s">
        <v>8318</v>
      </c>
      <c r="S3130" s="5">
        <f t="shared" si="194"/>
        <v>109</v>
      </c>
      <c r="T3130">
        <f t="shared" si="195"/>
        <v>139.24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t="s">
        <v>8317</v>
      </c>
      <c r="R3131" t="s">
        <v>8318</v>
      </c>
      <c r="S3131" s="5">
        <f t="shared" si="194"/>
        <v>1</v>
      </c>
      <c r="T3131">
        <f t="shared" si="195"/>
        <v>10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t="s">
        <v>8317</v>
      </c>
      <c r="R3132" t="s">
        <v>8318</v>
      </c>
      <c r="S3132" s="5">
        <f t="shared" si="194"/>
        <v>4</v>
      </c>
      <c r="T3132">
        <f t="shared" si="195"/>
        <v>93.75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t="s">
        <v>8317</v>
      </c>
      <c r="R3133" t="s">
        <v>8318</v>
      </c>
      <c r="S3133" s="5">
        <f t="shared" si="194"/>
        <v>16</v>
      </c>
      <c r="T3133">
        <f t="shared" si="195"/>
        <v>53.75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t="s">
        <v>8317</v>
      </c>
      <c r="R3134" t="s">
        <v>8318</v>
      </c>
      <c r="S3134" s="5">
        <f t="shared" si="194"/>
        <v>0</v>
      </c>
      <c r="T3134">
        <f t="shared" si="195"/>
        <v>10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t="s">
        <v>8317</v>
      </c>
      <c r="R3135" t="s">
        <v>8318</v>
      </c>
      <c r="S3135" s="5">
        <f t="shared" si="194"/>
        <v>108</v>
      </c>
      <c r="T3135">
        <f t="shared" si="195"/>
        <v>33.75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42821.678460648152</v>
      </c>
      <c r="K3136">
        <v>1488820619</v>
      </c>
      <c r="L3136" s="9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t="s">
        <v>8317</v>
      </c>
      <c r="R3136" t="s">
        <v>8318</v>
      </c>
      <c r="S3136" s="5">
        <f t="shared" si="194"/>
        <v>23</v>
      </c>
      <c r="T3136">
        <f t="shared" si="195"/>
        <v>18.75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t="s">
        <v>8317</v>
      </c>
      <c r="R3137" t="s">
        <v>8318</v>
      </c>
      <c r="S3137" s="5">
        <f t="shared" si="194"/>
        <v>21</v>
      </c>
      <c r="T3137">
        <f t="shared" si="195"/>
        <v>23.14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ref="J3138:J3201" si="196">(((I3138/60)/60)/24)+DATE(1970,1,1)</f>
        <v>42825.957638888889</v>
      </c>
      <c r="K3138">
        <v>1487847954</v>
      </c>
      <c r="L3138" s="9">
        <f t="shared" ref="L3138:L3201" si="197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t="s">
        <v>8317</v>
      </c>
      <c r="R3138" t="s">
        <v>8318</v>
      </c>
      <c r="S3138" s="5">
        <f t="shared" ref="S3138:S3201" si="198">ROUND(E3138/D3138*100,0)</f>
        <v>128</v>
      </c>
      <c r="T3138">
        <f t="shared" ref="T3138:T3201" si="199">IF(N3138=0,0,ROUND(E3138/N3138,2))</f>
        <v>29.05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si="196"/>
        <v>42858.8</v>
      </c>
      <c r="K3139">
        <v>1489439669</v>
      </c>
      <c r="L3139" s="9">
        <f t="shared" si="197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t="s">
        <v>8317</v>
      </c>
      <c r="R3139" t="s">
        <v>8318</v>
      </c>
      <c r="S3139" s="5">
        <f t="shared" si="198"/>
        <v>3</v>
      </c>
      <c r="T3139">
        <f t="shared" si="199"/>
        <v>50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42828.645914351851</v>
      </c>
      <c r="K3140">
        <v>1489591807</v>
      </c>
      <c r="L3140" s="9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t="s">
        <v>8317</v>
      </c>
      <c r="R3140" t="s">
        <v>8318</v>
      </c>
      <c r="S3140" s="5">
        <f t="shared" si="198"/>
        <v>0</v>
      </c>
      <c r="T3140">
        <f t="shared" si="199"/>
        <v>0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42819.189583333333</v>
      </c>
      <c r="K3141">
        <v>1487485760</v>
      </c>
      <c r="L3141" s="9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t="s">
        <v>8317</v>
      </c>
      <c r="R3141" t="s">
        <v>8318</v>
      </c>
      <c r="S3141" s="5">
        <f t="shared" si="198"/>
        <v>5</v>
      </c>
      <c r="T3141">
        <f t="shared" si="199"/>
        <v>450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42832.677118055552</v>
      </c>
      <c r="K3142">
        <v>1488993303</v>
      </c>
      <c r="L3142" s="9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t="s">
        <v>8317</v>
      </c>
      <c r="R3142" t="s">
        <v>8318</v>
      </c>
      <c r="S3142" s="5">
        <f t="shared" si="198"/>
        <v>1</v>
      </c>
      <c r="T3142">
        <f t="shared" si="199"/>
        <v>24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42841.833333333328</v>
      </c>
      <c r="K3143">
        <v>1488823488</v>
      </c>
      <c r="L3143" s="9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t="s">
        <v>8317</v>
      </c>
      <c r="R3143" t="s">
        <v>8318</v>
      </c>
      <c r="S3143" s="5">
        <f t="shared" si="198"/>
        <v>52</v>
      </c>
      <c r="T3143">
        <f t="shared" si="199"/>
        <v>32.25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42813.471516203703</v>
      </c>
      <c r="K3144">
        <v>1487333939</v>
      </c>
      <c r="L3144" s="9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t="s">
        <v>8317</v>
      </c>
      <c r="R3144" t="s">
        <v>8318</v>
      </c>
      <c r="S3144" s="5">
        <f t="shared" si="198"/>
        <v>2</v>
      </c>
      <c r="T3144">
        <f t="shared" si="199"/>
        <v>15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42834.358287037037</v>
      </c>
      <c r="K3145">
        <v>1489480556</v>
      </c>
      <c r="L3145" s="9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t="s">
        <v>8317</v>
      </c>
      <c r="R3145" t="s">
        <v>8318</v>
      </c>
      <c r="S3145" s="5">
        <f t="shared" si="198"/>
        <v>0</v>
      </c>
      <c r="T3145">
        <f t="shared" si="199"/>
        <v>0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42813.25</v>
      </c>
      <c r="K3146">
        <v>1488459307</v>
      </c>
      <c r="L3146" s="9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t="s">
        <v>8317</v>
      </c>
      <c r="R3146" t="s">
        <v>8318</v>
      </c>
      <c r="S3146" s="5">
        <f t="shared" si="198"/>
        <v>75</v>
      </c>
      <c r="T3146">
        <f t="shared" si="199"/>
        <v>251.33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42821.999236111107</v>
      </c>
      <c r="K3147">
        <v>1485478734</v>
      </c>
      <c r="L3147" s="9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t="s">
        <v>8317</v>
      </c>
      <c r="R3147" t="s">
        <v>8318</v>
      </c>
      <c r="S3147" s="5">
        <f t="shared" si="198"/>
        <v>0</v>
      </c>
      <c r="T3147">
        <f t="shared" si="199"/>
        <v>0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42841.640810185185</v>
      </c>
      <c r="K3148">
        <v>1488471766</v>
      </c>
      <c r="L3148" s="9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t="s">
        <v>8317</v>
      </c>
      <c r="R3148" t="s">
        <v>8318</v>
      </c>
      <c r="S3148" s="5">
        <f t="shared" si="198"/>
        <v>11</v>
      </c>
      <c r="T3148">
        <f t="shared" si="199"/>
        <v>437.5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41950.011053240742</v>
      </c>
      <c r="K3149">
        <v>1411859755</v>
      </c>
      <c r="L3149" s="9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t="s">
        <v>8317</v>
      </c>
      <c r="R3149" t="s">
        <v>8318</v>
      </c>
      <c r="S3149" s="5">
        <f t="shared" si="198"/>
        <v>118</v>
      </c>
      <c r="T3149">
        <f t="shared" si="199"/>
        <v>110.35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41913.166666666664</v>
      </c>
      <c r="K3150">
        <v>1410278284</v>
      </c>
      <c r="L3150" s="9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t="s">
        <v>8317</v>
      </c>
      <c r="R3150" t="s">
        <v>8318</v>
      </c>
      <c r="S3150" s="5">
        <f t="shared" si="198"/>
        <v>131</v>
      </c>
      <c r="T3150">
        <f t="shared" si="199"/>
        <v>41.42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41250.083333333336</v>
      </c>
      <c r="K3151">
        <v>1352766300</v>
      </c>
      <c r="L3151" s="9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t="s">
        <v>8317</v>
      </c>
      <c r="R3151" t="s">
        <v>8318</v>
      </c>
      <c r="S3151" s="5">
        <f t="shared" si="198"/>
        <v>104</v>
      </c>
      <c r="T3151">
        <f t="shared" si="199"/>
        <v>52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40568.166666666664</v>
      </c>
      <c r="K3152">
        <v>1288160403</v>
      </c>
      <c r="L3152" s="9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t="s">
        <v>8317</v>
      </c>
      <c r="R3152" t="s">
        <v>8318</v>
      </c>
      <c r="S3152" s="5">
        <f t="shared" si="198"/>
        <v>101</v>
      </c>
      <c r="T3152">
        <f t="shared" si="199"/>
        <v>33.99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41892.83997685185</v>
      </c>
      <c r="K3153">
        <v>1407787774</v>
      </c>
      <c r="L3153" s="9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t="s">
        <v>8317</v>
      </c>
      <c r="R3153" t="s">
        <v>8318</v>
      </c>
      <c r="S3153" s="5">
        <f t="shared" si="198"/>
        <v>100</v>
      </c>
      <c r="T3153">
        <f t="shared" si="199"/>
        <v>103.35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41580.867673611108</v>
      </c>
      <c r="K3154">
        <v>1380833367</v>
      </c>
      <c r="L3154" s="9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t="s">
        <v>8317</v>
      </c>
      <c r="R3154" t="s">
        <v>8318</v>
      </c>
      <c r="S3154" s="5">
        <f t="shared" si="198"/>
        <v>106</v>
      </c>
      <c r="T3154">
        <f t="shared" si="199"/>
        <v>34.79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40664.207638888889</v>
      </c>
      <c r="K3155">
        <v>1301542937</v>
      </c>
      <c r="L3155" s="9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t="s">
        <v>8317</v>
      </c>
      <c r="R3155" t="s">
        <v>8318</v>
      </c>
      <c r="S3155" s="5">
        <f t="shared" si="198"/>
        <v>336</v>
      </c>
      <c r="T3155">
        <f t="shared" si="199"/>
        <v>41.77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41000.834004629629</v>
      </c>
      <c r="K3156">
        <v>1330722058</v>
      </c>
      <c r="L3156" s="9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t="s">
        <v>8317</v>
      </c>
      <c r="R3156" t="s">
        <v>8318</v>
      </c>
      <c r="S3156" s="5">
        <f t="shared" si="198"/>
        <v>113</v>
      </c>
      <c r="T3156">
        <f t="shared" si="199"/>
        <v>64.27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41263.499131944445</v>
      </c>
      <c r="K3157">
        <v>1353412725</v>
      </c>
      <c r="L3157" s="9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t="s">
        <v>8317</v>
      </c>
      <c r="R3157" t="s">
        <v>8318</v>
      </c>
      <c r="S3157" s="5">
        <f t="shared" si="198"/>
        <v>189</v>
      </c>
      <c r="T3157">
        <f t="shared" si="199"/>
        <v>31.21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41061.953055555554</v>
      </c>
      <c r="K3158">
        <v>1335567144</v>
      </c>
      <c r="L3158" s="9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t="s">
        <v>8317</v>
      </c>
      <c r="R3158" t="s">
        <v>8318</v>
      </c>
      <c r="S3158" s="5">
        <f t="shared" si="198"/>
        <v>102</v>
      </c>
      <c r="T3158">
        <f t="shared" si="199"/>
        <v>62.92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41839.208333333336</v>
      </c>
      <c r="K3159">
        <v>1404932105</v>
      </c>
      <c r="L3159" s="9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t="s">
        <v>8317</v>
      </c>
      <c r="R3159" t="s">
        <v>8318</v>
      </c>
      <c r="S3159" s="5">
        <f t="shared" si="198"/>
        <v>101</v>
      </c>
      <c r="T3159">
        <f t="shared" si="199"/>
        <v>98.54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41477.839722222219</v>
      </c>
      <c r="K3160">
        <v>1371931752</v>
      </c>
      <c r="L3160" s="9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t="s">
        <v>8317</v>
      </c>
      <c r="R3160" t="s">
        <v>8318</v>
      </c>
      <c r="S3160" s="5">
        <f t="shared" si="198"/>
        <v>114</v>
      </c>
      <c r="T3160">
        <f t="shared" si="199"/>
        <v>82.61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40926.958333333336</v>
      </c>
      <c r="K3161">
        <v>1323221761</v>
      </c>
      <c r="L3161" s="9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t="s">
        <v>8317</v>
      </c>
      <c r="R3161" t="s">
        <v>8318</v>
      </c>
      <c r="S3161" s="5">
        <f t="shared" si="198"/>
        <v>133</v>
      </c>
      <c r="T3161">
        <f t="shared" si="199"/>
        <v>38.5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41864.207638888889</v>
      </c>
      <c r="K3162">
        <v>1405923687</v>
      </c>
      <c r="L3162" s="9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t="s">
        <v>8317</v>
      </c>
      <c r="R3162" t="s">
        <v>8318</v>
      </c>
      <c r="S3162" s="5">
        <f t="shared" si="198"/>
        <v>102</v>
      </c>
      <c r="T3162">
        <f t="shared" si="199"/>
        <v>80.16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41927.536134259259</v>
      </c>
      <c r="K3163">
        <v>1410785522</v>
      </c>
      <c r="L3163" s="9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t="s">
        <v>8317</v>
      </c>
      <c r="R3163" t="s">
        <v>8318</v>
      </c>
      <c r="S3163" s="5">
        <f t="shared" si="198"/>
        <v>105</v>
      </c>
      <c r="T3163">
        <f t="shared" si="199"/>
        <v>28.41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41827.083333333336</v>
      </c>
      <c r="K3164">
        <v>1402331262</v>
      </c>
      <c r="L3164" s="9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t="s">
        <v>8317</v>
      </c>
      <c r="R3164" t="s">
        <v>8318</v>
      </c>
      <c r="S3164" s="5">
        <f t="shared" si="198"/>
        <v>127</v>
      </c>
      <c r="T3164">
        <f t="shared" si="199"/>
        <v>80.73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41805.753761574073</v>
      </c>
      <c r="K3165">
        <v>1400263525</v>
      </c>
      <c r="L3165" s="9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t="s">
        <v>8317</v>
      </c>
      <c r="R3165" t="s">
        <v>8318</v>
      </c>
      <c r="S3165" s="5">
        <f t="shared" si="198"/>
        <v>111</v>
      </c>
      <c r="T3165">
        <f t="shared" si="199"/>
        <v>200.69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41799.80572916667</v>
      </c>
      <c r="K3166">
        <v>1399490415</v>
      </c>
      <c r="L3166" s="9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t="s">
        <v>8317</v>
      </c>
      <c r="R3166" t="s">
        <v>8318</v>
      </c>
      <c r="S3166" s="5">
        <f t="shared" si="198"/>
        <v>107</v>
      </c>
      <c r="T3166">
        <f t="shared" si="199"/>
        <v>37.590000000000003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40666.165972222225</v>
      </c>
      <c r="K3167">
        <v>1302493760</v>
      </c>
      <c r="L3167" s="9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t="s">
        <v>8317</v>
      </c>
      <c r="R3167" t="s">
        <v>8318</v>
      </c>
      <c r="S3167" s="5">
        <f t="shared" si="198"/>
        <v>163</v>
      </c>
      <c r="T3167">
        <f t="shared" si="199"/>
        <v>58.1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41969.332638888889</v>
      </c>
      <c r="K3168">
        <v>1414514153</v>
      </c>
      <c r="L3168" s="9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t="s">
        <v>8317</v>
      </c>
      <c r="R3168" t="s">
        <v>8318</v>
      </c>
      <c r="S3168" s="5">
        <f t="shared" si="198"/>
        <v>160</v>
      </c>
      <c r="T3168">
        <f t="shared" si="199"/>
        <v>60.3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41853.175706018519</v>
      </c>
      <c r="K3169">
        <v>1405743181</v>
      </c>
      <c r="L3169" s="9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t="s">
        <v>8317</v>
      </c>
      <c r="R3169" t="s">
        <v>8318</v>
      </c>
      <c r="S3169" s="5">
        <f t="shared" si="198"/>
        <v>116</v>
      </c>
      <c r="T3169">
        <f t="shared" si="199"/>
        <v>63.36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41803.916666666664</v>
      </c>
      <c r="K3170">
        <v>1399948353</v>
      </c>
      <c r="L3170" s="9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t="s">
        <v>8317</v>
      </c>
      <c r="R3170" t="s">
        <v>8318</v>
      </c>
      <c r="S3170" s="5">
        <f t="shared" si="198"/>
        <v>124</v>
      </c>
      <c r="T3170">
        <f t="shared" si="199"/>
        <v>50.9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41621.207638888889</v>
      </c>
      <c r="K3171">
        <v>1384364561</v>
      </c>
      <c r="L3171" s="9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t="s">
        <v>8317</v>
      </c>
      <c r="R3171" t="s">
        <v>8318</v>
      </c>
      <c r="S3171" s="5">
        <f t="shared" si="198"/>
        <v>103</v>
      </c>
      <c r="T3171">
        <f t="shared" si="199"/>
        <v>100.5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41822.166666666664</v>
      </c>
      <c r="K3172">
        <v>1401414944</v>
      </c>
      <c r="L3172" s="9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t="s">
        <v>8317</v>
      </c>
      <c r="R3172" t="s">
        <v>8318</v>
      </c>
      <c r="S3172" s="5">
        <f t="shared" si="198"/>
        <v>112</v>
      </c>
      <c r="T3172">
        <f t="shared" si="199"/>
        <v>31.62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42496.608310185184</v>
      </c>
      <c r="K3173">
        <v>1459953358</v>
      </c>
      <c r="L3173" s="9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t="s">
        <v>8317</v>
      </c>
      <c r="R3173" t="s">
        <v>8318</v>
      </c>
      <c r="S3173" s="5">
        <f t="shared" si="198"/>
        <v>109</v>
      </c>
      <c r="T3173">
        <f t="shared" si="199"/>
        <v>65.099999999999994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40953.729953703703</v>
      </c>
      <c r="K3174">
        <v>1326648668</v>
      </c>
      <c r="L3174" s="9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t="s">
        <v>8317</v>
      </c>
      <c r="R3174" t="s">
        <v>8318</v>
      </c>
      <c r="S3174" s="5">
        <f t="shared" si="198"/>
        <v>115</v>
      </c>
      <c r="T3174">
        <f t="shared" si="199"/>
        <v>79.31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41908.878379629627</v>
      </c>
      <c r="K3175">
        <v>1409173492</v>
      </c>
      <c r="L3175" s="9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t="s">
        <v>8317</v>
      </c>
      <c r="R3175" t="s">
        <v>8318</v>
      </c>
      <c r="S3175" s="5">
        <f t="shared" si="198"/>
        <v>103</v>
      </c>
      <c r="T3175">
        <f t="shared" si="199"/>
        <v>139.19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41876.864675925928</v>
      </c>
      <c r="K3176">
        <v>1407789908</v>
      </c>
      <c r="L3176" s="9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t="s">
        <v>8317</v>
      </c>
      <c r="R3176" t="s">
        <v>8318</v>
      </c>
      <c r="S3176" s="5">
        <f t="shared" si="198"/>
        <v>101</v>
      </c>
      <c r="T3176">
        <f t="shared" si="199"/>
        <v>131.91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40591.886886574073</v>
      </c>
      <c r="K3177">
        <v>1292793427</v>
      </c>
      <c r="L3177" s="9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t="s">
        <v>8317</v>
      </c>
      <c r="R3177" t="s">
        <v>8318</v>
      </c>
      <c r="S3177" s="5">
        <f t="shared" si="198"/>
        <v>110</v>
      </c>
      <c r="T3177">
        <f t="shared" si="199"/>
        <v>91.3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41504.625</v>
      </c>
      <c r="K3178">
        <v>1374531631</v>
      </c>
      <c r="L3178" s="9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t="s">
        <v>8317</v>
      </c>
      <c r="R3178" t="s">
        <v>8318</v>
      </c>
      <c r="S3178" s="5">
        <f t="shared" si="198"/>
        <v>115</v>
      </c>
      <c r="T3178">
        <f t="shared" si="199"/>
        <v>39.67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41811.666770833333</v>
      </c>
      <c r="K3179">
        <v>1400774409</v>
      </c>
      <c r="L3179" s="9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t="s">
        <v>8317</v>
      </c>
      <c r="R3179" t="s">
        <v>8318</v>
      </c>
      <c r="S3179" s="5">
        <f t="shared" si="198"/>
        <v>117</v>
      </c>
      <c r="T3179">
        <f t="shared" si="199"/>
        <v>57.55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41836.605034722219</v>
      </c>
      <c r="K3180">
        <v>1402929075</v>
      </c>
      <c r="L3180" s="9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t="s">
        <v>8317</v>
      </c>
      <c r="R3180" t="s">
        <v>8318</v>
      </c>
      <c r="S3180" s="5">
        <f t="shared" si="198"/>
        <v>172</v>
      </c>
      <c r="T3180">
        <f t="shared" si="199"/>
        <v>33.03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41400.702210648145</v>
      </c>
      <c r="K3181">
        <v>1365699071</v>
      </c>
      <c r="L3181" s="9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t="s">
        <v>8317</v>
      </c>
      <c r="R3181" t="s">
        <v>8318</v>
      </c>
      <c r="S3181" s="5">
        <f t="shared" si="198"/>
        <v>114</v>
      </c>
      <c r="T3181">
        <f t="shared" si="199"/>
        <v>77.34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41810.412604166668</v>
      </c>
      <c r="K3182">
        <v>1400666049</v>
      </c>
      <c r="L3182" s="9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t="s">
        <v>8317</v>
      </c>
      <c r="R3182" t="s">
        <v>8318</v>
      </c>
      <c r="S3182" s="5">
        <f t="shared" si="198"/>
        <v>120</v>
      </c>
      <c r="T3182">
        <f t="shared" si="199"/>
        <v>31.93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41805.666666666664</v>
      </c>
      <c r="K3183">
        <v>1400570787</v>
      </c>
      <c r="L3183" s="9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t="s">
        <v>8317</v>
      </c>
      <c r="R3183" t="s">
        <v>8318</v>
      </c>
      <c r="S3183" s="5">
        <f t="shared" si="198"/>
        <v>109</v>
      </c>
      <c r="T3183">
        <f t="shared" si="199"/>
        <v>36.33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40939.708333333336</v>
      </c>
      <c r="K3184">
        <v>1323211621</v>
      </c>
      <c r="L3184" s="9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t="s">
        <v>8317</v>
      </c>
      <c r="R3184" t="s">
        <v>8318</v>
      </c>
      <c r="S3184" s="5">
        <f t="shared" si="198"/>
        <v>101</v>
      </c>
      <c r="T3184">
        <f t="shared" si="199"/>
        <v>46.77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41509.79478009259</v>
      </c>
      <c r="K3185">
        <v>1375729469</v>
      </c>
      <c r="L3185" s="9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t="s">
        <v>8317</v>
      </c>
      <c r="R3185" t="s">
        <v>8318</v>
      </c>
      <c r="S3185" s="5">
        <f t="shared" si="198"/>
        <v>109</v>
      </c>
      <c r="T3185">
        <f t="shared" si="199"/>
        <v>40.07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41821.993414351848</v>
      </c>
      <c r="K3186">
        <v>1401666631</v>
      </c>
      <c r="L3186" s="9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t="s">
        <v>8317</v>
      </c>
      <c r="R3186" t="s">
        <v>8318</v>
      </c>
      <c r="S3186" s="5">
        <f t="shared" si="198"/>
        <v>107</v>
      </c>
      <c r="T3186">
        <f t="shared" si="199"/>
        <v>100.22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41836.977326388893</v>
      </c>
      <c r="K3187">
        <v>1404948441</v>
      </c>
      <c r="L3187" s="9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t="s">
        <v>8317</v>
      </c>
      <c r="R3187" t="s">
        <v>8318</v>
      </c>
      <c r="S3187" s="5">
        <f t="shared" si="198"/>
        <v>100</v>
      </c>
      <c r="T3187">
        <f t="shared" si="199"/>
        <v>41.67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41898.875</v>
      </c>
      <c r="K3188">
        <v>1408313438</v>
      </c>
      <c r="L3188" s="9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t="s">
        <v>8317</v>
      </c>
      <c r="R3188" t="s">
        <v>8318</v>
      </c>
      <c r="S3188" s="5">
        <f t="shared" si="198"/>
        <v>102</v>
      </c>
      <c r="T3188">
        <f t="shared" si="199"/>
        <v>46.71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41855.666354166664</v>
      </c>
      <c r="K3189">
        <v>1405439973</v>
      </c>
      <c r="L3189" s="9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t="s">
        <v>8317</v>
      </c>
      <c r="R3189" t="s">
        <v>8318</v>
      </c>
      <c r="S3189" s="5">
        <f t="shared" si="198"/>
        <v>116</v>
      </c>
      <c r="T3189">
        <f t="shared" si="199"/>
        <v>71.489999999999995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42165.415532407409</v>
      </c>
      <c r="K3190">
        <v>1432115902</v>
      </c>
      <c r="L3190" s="9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t="s">
        <v>8317</v>
      </c>
      <c r="R3190" t="s">
        <v>8359</v>
      </c>
      <c r="S3190" s="5">
        <f t="shared" si="198"/>
        <v>65</v>
      </c>
      <c r="T3190">
        <f t="shared" si="199"/>
        <v>14.44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42148.346435185187</v>
      </c>
      <c r="K3191">
        <v>1429863532</v>
      </c>
      <c r="L3191" s="9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t="s">
        <v>8317</v>
      </c>
      <c r="R3191" t="s">
        <v>8359</v>
      </c>
      <c r="S3191" s="5">
        <f t="shared" si="198"/>
        <v>12</v>
      </c>
      <c r="T3191">
        <f t="shared" si="199"/>
        <v>356.84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42713.192997685182</v>
      </c>
      <c r="K3192">
        <v>1478662675</v>
      </c>
      <c r="L3192" s="9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t="s">
        <v>8317</v>
      </c>
      <c r="R3192" t="s">
        <v>8359</v>
      </c>
      <c r="S3192" s="5">
        <f t="shared" si="198"/>
        <v>0</v>
      </c>
      <c r="T3192">
        <f t="shared" si="199"/>
        <v>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42598.755428240736</v>
      </c>
      <c r="K3193">
        <v>1466186869</v>
      </c>
      <c r="L3193" s="9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t="s">
        <v>8317</v>
      </c>
      <c r="R3193" t="s">
        <v>8359</v>
      </c>
      <c r="S3193" s="5">
        <f t="shared" si="198"/>
        <v>4</v>
      </c>
      <c r="T3193">
        <f t="shared" si="199"/>
        <v>37.75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42063.916666666672</v>
      </c>
      <c r="K3194">
        <v>1421274859</v>
      </c>
      <c r="L3194" s="9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t="s">
        <v>8317</v>
      </c>
      <c r="R3194" t="s">
        <v>8359</v>
      </c>
      <c r="S3194" s="5">
        <f t="shared" si="198"/>
        <v>1</v>
      </c>
      <c r="T3194">
        <f t="shared" si="199"/>
        <v>12.75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42055.968240740738</v>
      </c>
      <c r="K3195">
        <v>1420586056</v>
      </c>
      <c r="L3195" s="9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t="s">
        <v>8317</v>
      </c>
      <c r="R3195" t="s">
        <v>8359</v>
      </c>
      <c r="S3195" s="5">
        <f t="shared" si="198"/>
        <v>12</v>
      </c>
      <c r="T3195">
        <f t="shared" si="199"/>
        <v>24.46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42212.062476851846</v>
      </c>
      <c r="K3196">
        <v>1435368598</v>
      </c>
      <c r="L3196" s="9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t="s">
        <v>8317</v>
      </c>
      <c r="R3196" t="s">
        <v>8359</v>
      </c>
      <c r="S3196" s="5">
        <f t="shared" si="198"/>
        <v>0</v>
      </c>
      <c r="T3196">
        <f t="shared" si="199"/>
        <v>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42047.594236111108</v>
      </c>
      <c r="K3197">
        <v>1421158542</v>
      </c>
      <c r="L3197" s="9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t="s">
        <v>8317</v>
      </c>
      <c r="R3197" t="s">
        <v>8359</v>
      </c>
      <c r="S3197" s="5">
        <f t="shared" si="198"/>
        <v>59</v>
      </c>
      <c r="T3197">
        <f t="shared" si="199"/>
        <v>53.08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42217.583333333328</v>
      </c>
      <c r="K3198">
        <v>1433254875</v>
      </c>
      <c r="L3198" s="9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t="s">
        <v>8317</v>
      </c>
      <c r="R3198" t="s">
        <v>8359</v>
      </c>
      <c r="S3198" s="5">
        <f t="shared" si="198"/>
        <v>0</v>
      </c>
      <c r="T3198">
        <f t="shared" si="199"/>
        <v>300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42039.493263888886</v>
      </c>
      <c r="K3199">
        <v>1420458618</v>
      </c>
      <c r="L3199" s="9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t="s">
        <v>8317</v>
      </c>
      <c r="R3199" t="s">
        <v>8359</v>
      </c>
      <c r="S3199" s="5">
        <f t="shared" si="198"/>
        <v>11</v>
      </c>
      <c r="T3199">
        <f t="shared" si="199"/>
        <v>286.25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42051.424502314811</v>
      </c>
      <c r="K3200">
        <v>1420798277</v>
      </c>
      <c r="L3200" s="9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t="s">
        <v>8317</v>
      </c>
      <c r="R3200" t="s">
        <v>8359</v>
      </c>
      <c r="S3200" s="5">
        <f t="shared" si="198"/>
        <v>0</v>
      </c>
      <c r="T3200">
        <f t="shared" si="199"/>
        <v>36.67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41888.875</v>
      </c>
      <c r="K3201">
        <v>1407435418</v>
      </c>
      <c r="L3201" s="9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t="s">
        <v>8317</v>
      </c>
      <c r="R3201" t="s">
        <v>8359</v>
      </c>
      <c r="S3201" s="5">
        <f t="shared" si="198"/>
        <v>52</v>
      </c>
      <c r="T3201">
        <f t="shared" si="199"/>
        <v>49.21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ref="J3202:J3265" si="200">(((I3202/60)/60)/24)+DATE(1970,1,1)</f>
        <v>42490.231944444444</v>
      </c>
      <c r="K3202">
        <v>1459410101</v>
      </c>
      <c r="L3202" s="9">
        <f t="shared" ref="L3202:L3265" si="2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t="s">
        <v>8317</v>
      </c>
      <c r="R3202" t="s">
        <v>8359</v>
      </c>
      <c r="S3202" s="5">
        <f t="shared" ref="S3202:S3265" si="202">ROUND(E3202/D3202*100,0)</f>
        <v>0</v>
      </c>
      <c r="T3202">
        <f t="shared" ref="T3202:T3265" si="203">IF(N3202=0,0,ROUND(E3202/N3202,2))</f>
        <v>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si="200"/>
        <v>41882.767094907409</v>
      </c>
      <c r="K3203">
        <v>1407695077</v>
      </c>
      <c r="L3203" s="9">
        <f t="shared" si="2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t="s">
        <v>8317</v>
      </c>
      <c r="R3203" t="s">
        <v>8359</v>
      </c>
      <c r="S3203" s="5">
        <f t="shared" si="202"/>
        <v>1</v>
      </c>
      <c r="T3203">
        <f t="shared" si="203"/>
        <v>12.5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42352.249305555553</v>
      </c>
      <c r="K3204">
        <v>1445027346</v>
      </c>
      <c r="L3204" s="9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t="s">
        <v>8317</v>
      </c>
      <c r="R3204" t="s">
        <v>8359</v>
      </c>
      <c r="S3204" s="5">
        <f t="shared" si="202"/>
        <v>55</v>
      </c>
      <c r="T3204">
        <f t="shared" si="203"/>
        <v>109.04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42272.988680555558</v>
      </c>
      <c r="K3205">
        <v>1440632622</v>
      </c>
      <c r="L3205" s="9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t="s">
        <v>8317</v>
      </c>
      <c r="R3205" t="s">
        <v>8359</v>
      </c>
      <c r="S3205" s="5">
        <f t="shared" si="202"/>
        <v>25</v>
      </c>
      <c r="T3205">
        <f t="shared" si="203"/>
        <v>41.67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42202.676388888889</v>
      </c>
      <c r="K3206">
        <v>1434558479</v>
      </c>
      <c r="L3206" s="9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t="s">
        <v>8317</v>
      </c>
      <c r="R3206" t="s">
        <v>8359</v>
      </c>
      <c r="S3206" s="5">
        <f t="shared" si="202"/>
        <v>0</v>
      </c>
      <c r="T3206">
        <f t="shared" si="203"/>
        <v>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42125.374675925923</v>
      </c>
      <c r="K3207">
        <v>1427878772</v>
      </c>
      <c r="L3207" s="9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t="s">
        <v>8317</v>
      </c>
      <c r="R3207" t="s">
        <v>8359</v>
      </c>
      <c r="S3207" s="5">
        <f t="shared" si="202"/>
        <v>3</v>
      </c>
      <c r="T3207">
        <f t="shared" si="203"/>
        <v>22.75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42266.276053240741</v>
      </c>
      <c r="K3208">
        <v>1440052651</v>
      </c>
      <c r="L3208" s="9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t="s">
        <v>8317</v>
      </c>
      <c r="R3208" t="s">
        <v>8359</v>
      </c>
      <c r="S3208" s="5">
        <f t="shared" si="202"/>
        <v>0</v>
      </c>
      <c r="T3208">
        <f t="shared" si="203"/>
        <v>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42117.236192129625</v>
      </c>
      <c r="K3209">
        <v>1424587207</v>
      </c>
      <c r="L3209" s="9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t="s">
        <v>8317</v>
      </c>
      <c r="R3209" t="s">
        <v>8359</v>
      </c>
      <c r="S3209" s="5">
        <f t="shared" si="202"/>
        <v>46</v>
      </c>
      <c r="T3209">
        <f t="shared" si="203"/>
        <v>70.83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41848.605057870373</v>
      </c>
      <c r="K3210">
        <v>1404743477</v>
      </c>
      <c r="L3210" s="9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t="s">
        <v>8317</v>
      </c>
      <c r="R3210" t="s">
        <v>8318</v>
      </c>
      <c r="S3210" s="5">
        <f t="shared" si="202"/>
        <v>104</v>
      </c>
      <c r="T3210">
        <f t="shared" si="203"/>
        <v>63.11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41810.958333333336</v>
      </c>
      <c r="K3211">
        <v>1400512658</v>
      </c>
      <c r="L3211" s="9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t="s">
        <v>8317</v>
      </c>
      <c r="R3211" t="s">
        <v>8318</v>
      </c>
      <c r="S3211" s="5">
        <f t="shared" si="202"/>
        <v>119</v>
      </c>
      <c r="T3211">
        <f t="shared" si="203"/>
        <v>50.16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41061.165972222225</v>
      </c>
      <c r="K3212">
        <v>1334442519</v>
      </c>
      <c r="L3212" s="9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t="s">
        <v>8317</v>
      </c>
      <c r="R3212" t="s">
        <v>8318</v>
      </c>
      <c r="S3212" s="5">
        <f t="shared" si="202"/>
        <v>126</v>
      </c>
      <c r="T3212">
        <f t="shared" si="203"/>
        <v>62.88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41866.083333333336</v>
      </c>
      <c r="K3213">
        <v>1405346680</v>
      </c>
      <c r="L3213" s="9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t="s">
        <v>8317</v>
      </c>
      <c r="R3213" t="s">
        <v>8318</v>
      </c>
      <c r="S3213" s="5">
        <f t="shared" si="202"/>
        <v>120</v>
      </c>
      <c r="T3213">
        <f t="shared" si="203"/>
        <v>85.53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41859.795729166668</v>
      </c>
      <c r="K3214">
        <v>1404932751</v>
      </c>
      <c r="L3214" s="9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t="s">
        <v>8317</v>
      </c>
      <c r="R3214" t="s">
        <v>8318</v>
      </c>
      <c r="S3214" s="5">
        <f t="shared" si="202"/>
        <v>126</v>
      </c>
      <c r="T3214">
        <f t="shared" si="203"/>
        <v>53.72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42211.763414351852</v>
      </c>
      <c r="K3215">
        <v>1434478759</v>
      </c>
      <c r="L3215" s="9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t="s">
        <v>8317</v>
      </c>
      <c r="R3215" t="s">
        <v>8318</v>
      </c>
      <c r="S3215" s="5">
        <f t="shared" si="202"/>
        <v>100</v>
      </c>
      <c r="T3215">
        <f t="shared" si="203"/>
        <v>127.81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42374.996527777781</v>
      </c>
      <c r="K3216">
        <v>1448823673</v>
      </c>
      <c r="L3216" s="9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t="s">
        <v>8317</v>
      </c>
      <c r="R3216" t="s">
        <v>8318</v>
      </c>
      <c r="S3216" s="5">
        <f t="shared" si="202"/>
        <v>102</v>
      </c>
      <c r="T3216">
        <f t="shared" si="203"/>
        <v>106.57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42257.165972222225</v>
      </c>
      <c r="K3217">
        <v>1438617471</v>
      </c>
      <c r="L3217" s="9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t="s">
        <v>8317</v>
      </c>
      <c r="R3217" t="s">
        <v>8318</v>
      </c>
      <c r="S3217" s="5">
        <f t="shared" si="202"/>
        <v>100</v>
      </c>
      <c r="T3217">
        <f t="shared" si="203"/>
        <v>262.11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42196.604166666672</v>
      </c>
      <c r="K3218">
        <v>1433934371</v>
      </c>
      <c r="L3218" s="9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t="s">
        <v>8317</v>
      </c>
      <c r="R3218" t="s">
        <v>8318</v>
      </c>
      <c r="S3218" s="5">
        <f t="shared" si="202"/>
        <v>100</v>
      </c>
      <c r="T3218">
        <f t="shared" si="203"/>
        <v>57.17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42678.546111111107</v>
      </c>
      <c r="K3219">
        <v>1475672784</v>
      </c>
      <c r="L3219" s="9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t="s">
        <v>8317</v>
      </c>
      <c r="R3219" t="s">
        <v>8318</v>
      </c>
      <c r="S3219" s="5">
        <f t="shared" si="202"/>
        <v>116</v>
      </c>
      <c r="T3219">
        <f t="shared" si="203"/>
        <v>50.2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42004</v>
      </c>
      <c r="K3220">
        <v>1417132986</v>
      </c>
      <c r="L3220" s="9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t="s">
        <v>8317</v>
      </c>
      <c r="R3220" t="s">
        <v>8318</v>
      </c>
      <c r="S3220" s="5">
        <f t="shared" si="202"/>
        <v>102</v>
      </c>
      <c r="T3220">
        <f t="shared" si="203"/>
        <v>66.59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42085.941516203704</v>
      </c>
      <c r="K3221">
        <v>1424043347</v>
      </c>
      <c r="L3221" s="9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t="s">
        <v>8317</v>
      </c>
      <c r="R3221" t="s">
        <v>8318</v>
      </c>
      <c r="S3221" s="5">
        <f t="shared" si="202"/>
        <v>100</v>
      </c>
      <c r="T3221">
        <f t="shared" si="203"/>
        <v>168.25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42806.875</v>
      </c>
      <c r="K3222">
        <v>1486411204</v>
      </c>
      <c r="L3222" s="9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t="s">
        <v>8317</v>
      </c>
      <c r="R3222" t="s">
        <v>8318</v>
      </c>
      <c r="S3222" s="5">
        <f t="shared" si="202"/>
        <v>101</v>
      </c>
      <c r="T3222">
        <f t="shared" si="203"/>
        <v>256.37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42190.696793981479</v>
      </c>
      <c r="K3223">
        <v>1433090603</v>
      </c>
      <c r="L3223" s="9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t="s">
        <v>8317</v>
      </c>
      <c r="R3223" t="s">
        <v>8318</v>
      </c>
      <c r="S3223" s="5">
        <f t="shared" si="202"/>
        <v>103</v>
      </c>
      <c r="T3223">
        <f t="shared" si="203"/>
        <v>36.61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42301.895138888889</v>
      </c>
      <c r="K3224">
        <v>1443016697</v>
      </c>
      <c r="L3224" s="9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t="s">
        <v>8317</v>
      </c>
      <c r="R3224" t="s">
        <v>8318</v>
      </c>
      <c r="S3224" s="5">
        <f t="shared" si="202"/>
        <v>125</v>
      </c>
      <c r="T3224">
        <f t="shared" si="203"/>
        <v>37.14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42236.835370370376</v>
      </c>
      <c r="K3225">
        <v>1437508976</v>
      </c>
      <c r="L3225" s="9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t="s">
        <v>8317</v>
      </c>
      <c r="R3225" t="s">
        <v>8318</v>
      </c>
      <c r="S3225" s="5">
        <f t="shared" si="202"/>
        <v>110</v>
      </c>
      <c r="T3225">
        <f t="shared" si="203"/>
        <v>45.88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42745.208333333328</v>
      </c>
      <c r="K3226">
        <v>1479932713</v>
      </c>
      <c r="L3226" s="9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t="s">
        <v>8317</v>
      </c>
      <c r="R3226" t="s">
        <v>8318</v>
      </c>
      <c r="S3226" s="5">
        <f t="shared" si="202"/>
        <v>102</v>
      </c>
      <c r="T3226">
        <f t="shared" si="203"/>
        <v>141.71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42524.875</v>
      </c>
      <c r="K3227">
        <v>1463145938</v>
      </c>
      <c r="L3227" s="9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t="s">
        <v>8317</v>
      </c>
      <c r="R3227" t="s">
        <v>8318</v>
      </c>
      <c r="S3227" s="5">
        <f t="shared" si="202"/>
        <v>102</v>
      </c>
      <c r="T3227">
        <f t="shared" si="203"/>
        <v>52.49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42307.583472222221</v>
      </c>
      <c r="K3228">
        <v>1443621612</v>
      </c>
      <c r="L3228" s="9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t="s">
        <v>8317</v>
      </c>
      <c r="R3228" t="s">
        <v>8318</v>
      </c>
      <c r="S3228" s="5">
        <f t="shared" si="202"/>
        <v>104</v>
      </c>
      <c r="T3228">
        <f t="shared" si="203"/>
        <v>59.52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42752.882361111115</v>
      </c>
      <c r="K3229">
        <v>1482095436</v>
      </c>
      <c r="L3229" s="9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t="s">
        <v>8317</v>
      </c>
      <c r="R3229" t="s">
        <v>8318</v>
      </c>
      <c r="S3229" s="5">
        <f t="shared" si="202"/>
        <v>125</v>
      </c>
      <c r="T3229">
        <f t="shared" si="203"/>
        <v>50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42355.207638888889</v>
      </c>
      <c r="K3230">
        <v>1447606884</v>
      </c>
      <c r="L3230" s="9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t="s">
        <v>8317</v>
      </c>
      <c r="R3230" t="s">
        <v>8318</v>
      </c>
      <c r="S3230" s="5">
        <f t="shared" si="202"/>
        <v>102</v>
      </c>
      <c r="T3230">
        <f t="shared" si="203"/>
        <v>193.62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41963.333310185189</v>
      </c>
      <c r="K3231">
        <v>1413874798</v>
      </c>
      <c r="L3231" s="9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t="s">
        <v>8317</v>
      </c>
      <c r="R3231" t="s">
        <v>8318</v>
      </c>
      <c r="S3231" s="5">
        <f t="shared" si="202"/>
        <v>108</v>
      </c>
      <c r="T3231">
        <f t="shared" si="203"/>
        <v>106.8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41913.165972222225</v>
      </c>
      <c r="K3232">
        <v>1410840126</v>
      </c>
      <c r="L3232" s="9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t="s">
        <v>8317</v>
      </c>
      <c r="R3232" t="s">
        <v>8318</v>
      </c>
      <c r="S3232" s="5">
        <f t="shared" si="202"/>
        <v>110</v>
      </c>
      <c r="T3232">
        <f t="shared" si="203"/>
        <v>77.22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42476.943831018521</v>
      </c>
      <c r="K3233">
        <v>1458254347</v>
      </c>
      <c r="L3233" s="9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t="s">
        <v>8317</v>
      </c>
      <c r="R3233" t="s">
        <v>8318</v>
      </c>
      <c r="S3233" s="5">
        <f t="shared" si="202"/>
        <v>161</v>
      </c>
      <c r="T3233">
        <f t="shared" si="203"/>
        <v>57.5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42494.165972222225</v>
      </c>
      <c r="K3234">
        <v>1459711917</v>
      </c>
      <c r="L3234" s="9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t="s">
        <v>8317</v>
      </c>
      <c r="R3234" t="s">
        <v>8318</v>
      </c>
      <c r="S3234" s="5">
        <f t="shared" si="202"/>
        <v>131</v>
      </c>
      <c r="T3234">
        <f t="shared" si="203"/>
        <v>50.46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42796.805034722223</v>
      </c>
      <c r="K3235">
        <v>1485890355</v>
      </c>
      <c r="L3235" s="9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t="s">
        <v>8317</v>
      </c>
      <c r="R3235" t="s">
        <v>8318</v>
      </c>
      <c r="S3235" s="5">
        <f t="shared" si="202"/>
        <v>119</v>
      </c>
      <c r="T3235">
        <f t="shared" si="203"/>
        <v>97.38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42767.979861111111</v>
      </c>
      <c r="K3236">
        <v>1483124208</v>
      </c>
      <c r="L3236" s="9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t="s">
        <v>8317</v>
      </c>
      <c r="R3236" t="s">
        <v>8318</v>
      </c>
      <c r="S3236" s="5">
        <f t="shared" si="202"/>
        <v>100</v>
      </c>
      <c r="T3236">
        <f t="shared" si="203"/>
        <v>34.92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42552.347812499997</v>
      </c>
      <c r="K3237">
        <v>1464769251</v>
      </c>
      <c r="L3237" s="9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t="s">
        <v>8317</v>
      </c>
      <c r="R3237" t="s">
        <v>8318</v>
      </c>
      <c r="S3237" s="5">
        <f t="shared" si="202"/>
        <v>103</v>
      </c>
      <c r="T3237">
        <f t="shared" si="203"/>
        <v>85.53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42732.917048611111</v>
      </c>
      <c r="K3238">
        <v>1480370433</v>
      </c>
      <c r="L3238" s="9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t="s">
        <v>8317</v>
      </c>
      <c r="R3238" t="s">
        <v>8318</v>
      </c>
      <c r="S3238" s="5">
        <f t="shared" si="202"/>
        <v>101</v>
      </c>
      <c r="T3238">
        <f t="shared" si="203"/>
        <v>182.91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42276.165972222225</v>
      </c>
      <c r="K3239">
        <v>1441452184</v>
      </c>
      <c r="L3239" s="9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t="s">
        <v>8317</v>
      </c>
      <c r="R3239" t="s">
        <v>8318</v>
      </c>
      <c r="S3239" s="5">
        <f t="shared" si="202"/>
        <v>101</v>
      </c>
      <c r="T3239">
        <f t="shared" si="203"/>
        <v>131.13999999999999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42186.510393518518</v>
      </c>
      <c r="K3240">
        <v>1433160898</v>
      </c>
      <c r="L3240" s="9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t="s">
        <v>8317</v>
      </c>
      <c r="R3240" t="s">
        <v>8318</v>
      </c>
      <c r="S3240" s="5">
        <f t="shared" si="202"/>
        <v>112</v>
      </c>
      <c r="T3240">
        <f t="shared" si="203"/>
        <v>39.81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42302.999305555553</v>
      </c>
      <c r="K3241">
        <v>1443665293</v>
      </c>
      <c r="L3241" s="9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t="s">
        <v>8317</v>
      </c>
      <c r="R3241" t="s">
        <v>8318</v>
      </c>
      <c r="S3241" s="5">
        <f t="shared" si="202"/>
        <v>106</v>
      </c>
      <c r="T3241">
        <f t="shared" si="203"/>
        <v>59.7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42782.958333333328</v>
      </c>
      <c r="K3242">
        <v>1484843948</v>
      </c>
      <c r="L3242" s="9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t="s">
        <v>8317</v>
      </c>
      <c r="R3242" t="s">
        <v>8318</v>
      </c>
      <c r="S3242" s="5">
        <f t="shared" si="202"/>
        <v>101</v>
      </c>
      <c r="T3242">
        <f t="shared" si="203"/>
        <v>88.74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41926.290972222225</v>
      </c>
      <c r="K3243">
        <v>1410421670</v>
      </c>
      <c r="L3243" s="9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t="s">
        <v>8317</v>
      </c>
      <c r="R3243" t="s">
        <v>8318</v>
      </c>
      <c r="S3243" s="5">
        <f t="shared" si="202"/>
        <v>115</v>
      </c>
      <c r="T3243">
        <f t="shared" si="203"/>
        <v>58.69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41901.755694444444</v>
      </c>
      <c r="K3244">
        <v>1408558092</v>
      </c>
      <c r="L3244" s="9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t="s">
        <v>8317</v>
      </c>
      <c r="R3244" t="s">
        <v>8318</v>
      </c>
      <c r="S3244" s="5">
        <f t="shared" si="202"/>
        <v>127</v>
      </c>
      <c r="T3244">
        <f t="shared" si="203"/>
        <v>69.569999999999993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42286</v>
      </c>
      <c r="K3245">
        <v>1442283562</v>
      </c>
      <c r="L3245" s="9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t="s">
        <v>8317</v>
      </c>
      <c r="R3245" t="s">
        <v>8318</v>
      </c>
      <c r="S3245" s="5">
        <f t="shared" si="202"/>
        <v>103</v>
      </c>
      <c r="T3245">
        <f t="shared" si="203"/>
        <v>115.87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42705.735902777778</v>
      </c>
      <c r="K3246">
        <v>1478018382</v>
      </c>
      <c r="L3246" s="9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t="s">
        <v>8317</v>
      </c>
      <c r="R3246" t="s">
        <v>8318</v>
      </c>
      <c r="S3246" s="5">
        <f t="shared" si="202"/>
        <v>103</v>
      </c>
      <c r="T3246">
        <f t="shared" si="203"/>
        <v>23.87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42167.083333333328</v>
      </c>
      <c r="K3247">
        <v>1431354258</v>
      </c>
      <c r="L3247" s="9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t="s">
        <v>8317</v>
      </c>
      <c r="R3247" t="s">
        <v>8318</v>
      </c>
      <c r="S3247" s="5">
        <f t="shared" si="202"/>
        <v>104</v>
      </c>
      <c r="T3247">
        <f t="shared" si="203"/>
        <v>81.13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42259.165972222225</v>
      </c>
      <c r="K3248">
        <v>1439551200</v>
      </c>
      <c r="L3248" s="9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t="s">
        <v>8317</v>
      </c>
      <c r="R3248" t="s">
        <v>8318</v>
      </c>
      <c r="S3248" s="5">
        <f t="shared" si="202"/>
        <v>111</v>
      </c>
      <c r="T3248">
        <f t="shared" si="203"/>
        <v>57.63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42197.434166666666</v>
      </c>
      <c r="K3249">
        <v>1434104712</v>
      </c>
      <c r="L3249" s="9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t="s">
        <v>8317</v>
      </c>
      <c r="R3249" t="s">
        <v>8318</v>
      </c>
      <c r="S3249" s="5">
        <f t="shared" si="202"/>
        <v>106</v>
      </c>
      <c r="T3249">
        <f t="shared" si="203"/>
        <v>46.43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42098.846724537041</v>
      </c>
      <c r="K3250">
        <v>1425590357</v>
      </c>
      <c r="L3250" s="9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t="s">
        <v>8317</v>
      </c>
      <c r="R3250" t="s">
        <v>8318</v>
      </c>
      <c r="S3250" s="5">
        <f t="shared" si="202"/>
        <v>101</v>
      </c>
      <c r="T3250">
        <f t="shared" si="203"/>
        <v>60.48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42175.746689814812</v>
      </c>
      <c r="K3251">
        <v>1432230914</v>
      </c>
      <c r="L3251" s="9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t="s">
        <v>8317</v>
      </c>
      <c r="R3251" t="s">
        <v>8318</v>
      </c>
      <c r="S3251" s="5">
        <f t="shared" si="202"/>
        <v>105</v>
      </c>
      <c r="T3251">
        <f t="shared" si="203"/>
        <v>65.58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41948.783842592595</v>
      </c>
      <c r="K3252">
        <v>1412617724</v>
      </c>
      <c r="L3252" s="9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t="s">
        <v>8317</v>
      </c>
      <c r="R3252" t="s">
        <v>8318</v>
      </c>
      <c r="S3252" s="5">
        <f t="shared" si="202"/>
        <v>102</v>
      </c>
      <c r="T3252">
        <f t="shared" si="203"/>
        <v>119.19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42176.731087962966</v>
      </c>
      <c r="K3253">
        <v>1432315966</v>
      </c>
      <c r="L3253" s="9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t="s">
        <v>8317</v>
      </c>
      <c r="R3253" t="s">
        <v>8318</v>
      </c>
      <c r="S3253" s="5">
        <f t="shared" si="202"/>
        <v>111</v>
      </c>
      <c r="T3253">
        <f t="shared" si="203"/>
        <v>83.05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42620.472685185188</v>
      </c>
      <c r="K3254">
        <v>1470655240</v>
      </c>
      <c r="L3254" s="9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t="s">
        <v>8317</v>
      </c>
      <c r="R3254" t="s">
        <v>8318</v>
      </c>
      <c r="S3254" s="5">
        <f t="shared" si="202"/>
        <v>128</v>
      </c>
      <c r="T3254">
        <f t="shared" si="203"/>
        <v>57.52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42621.15625</v>
      </c>
      <c r="K3255">
        <v>1471701028</v>
      </c>
      <c r="L3255" s="9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t="s">
        <v>8317</v>
      </c>
      <c r="R3255" t="s">
        <v>8318</v>
      </c>
      <c r="S3255" s="5">
        <f t="shared" si="202"/>
        <v>102</v>
      </c>
      <c r="T3255">
        <f t="shared" si="203"/>
        <v>177.09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42089.044085648144</v>
      </c>
      <c r="K3256">
        <v>1424743409</v>
      </c>
      <c r="L3256" s="9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t="s">
        <v>8317</v>
      </c>
      <c r="R3256" t="s">
        <v>8318</v>
      </c>
      <c r="S3256" s="5">
        <f t="shared" si="202"/>
        <v>101</v>
      </c>
      <c r="T3256">
        <f t="shared" si="203"/>
        <v>70.77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41919.768229166664</v>
      </c>
      <c r="K3257">
        <v>1410114375</v>
      </c>
      <c r="L3257" s="9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t="s">
        <v>8317</v>
      </c>
      <c r="R3257" t="s">
        <v>8318</v>
      </c>
      <c r="S3257" s="5">
        <f t="shared" si="202"/>
        <v>175</v>
      </c>
      <c r="T3257">
        <f t="shared" si="203"/>
        <v>29.17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42166.165972222225</v>
      </c>
      <c r="K3258">
        <v>1432129577</v>
      </c>
      <c r="L3258" s="9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t="s">
        <v>8317</v>
      </c>
      <c r="R3258" t="s">
        <v>8318</v>
      </c>
      <c r="S3258" s="5">
        <f t="shared" si="202"/>
        <v>128</v>
      </c>
      <c r="T3258">
        <f t="shared" si="203"/>
        <v>72.760000000000005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42788.559629629628</v>
      </c>
      <c r="K3259">
        <v>1485177952</v>
      </c>
      <c r="L3259" s="9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t="s">
        <v>8317</v>
      </c>
      <c r="R3259" t="s">
        <v>8318</v>
      </c>
      <c r="S3259" s="5">
        <f t="shared" si="202"/>
        <v>106</v>
      </c>
      <c r="T3259">
        <f t="shared" si="203"/>
        <v>51.85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42012.887280092589</v>
      </c>
      <c r="K3260">
        <v>1418159861</v>
      </c>
      <c r="L3260" s="9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t="s">
        <v>8317</v>
      </c>
      <c r="R3260" t="s">
        <v>8318</v>
      </c>
      <c r="S3260" s="5">
        <f t="shared" si="202"/>
        <v>105</v>
      </c>
      <c r="T3260">
        <f t="shared" si="203"/>
        <v>98.2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42644.165972222225</v>
      </c>
      <c r="K3261">
        <v>1472753745</v>
      </c>
      <c r="L3261" s="9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t="s">
        <v>8317</v>
      </c>
      <c r="R3261" t="s">
        <v>8318</v>
      </c>
      <c r="S3261" s="5">
        <f t="shared" si="202"/>
        <v>106</v>
      </c>
      <c r="T3261">
        <f t="shared" si="203"/>
        <v>251.74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42338.714328703703</v>
      </c>
      <c r="K3262">
        <v>1445875718</v>
      </c>
      <c r="L3262" s="9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t="s">
        <v>8317</v>
      </c>
      <c r="R3262" t="s">
        <v>8318</v>
      </c>
      <c r="S3262" s="5">
        <f t="shared" si="202"/>
        <v>109</v>
      </c>
      <c r="T3262">
        <f t="shared" si="203"/>
        <v>74.819999999999993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42201.725416666668</v>
      </c>
      <c r="K3263">
        <v>1434475476</v>
      </c>
      <c r="L3263" s="9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t="s">
        <v>8317</v>
      </c>
      <c r="R3263" t="s">
        <v>8318</v>
      </c>
      <c r="S3263" s="5">
        <f t="shared" si="202"/>
        <v>100</v>
      </c>
      <c r="T3263">
        <f t="shared" si="203"/>
        <v>67.650000000000006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41995.166666666672</v>
      </c>
      <c r="K3264">
        <v>1416555262</v>
      </c>
      <c r="L3264" s="9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t="s">
        <v>8317</v>
      </c>
      <c r="R3264" t="s">
        <v>8318</v>
      </c>
      <c r="S3264" s="5">
        <f t="shared" si="202"/>
        <v>103</v>
      </c>
      <c r="T3264">
        <f t="shared" si="203"/>
        <v>93.81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42307.875</v>
      </c>
      <c r="K3265">
        <v>1444220588</v>
      </c>
      <c r="L3265" s="9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t="s">
        <v>8317</v>
      </c>
      <c r="R3265" t="s">
        <v>8318</v>
      </c>
      <c r="S3265" s="5">
        <f t="shared" si="202"/>
        <v>112</v>
      </c>
      <c r="T3265">
        <f t="shared" si="203"/>
        <v>41.24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ref="J3266:J3329" si="204">(((I3266/60)/60)/24)+DATE(1970,1,1)</f>
        <v>42032.916666666672</v>
      </c>
      <c r="K3266">
        <v>1421089938</v>
      </c>
      <c r="L3266" s="9">
        <f t="shared" ref="L3266:L3329" si="205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t="s">
        <v>8317</v>
      </c>
      <c r="R3266" t="s">
        <v>8318</v>
      </c>
      <c r="S3266" s="5">
        <f t="shared" ref="S3266:S3329" si="206">ROUND(E3266/D3266*100,0)</f>
        <v>103</v>
      </c>
      <c r="T3266">
        <f t="shared" ref="T3266:T3329" si="207">IF(N3266=0,0,ROUND(E3266/N3266,2))</f>
        <v>52.55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si="204"/>
        <v>42341.708333333328</v>
      </c>
      <c r="K3267">
        <v>1446570315</v>
      </c>
      <c r="L3267" s="9">
        <f t="shared" si="205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t="s">
        <v>8317</v>
      </c>
      <c r="R3267" t="s">
        <v>8318</v>
      </c>
      <c r="S3267" s="5">
        <f t="shared" si="206"/>
        <v>164</v>
      </c>
      <c r="T3267">
        <f t="shared" si="207"/>
        <v>70.290000000000006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42167.875</v>
      </c>
      <c r="K3268">
        <v>1431435122</v>
      </c>
      <c r="L3268" s="9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t="s">
        <v>8317</v>
      </c>
      <c r="R3268" t="s">
        <v>8318</v>
      </c>
      <c r="S3268" s="5">
        <f t="shared" si="206"/>
        <v>131</v>
      </c>
      <c r="T3268">
        <f t="shared" si="207"/>
        <v>48.33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42202.757638888885</v>
      </c>
      <c r="K3269">
        <v>1434564660</v>
      </c>
      <c r="L3269" s="9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t="s">
        <v>8317</v>
      </c>
      <c r="R3269" t="s">
        <v>8318</v>
      </c>
      <c r="S3269" s="5">
        <f t="shared" si="206"/>
        <v>102</v>
      </c>
      <c r="T3269">
        <f t="shared" si="207"/>
        <v>53.18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42606.90425925926</v>
      </c>
      <c r="K3270">
        <v>1470692528</v>
      </c>
      <c r="L3270" s="9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t="s">
        <v>8317</v>
      </c>
      <c r="R3270" t="s">
        <v>8318</v>
      </c>
      <c r="S3270" s="5">
        <f t="shared" si="206"/>
        <v>128</v>
      </c>
      <c r="T3270">
        <f t="shared" si="207"/>
        <v>60.95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42171.458333333328</v>
      </c>
      <c r="K3271">
        <v>1431509397</v>
      </c>
      <c r="L3271" s="9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t="s">
        <v>8317</v>
      </c>
      <c r="R3271" t="s">
        <v>8318</v>
      </c>
      <c r="S3271" s="5">
        <f t="shared" si="206"/>
        <v>102</v>
      </c>
      <c r="T3271">
        <f t="shared" si="207"/>
        <v>116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42197.533159722225</v>
      </c>
      <c r="K3272">
        <v>1434113265</v>
      </c>
      <c r="L3272" s="9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t="s">
        <v>8317</v>
      </c>
      <c r="R3272" t="s">
        <v>8318</v>
      </c>
      <c r="S3272" s="5">
        <f t="shared" si="206"/>
        <v>102</v>
      </c>
      <c r="T3272">
        <f t="shared" si="207"/>
        <v>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41945.478877314818</v>
      </c>
      <c r="K3273">
        <v>1412332175</v>
      </c>
      <c r="L3273" s="9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t="s">
        <v>8317</v>
      </c>
      <c r="R3273" t="s">
        <v>8318</v>
      </c>
      <c r="S3273" s="5">
        <f t="shared" si="206"/>
        <v>130</v>
      </c>
      <c r="T3273">
        <f t="shared" si="207"/>
        <v>38.24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42314.541770833333</v>
      </c>
      <c r="K3274">
        <v>1444219209</v>
      </c>
      <c r="L3274" s="9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t="s">
        <v>8317</v>
      </c>
      <c r="R3274" t="s">
        <v>8318</v>
      </c>
      <c r="S3274" s="5">
        <f t="shared" si="206"/>
        <v>154</v>
      </c>
      <c r="T3274">
        <f t="shared" si="207"/>
        <v>106.5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42627.791666666672</v>
      </c>
      <c r="K3275">
        <v>1472498042</v>
      </c>
      <c r="L3275" s="9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t="s">
        <v>8317</v>
      </c>
      <c r="R3275" t="s">
        <v>8318</v>
      </c>
      <c r="S3275" s="5">
        <f t="shared" si="206"/>
        <v>107</v>
      </c>
      <c r="T3275">
        <f t="shared" si="207"/>
        <v>204.57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42444.875</v>
      </c>
      <c r="K3276">
        <v>1454259272</v>
      </c>
      <c r="L3276" s="9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t="s">
        <v>8317</v>
      </c>
      <c r="R3276" t="s">
        <v>8318</v>
      </c>
      <c r="S3276" s="5">
        <f t="shared" si="206"/>
        <v>101</v>
      </c>
      <c r="T3276">
        <f t="shared" si="207"/>
        <v>54.91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42044.1875</v>
      </c>
      <c r="K3277">
        <v>1421183271</v>
      </c>
      <c r="L3277" s="9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t="s">
        <v>8317</v>
      </c>
      <c r="R3277" t="s">
        <v>8318</v>
      </c>
      <c r="S3277" s="5">
        <f t="shared" si="206"/>
        <v>100</v>
      </c>
      <c r="T3277">
        <f t="shared" si="207"/>
        <v>150.41999999999999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42461.165972222225</v>
      </c>
      <c r="K3278">
        <v>1456526879</v>
      </c>
      <c r="L3278" s="9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t="s">
        <v>8317</v>
      </c>
      <c r="R3278" t="s">
        <v>8318</v>
      </c>
      <c r="S3278" s="5">
        <f t="shared" si="206"/>
        <v>117</v>
      </c>
      <c r="T3278">
        <f t="shared" si="207"/>
        <v>52.58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41961.724606481483</v>
      </c>
      <c r="K3279">
        <v>1413735806</v>
      </c>
      <c r="L3279" s="9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t="s">
        <v>8317</v>
      </c>
      <c r="R3279" t="s">
        <v>8318</v>
      </c>
      <c r="S3279" s="5">
        <f t="shared" si="206"/>
        <v>109</v>
      </c>
      <c r="T3279">
        <f t="shared" si="207"/>
        <v>54.3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42154.848414351851</v>
      </c>
      <c r="K3280">
        <v>1430425303</v>
      </c>
      <c r="L3280" s="9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t="s">
        <v>8317</v>
      </c>
      <c r="R3280" t="s">
        <v>8318</v>
      </c>
      <c r="S3280" s="5">
        <f t="shared" si="206"/>
        <v>103</v>
      </c>
      <c r="T3280">
        <f t="shared" si="207"/>
        <v>76.03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42461.06086805556</v>
      </c>
      <c r="K3281">
        <v>1456885659</v>
      </c>
      <c r="L3281" s="9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t="s">
        <v>8317</v>
      </c>
      <c r="R3281" t="s">
        <v>8318</v>
      </c>
      <c r="S3281" s="5">
        <f t="shared" si="206"/>
        <v>114</v>
      </c>
      <c r="T3281">
        <f t="shared" si="207"/>
        <v>105.21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42156.208333333328</v>
      </c>
      <c r="K3282">
        <v>1430158198</v>
      </c>
      <c r="L3282" s="9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t="s">
        <v>8317</v>
      </c>
      <c r="R3282" t="s">
        <v>8318</v>
      </c>
      <c r="S3282" s="5">
        <f t="shared" si="206"/>
        <v>103</v>
      </c>
      <c r="T3282">
        <f t="shared" si="207"/>
        <v>68.67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42249.019733796296</v>
      </c>
      <c r="K3283">
        <v>1438561705</v>
      </c>
      <c r="L3283" s="9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t="s">
        <v>8317</v>
      </c>
      <c r="R3283" t="s">
        <v>8318</v>
      </c>
      <c r="S3283" s="5">
        <f t="shared" si="206"/>
        <v>122</v>
      </c>
      <c r="T3283">
        <f t="shared" si="207"/>
        <v>129.36000000000001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42489.19430555556</v>
      </c>
      <c r="K3284">
        <v>1458103188</v>
      </c>
      <c r="L3284" s="9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t="s">
        <v>8317</v>
      </c>
      <c r="R3284" t="s">
        <v>8318</v>
      </c>
      <c r="S3284" s="5">
        <f t="shared" si="206"/>
        <v>103</v>
      </c>
      <c r="T3284">
        <f t="shared" si="207"/>
        <v>134.26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42410.875</v>
      </c>
      <c r="K3285">
        <v>1452448298</v>
      </c>
      <c r="L3285" s="9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t="s">
        <v>8317</v>
      </c>
      <c r="R3285" t="s">
        <v>8318</v>
      </c>
      <c r="S3285" s="5">
        <f t="shared" si="206"/>
        <v>105</v>
      </c>
      <c r="T3285">
        <f t="shared" si="207"/>
        <v>17.829999999999998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42398.249305555553</v>
      </c>
      <c r="K3286">
        <v>1452546853</v>
      </c>
      <c r="L3286" s="9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t="s">
        <v>8317</v>
      </c>
      <c r="R3286" t="s">
        <v>8318</v>
      </c>
      <c r="S3286" s="5">
        <f t="shared" si="206"/>
        <v>102</v>
      </c>
      <c r="T3286">
        <f t="shared" si="207"/>
        <v>203.2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42794.208333333328</v>
      </c>
      <c r="K3287">
        <v>1485556626</v>
      </c>
      <c r="L3287" s="9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t="s">
        <v>8317</v>
      </c>
      <c r="R3287" t="s">
        <v>8318</v>
      </c>
      <c r="S3287" s="5">
        <f t="shared" si="206"/>
        <v>112</v>
      </c>
      <c r="T3287">
        <f t="shared" si="207"/>
        <v>69.19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42597.840069444443</v>
      </c>
      <c r="K3288">
        <v>1468699782</v>
      </c>
      <c r="L3288" s="9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t="s">
        <v>8317</v>
      </c>
      <c r="R3288" t="s">
        <v>8318</v>
      </c>
      <c r="S3288" s="5">
        <f t="shared" si="206"/>
        <v>102</v>
      </c>
      <c r="T3288">
        <f t="shared" si="207"/>
        <v>125.12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42336.750324074077</v>
      </c>
      <c r="K3289">
        <v>1446573628</v>
      </c>
      <c r="L3289" s="9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t="s">
        <v>8317</v>
      </c>
      <c r="R3289" t="s">
        <v>8318</v>
      </c>
      <c r="S3289" s="5">
        <f t="shared" si="206"/>
        <v>100</v>
      </c>
      <c r="T3289">
        <f t="shared" si="207"/>
        <v>73.53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42541.958333333328</v>
      </c>
      <c r="K3290">
        <v>1463337315</v>
      </c>
      <c r="L3290" s="9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t="s">
        <v>8317</v>
      </c>
      <c r="R3290" t="s">
        <v>8318</v>
      </c>
      <c r="S3290" s="5">
        <f t="shared" si="206"/>
        <v>100</v>
      </c>
      <c r="T3290">
        <f t="shared" si="207"/>
        <v>48.44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42786.368078703701</v>
      </c>
      <c r="K3291">
        <v>1485161402</v>
      </c>
      <c r="L3291" s="9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t="s">
        <v>8317</v>
      </c>
      <c r="R3291" t="s">
        <v>8318</v>
      </c>
      <c r="S3291" s="5">
        <f t="shared" si="206"/>
        <v>133</v>
      </c>
      <c r="T3291">
        <f t="shared" si="207"/>
        <v>26.61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42805.51494212963</v>
      </c>
      <c r="K3292">
        <v>1486642891</v>
      </c>
      <c r="L3292" s="9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t="s">
        <v>8317</v>
      </c>
      <c r="R3292" t="s">
        <v>8318</v>
      </c>
      <c r="S3292" s="5">
        <f t="shared" si="206"/>
        <v>121</v>
      </c>
      <c r="T3292">
        <f t="shared" si="207"/>
        <v>33.67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42264.165972222225</v>
      </c>
      <c r="K3293">
        <v>1439743900</v>
      </c>
      <c r="L3293" s="9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t="s">
        <v>8317</v>
      </c>
      <c r="R3293" t="s">
        <v>8318</v>
      </c>
      <c r="S3293" s="5">
        <f t="shared" si="206"/>
        <v>114</v>
      </c>
      <c r="T3293">
        <f t="shared" si="207"/>
        <v>40.71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42342.811898148153</v>
      </c>
      <c r="K3294">
        <v>1444069748</v>
      </c>
      <c r="L3294" s="9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t="s">
        <v>8317</v>
      </c>
      <c r="R3294" t="s">
        <v>8318</v>
      </c>
      <c r="S3294" s="5">
        <f t="shared" si="206"/>
        <v>286</v>
      </c>
      <c r="T3294">
        <f t="shared" si="207"/>
        <v>19.27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42798.425370370373</v>
      </c>
      <c r="K3295">
        <v>1486030352</v>
      </c>
      <c r="L3295" s="9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t="s">
        <v>8317</v>
      </c>
      <c r="R3295" t="s">
        <v>8318</v>
      </c>
      <c r="S3295" s="5">
        <f t="shared" si="206"/>
        <v>170</v>
      </c>
      <c r="T3295">
        <f t="shared" si="207"/>
        <v>84.29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42171.541134259256</v>
      </c>
      <c r="K3296">
        <v>1431867554</v>
      </c>
      <c r="L3296" s="9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t="s">
        <v>8317</v>
      </c>
      <c r="R3296" t="s">
        <v>8318</v>
      </c>
      <c r="S3296" s="5">
        <f t="shared" si="206"/>
        <v>118</v>
      </c>
      <c r="T3296">
        <f t="shared" si="207"/>
        <v>29.58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42639.442465277782</v>
      </c>
      <c r="K3297">
        <v>1472294229</v>
      </c>
      <c r="L3297" s="9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t="s">
        <v>8317</v>
      </c>
      <c r="R3297" t="s">
        <v>8318</v>
      </c>
      <c r="S3297" s="5">
        <f t="shared" si="206"/>
        <v>103</v>
      </c>
      <c r="T3297">
        <f t="shared" si="207"/>
        <v>26.67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42330.916666666672</v>
      </c>
      <c r="K3298">
        <v>1446401372</v>
      </c>
      <c r="L3298" s="9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t="s">
        <v>8317</v>
      </c>
      <c r="R3298" t="s">
        <v>8318</v>
      </c>
      <c r="S3298" s="5">
        <f t="shared" si="206"/>
        <v>144</v>
      </c>
      <c r="T3298">
        <f t="shared" si="207"/>
        <v>45.98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42212.957638888889</v>
      </c>
      <c r="K3299">
        <v>1436380256</v>
      </c>
      <c r="L3299" s="9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t="s">
        <v>8317</v>
      </c>
      <c r="R3299" t="s">
        <v>8318</v>
      </c>
      <c r="S3299" s="5">
        <f t="shared" si="206"/>
        <v>100</v>
      </c>
      <c r="T3299">
        <f t="shared" si="207"/>
        <v>125.09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42260</v>
      </c>
      <c r="K3300">
        <v>1440370768</v>
      </c>
      <c r="L3300" s="9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t="s">
        <v>8317</v>
      </c>
      <c r="R3300" t="s">
        <v>8318</v>
      </c>
      <c r="S3300" s="5">
        <f t="shared" si="206"/>
        <v>102</v>
      </c>
      <c r="T3300">
        <f t="shared" si="207"/>
        <v>141.29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42291.917395833334</v>
      </c>
      <c r="K3301">
        <v>1442268063</v>
      </c>
      <c r="L3301" s="9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t="s">
        <v>8317</v>
      </c>
      <c r="R3301" t="s">
        <v>8318</v>
      </c>
      <c r="S3301" s="5">
        <f t="shared" si="206"/>
        <v>116</v>
      </c>
      <c r="T3301">
        <f t="shared" si="207"/>
        <v>55.33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42123.743773148148</v>
      </c>
      <c r="K3302">
        <v>1428515462</v>
      </c>
      <c r="L3302" s="9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t="s">
        <v>8317</v>
      </c>
      <c r="R3302" t="s">
        <v>8318</v>
      </c>
      <c r="S3302" s="5">
        <f t="shared" si="206"/>
        <v>136</v>
      </c>
      <c r="T3302">
        <f t="shared" si="207"/>
        <v>46.42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42583.290972222225</v>
      </c>
      <c r="K3303">
        <v>1466185176</v>
      </c>
      <c r="L3303" s="9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t="s">
        <v>8317</v>
      </c>
      <c r="R3303" t="s">
        <v>8318</v>
      </c>
      <c r="S3303" s="5">
        <f t="shared" si="206"/>
        <v>133</v>
      </c>
      <c r="T3303">
        <f t="shared" si="207"/>
        <v>57.2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42711.35157407407</v>
      </c>
      <c r="K3304">
        <v>1478507176</v>
      </c>
      <c r="L3304" s="9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t="s">
        <v>8317</v>
      </c>
      <c r="R3304" t="s">
        <v>8318</v>
      </c>
      <c r="S3304" s="5">
        <f t="shared" si="206"/>
        <v>103</v>
      </c>
      <c r="T3304">
        <f t="shared" si="207"/>
        <v>173.7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42091.609768518523</v>
      </c>
      <c r="K3305">
        <v>1424533084</v>
      </c>
      <c r="L3305" s="9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t="s">
        <v>8317</v>
      </c>
      <c r="R3305" t="s">
        <v>8318</v>
      </c>
      <c r="S3305" s="5">
        <f t="shared" si="206"/>
        <v>116</v>
      </c>
      <c r="T3305">
        <f t="shared" si="207"/>
        <v>59.6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42726.624444444446</v>
      </c>
      <c r="K3306">
        <v>1479826752</v>
      </c>
      <c r="L3306" s="9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t="s">
        <v>8317</v>
      </c>
      <c r="R3306" t="s">
        <v>8318</v>
      </c>
      <c r="S3306" s="5">
        <f t="shared" si="206"/>
        <v>105</v>
      </c>
      <c r="T3306">
        <f t="shared" si="207"/>
        <v>89.59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42216.855879629627</v>
      </c>
      <c r="K3307">
        <v>1435782748</v>
      </c>
      <c r="L3307" s="9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t="s">
        <v>8317</v>
      </c>
      <c r="R3307" t="s">
        <v>8318</v>
      </c>
      <c r="S3307" s="5">
        <f t="shared" si="206"/>
        <v>102</v>
      </c>
      <c r="T3307">
        <f t="shared" si="207"/>
        <v>204.05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42531.125</v>
      </c>
      <c r="K3308">
        <v>1462252542</v>
      </c>
      <c r="L3308" s="9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t="s">
        <v>8317</v>
      </c>
      <c r="R3308" t="s">
        <v>8318</v>
      </c>
      <c r="S3308" s="5">
        <f t="shared" si="206"/>
        <v>175</v>
      </c>
      <c r="T3308">
        <f t="shared" si="207"/>
        <v>48.7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42505.057164351849</v>
      </c>
      <c r="K3309">
        <v>1460683339</v>
      </c>
      <c r="L3309" s="9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t="s">
        <v>8317</v>
      </c>
      <c r="R3309" t="s">
        <v>8318</v>
      </c>
      <c r="S3309" s="5">
        <f t="shared" si="206"/>
        <v>107</v>
      </c>
      <c r="T3309">
        <f t="shared" si="207"/>
        <v>53.34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42473.876909722225</v>
      </c>
      <c r="K3310">
        <v>1458766965</v>
      </c>
      <c r="L3310" s="9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t="s">
        <v>8317</v>
      </c>
      <c r="R3310" t="s">
        <v>8318</v>
      </c>
      <c r="S3310" s="5">
        <f t="shared" si="206"/>
        <v>122</v>
      </c>
      <c r="T3310">
        <f t="shared" si="207"/>
        <v>75.09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42659.650208333333</v>
      </c>
      <c r="K3311">
        <v>1473953778</v>
      </c>
      <c r="L3311" s="9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t="s">
        <v>8317</v>
      </c>
      <c r="R3311" t="s">
        <v>8318</v>
      </c>
      <c r="S3311" s="5">
        <f t="shared" si="206"/>
        <v>159</v>
      </c>
      <c r="T3311">
        <f t="shared" si="207"/>
        <v>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42283.928530092591</v>
      </c>
      <c r="K3312">
        <v>1441577825</v>
      </c>
      <c r="L3312" s="9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t="s">
        <v>8317</v>
      </c>
      <c r="R3312" t="s">
        <v>8318</v>
      </c>
      <c r="S3312" s="5">
        <f t="shared" si="206"/>
        <v>100</v>
      </c>
      <c r="T3312">
        <f t="shared" si="207"/>
        <v>209.84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42294.29178240741</v>
      </c>
      <c r="K3313">
        <v>1442473210</v>
      </c>
      <c r="L3313" s="9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t="s">
        <v>8317</v>
      </c>
      <c r="R3313" t="s">
        <v>8318</v>
      </c>
      <c r="S3313" s="5">
        <f t="shared" si="206"/>
        <v>110</v>
      </c>
      <c r="T3313">
        <f t="shared" si="207"/>
        <v>61.02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42685.916666666672</v>
      </c>
      <c r="K3314">
        <v>1477077946</v>
      </c>
      <c r="L3314" s="9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t="s">
        <v>8317</v>
      </c>
      <c r="R3314" t="s">
        <v>8318</v>
      </c>
      <c r="S3314" s="5">
        <f t="shared" si="206"/>
        <v>100</v>
      </c>
      <c r="T3314">
        <f t="shared" si="207"/>
        <v>61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42396.041666666672</v>
      </c>
      <c r="K3315">
        <v>1452664317</v>
      </c>
      <c r="L3315" s="9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t="s">
        <v>8317</v>
      </c>
      <c r="R3315" t="s">
        <v>8318</v>
      </c>
      <c r="S3315" s="5">
        <f t="shared" si="206"/>
        <v>116</v>
      </c>
      <c r="T3315">
        <f t="shared" si="207"/>
        <v>80.03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42132.836805555555</v>
      </c>
      <c r="K3316">
        <v>1428733511</v>
      </c>
      <c r="L3316" s="9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t="s">
        <v>8317</v>
      </c>
      <c r="R3316" t="s">
        <v>8318</v>
      </c>
      <c r="S3316" s="5">
        <f t="shared" si="206"/>
        <v>211</v>
      </c>
      <c r="T3316">
        <f t="shared" si="207"/>
        <v>29.07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42496.303715277783</v>
      </c>
      <c r="K3317">
        <v>1459927041</v>
      </c>
      <c r="L3317" s="9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t="s">
        <v>8317</v>
      </c>
      <c r="R3317" t="s">
        <v>8318</v>
      </c>
      <c r="S3317" s="5">
        <f t="shared" si="206"/>
        <v>110</v>
      </c>
      <c r="T3317">
        <f t="shared" si="207"/>
        <v>49.44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41859.57916666667</v>
      </c>
      <c r="K3318">
        <v>1404680075</v>
      </c>
      <c r="L3318" s="9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t="s">
        <v>8317</v>
      </c>
      <c r="R3318" t="s">
        <v>8318</v>
      </c>
      <c r="S3318" s="5">
        <f t="shared" si="206"/>
        <v>100</v>
      </c>
      <c r="T3318">
        <f t="shared" si="207"/>
        <v>93.98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42529.039629629624</v>
      </c>
      <c r="K3319">
        <v>1462755424</v>
      </c>
      <c r="L3319" s="9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t="s">
        <v>8317</v>
      </c>
      <c r="R3319" t="s">
        <v>8318</v>
      </c>
      <c r="S3319" s="5">
        <f t="shared" si="206"/>
        <v>106</v>
      </c>
      <c r="T3319">
        <f t="shared" si="207"/>
        <v>61.94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42471.104166666672</v>
      </c>
      <c r="K3320">
        <v>1456902893</v>
      </c>
      <c r="L3320" s="9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t="s">
        <v>8317</v>
      </c>
      <c r="R3320" t="s">
        <v>8318</v>
      </c>
      <c r="S3320" s="5">
        <f t="shared" si="206"/>
        <v>126</v>
      </c>
      <c r="T3320">
        <f t="shared" si="207"/>
        <v>78.5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42035.585486111115</v>
      </c>
      <c r="K3321">
        <v>1418824986</v>
      </c>
      <c r="L3321" s="9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t="s">
        <v>8317</v>
      </c>
      <c r="R3321" t="s">
        <v>8318</v>
      </c>
      <c r="S3321" s="5">
        <f t="shared" si="206"/>
        <v>108</v>
      </c>
      <c r="T3321">
        <f t="shared" si="207"/>
        <v>33.75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42543.045798611114</v>
      </c>
      <c r="K3322">
        <v>1463965557</v>
      </c>
      <c r="L3322" s="9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t="s">
        <v>8317</v>
      </c>
      <c r="R3322" t="s">
        <v>8318</v>
      </c>
      <c r="S3322" s="5">
        <f t="shared" si="206"/>
        <v>101</v>
      </c>
      <c r="T3322">
        <f t="shared" si="207"/>
        <v>66.45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41928.165972222225</v>
      </c>
      <c r="K3323">
        <v>1412216665</v>
      </c>
      <c r="L3323" s="9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t="s">
        <v>8317</v>
      </c>
      <c r="R3323" t="s">
        <v>8318</v>
      </c>
      <c r="S3323" s="5">
        <f t="shared" si="206"/>
        <v>107</v>
      </c>
      <c r="T3323">
        <f t="shared" si="207"/>
        <v>35.799999999999997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42543.163194444445</v>
      </c>
      <c r="K3324">
        <v>1464653696</v>
      </c>
      <c r="L3324" s="9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t="s">
        <v>8317</v>
      </c>
      <c r="R3324" t="s">
        <v>8318</v>
      </c>
      <c r="S3324" s="5">
        <f t="shared" si="206"/>
        <v>102</v>
      </c>
      <c r="T3324">
        <f t="shared" si="207"/>
        <v>145.65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42638.36583333333</v>
      </c>
      <c r="K3325">
        <v>1472201208</v>
      </c>
      <c r="L3325" s="9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t="s">
        <v>8317</v>
      </c>
      <c r="R3325" t="s">
        <v>8318</v>
      </c>
      <c r="S3325" s="5">
        <f t="shared" si="206"/>
        <v>126</v>
      </c>
      <c r="T3325">
        <f t="shared" si="207"/>
        <v>25.69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42526.58321759259</v>
      </c>
      <c r="K3326">
        <v>1463925590</v>
      </c>
      <c r="L3326" s="9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t="s">
        <v>8317</v>
      </c>
      <c r="R3326" t="s">
        <v>8318</v>
      </c>
      <c r="S3326" s="5">
        <f t="shared" si="206"/>
        <v>102</v>
      </c>
      <c r="T3326">
        <f t="shared" si="207"/>
        <v>152.5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42099.743946759263</v>
      </c>
      <c r="K3327">
        <v>1425235877</v>
      </c>
      <c r="L3327" s="9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t="s">
        <v>8317</v>
      </c>
      <c r="R3327" t="s">
        <v>8318</v>
      </c>
      <c r="S3327" s="5">
        <f t="shared" si="206"/>
        <v>113</v>
      </c>
      <c r="T3327">
        <f t="shared" si="207"/>
        <v>30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42071.67251157407</v>
      </c>
      <c r="K3328">
        <v>1423242505</v>
      </c>
      <c r="L3328" s="9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t="s">
        <v>8317</v>
      </c>
      <c r="R3328" t="s">
        <v>8318</v>
      </c>
      <c r="S3328" s="5">
        <f t="shared" si="206"/>
        <v>101</v>
      </c>
      <c r="T3328">
        <f t="shared" si="207"/>
        <v>142.28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42498.374606481477</v>
      </c>
      <c r="K3329">
        <v>1460105966</v>
      </c>
      <c r="L3329" s="9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t="s">
        <v>8317</v>
      </c>
      <c r="R3329" t="s">
        <v>8318</v>
      </c>
      <c r="S3329" s="5">
        <f t="shared" si="206"/>
        <v>101</v>
      </c>
      <c r="T3329">
        <f t="shared" si="207"/>
        <v>24.55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ref="J3330:J3393" si="208">(((I3330/60)/60)/24)+DATE(1970,1,1)</f>
        <v>41825.041666666664</v>
      </c>
      <c r="K3330">
        <v>1404308883</v>
      </c>
      <c r="L3330" s="9">
        <f t="shared" ref="L3330:L3393" si="209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t="s">
        <v>8317</v>
      </c>
      <c r="R3330" t="s">
        <v>8318</v>
      </c>
      <c r="S3330" s="5">
        <f t="shared" ref="S3330:S3393" si="210">ROUND(E3330/D3330*100,0)</f>
        <v>146</v>
      </c>
      <c r="T3330">
        <f t="shared" ref="T3330:T3393" si="211">IF(N3330=0,0,ROUND(E3330/N3330,2))</f>
        <v>292.77999999999997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si="208"/>
        <v>41847.958333333336</v>
      </c>
      <c r="K3331">
        <v>1405583108</v>
      </c>
      <c r="L3331" s="9">
        <f t="shared" si="209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t="s">
        <v>8317</v>
      </c>
      <c r="R3331" t="s">
        <v>8318</v>
      </c>
      <c r="S3331" s="5">
        <f t="shared" si="210"/>
        <v>117</v>
      </c>
      <c r="T3331">
        <f t="shared" si="211"/>
        <v>44.92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42095.845694444448</v>
      </c>
      <c r="K3332">
        <v>1425331068</v>
      </c>
      <c r="L3332" s="9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t="s">
        <v>8317</v>
      </c>
      <c r="R3332" t="s">
        <v>8318</v>
      </c>
      <c r="S3332" s="5">
        <f t="shared" si="210"/>
        <v>106</v>
      </c>
      <c r="T3332">
        <f t="shared" si="211"/>
        <v>23.1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42283.697754629626</v>
      </c>
      <c r="K3333">
        <v>1441125886</v>
      </c>
      <c r="L3333" s="9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t="s">
        <v>8317</v>
      </c>
      <c r="R3333" t="s">
        <v>8318</v>
      </c>
      <c r="S3333" s="5">
        <f t="shared" si="210"/>
        <v>105</v>
      </c>
      <c r="T3333">
        <f t="shared" si="211"/>
        <v>80.400000000000006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41839.860300925924</v>
      </c>
      <c r="K3334">
        <v>1403210330</v>
      </c>
      <c r="L3334" s="9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t="s">
        <v>8317</v>
      </c>
      <c r="R3334" t="s">
        <v>8318</v>
      </c>
      <c r="S3334" s="5">
        <f t="shared" si="210"/>
        <v>100</v>
      </c>
      <c r="T3334">
        <f t="shared" si="211"/>
        <v>72.290000000000006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42170.676851851851</v>
      </c>
      <c r="K3335">
        <v>1432484080</v>
      </c>
      <c r="L3335" s="9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t="s">
        <v>8317</v>
      </c>
      <c r="R3335" t="s">
        <v>8318</v>
      </c>
      <c r="S3335" s="5">
        <f t="shared" si="210"/>
        <v>105</v>
      </c>
      <c r="T3335">
        <f t="shared" si="211"/>
        <v>32.97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42215.521087962959</v>
      </c>
      <c r="K3336">
        <v>1435667422</v>
      </c>
      <c r="L3336" s="9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t="s">
        <v>8317</v>
      </c>
      <c r="R3336" t="s">
        <v>8318</v>
      </c>
      <c r="S3336" s="5">
        <f t="shared" si="210"/>
        <v>139</v>
      </c>
      <c r="T3336">
        <f t="shared" si="211"/>
        <v>116.65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41854.958333333336</v>
      </c>
      <c r="K3337">
        <v>1404749446</v>
      </c>
      <c r="L3337" s="9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t="s">
        <v>8317</v>
      </c>
      <c r="R3337" t="s">
        <v>8318</v>
      </c>
      <c r="S3337" s="5">
        <f t="shared" si="210"/>
        <v>100</v>
      </c>
      <c r="T3337">
        <f t="shared" si="211"/>
        <v>79.62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42465.35701388889</v>
      </c>
      <c r="K3338">
        <v>1457429646</v>
      </c>
      <c r="L3338" s="9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t="s">
        <v>8317</v>
      </c>
      <c r="R3338" t="s">
        <v>8318</v>
      </c>
      <c r="S3338" s="5">
        <f t="shared" si="210"/>
        <v>100</v>
      </c>
      <c r="T3338">
        <f t="shared" si="211"/>
        <v>27.78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41922.875</v>
      </c>
      <c r="K3339">
        <v>1411109167</v>
      </c>
      <c r="L3339" s="9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t="s">
        <v>8317</v>
      </c>
      <c r="R3339" t="s">
        <v>8318</v>
      </c>
      <c r="S3339" s="5">
        <f t="shared" si="210"/>
        <v>110</v>
      </c>
      <c r="T3339">
        <f t="shared" si="211"/>
        <v>81.03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42790.574999999997</v>
      </c>
      <c r="K3340">
        <v>1486129680</v>
      </c>
      <c r="L3340" s="9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t="s">
        <v>8317</v>
      </c>
      <c r="R3340" t="s">
        <v>8318</v>
      </c>
      <c r="S3340" s="5">
        <f t="shared" si="210"/>
        <v>102</v>
      </c>
      <c r="T3340">
        <f t="shared" si="211"/>
        <v>136.85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42579.665717592594</v>
      </c>
      <c r="K3341">
        <v>1467129518</v>
      </c>
      <c r="L3341" s="9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t="s">
        <v>8317</v>
      </c>
      <c r="R3341" t="s">
        <v>8318</v>
      </c>
      <c r="S3341" s="5">
        <f t="shared" si="210"/>
        <v>104</v>
      </c>
      <c r="T3341">
        <f t="shared" si="211"/>
        <v>177.62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42710.974004629628</v>
      </c>
      <c r="K3342">
        <v>1478906554</v>
      </c>
      <c r="L3342" s="9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t="s">
        <v>8317</v>
      </c>
      <c r="R3342" t="s">
        <v>8318</v>
      </c>
      <c r="S3342" s="5">
        <f t="shared" si="210"/>
        <v>138</v>
      </c>
      <c r="T3342">
        <f t="shared" si="211"/>
        <v>109.08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42533.708333333328</v>
      </c>
      <c r="K3343">
        <v>1463771421</v>
      </c>
      <c r="L3343" s="9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t="s">
        <v>8317</v>
      </c>
      <c r="R3343" t="s">
        <v>8318</v>
      </c>
      <c r="S3343" s="5">
        <f t="shared" si="210"/>
        <v>100</v>
      </c>
      <c r="T3343">
        <f t="shared" si="211"/>
        <v>119.64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42095.207638888889</v>
      </c>
      <c r="K3344">
        <v>1425020810</v>
      </c>
      <c r="L3344" s="9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t="s">
        <v>8317</v>
      </c>
      <c r="R3344" t="s">
        <v>8318</v>
      </c>
      <c r="S3344" s="5">
        <f t="shared" si="210"/>
        <v>102</v>
      </c>
      <c r="T3344">
        <f t="shared" si="211"/>
        <v>78.209999999999994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42473.554166666669</v>
      </c>
      <c r="K3345">
        <v>1458770384</v>
      </c>
      <c r="L3345" s="9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t="s">
        <v>8317</v>
      </c>
      <c r="R3345" t="s">
        <v>8318</v>
      </c>
      <c r="S3345" s="5">
        <f t="shared" si="210"/>
        <v>171</v>
      </c>
      <c r="T3345">
        <f t="shared" si="211"/>
        <v>52.17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41881.200150462959</v>
      </c>
      <c r="K3346">
        <v>1406782093</v>
      </c>
      <c r="L3346" s="9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t="s">
        <v>8317</v>
      </c>
      <c r="R3346" t="s">
        <v>8318</v>
      </c>
      <c r="S3346" s="5">
        <f t="shared" si="210"/>
        <v>101</v>
      </c>
      <c r="T3346">
        <f t="shared" si="211"/>
        <v>114.13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42112.025694444441</v>
      </c>
      <c r="K3347">
        <v>1424226768</v>
      </c>
      <c r="L3347" s="9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t="s">
        <v>8317</v>
      </c>
      <c r="R3347" t="s">
        <v>8318</v>
      </c>
      <c r="S3347" s="5">
        <f t="shared" si="210"/>
        <v>130</v>
      </c>
      <c r="T3347">
        <f t="shared" si="211"/>
        <v>50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42061.024421296301</v>
      </c>
      <c r="K3348">
        <v>1424306110</v>
      </c>
      <c r="L3348" s="9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t="s">
        <v>8317</v>
      </c>
      <c r="R3348" t="s">
        <v>8318</v>
      </c>
      <c r="S3348" s="5">
        <f t="shared" si="210"/>
        <v>110</v>
      </c>
      <c r="T3348">
        <f t="shared" si="211"/>
        <v>91.67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42498.875</v>
      </c>
      <c r="K3349">
        <v>1461503654</v>
      </c>
      <c r="L3349" s="9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t="s">
        <v>8317</v>
      </c>
      <c r="R3349" t="s">
        <v>8318</v>
      </c>
      <c r="S3349" s="5">
        <f t="shared" si="210"/>
        <v>119</v>
      </c>
      <c r="T3349">
        <f t="shared" si="211"/>
        <v>108.59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42490.165972222225</v>
      </c>
      <c r="K3350">
        <v>1459949080</v>
      </c>
      <c r="L3350" s="9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t="s">
        <v>8317</v>
      </c>
      <c r="R3350" t="s">
        <v>8318</v>
      </c>
      <c r="S3350" s="5">
        <f t="shared" si="210"/>
        <v>100</v>
      </c>
      <c r="T3350">
        <f t="shared" si="211"/>
        <v>69.819999999999993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42534.708333333328</v>
      </c>
      <c r="K3351">
        <v>1463971172</v>
      </c>
      <c r="L3351" s="9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t="s">
        <v>8317</v>
      </c>
      <c r="R3351" t="s">
        <v>8318</v>
      </c>
      <c r="S3351" s="5">
        <f t="shared" si="210"/>
        <v>153</v>
      </c>
      <c r="T3351">
        <f t="shared" si="211"/>
        <v>109.57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42337.958333333328</v>
      </c>
      <c r="K3352">
        <v>1445791811</v>
      </c>
      <c r="L3352" s="9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t="s">
        <v>8317</v>
      </c>
      <c r="R3352" t="s">
        <v>8318</v>
      </c>
      <c r="S3352" s="5">
        <f t="shared" si="210"/>
        <v>104</v>
      </c>
      <c r="T3352">
        <f t="shared" si="211"/>
        <v>71.67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41843.458333333336</v>
      </c>
      <c r="K3353">
        <v>1402910965</v>
      </c>
      <c r="L3353" s="9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t="s">
        <v>8317</v>
      </c>
      <c r="R3353" t="s">
        <v>8318</v>
      </c>
      <c r="S3353" s="5">
        <f t="shared" si="210"/>
        <v>101</v>
      </c>
      <c r="T3353">
        <f t="shared" si="211"/>
        <v>93.61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42552.958333333328</v>
      </c>
      <c r="K3354">
        <v>1462492178</v>
      </c>
      <c r="L3354" s="9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t="s">
        <v>8317</v>
      </c>
      <c r="R3354" t="s">
        <v>8318</v>
      </c>
      <c r="S3354" s="5">
        <f t="shared" si="210"/>
        <v>108</v>
      </c>
      <c r="T3354">
        <f t="shared" si="211"/>
        <v>76.8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42492.958333333328</v>
      </c>
      <c r="K3355">
        <v>1461061350</v>
      </c>
      <c r="L3355" s="9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t="s">
        <v>8317</v>
      </c>
      <c r="R3355" t="s">
        <v>8318</v>
      </c>
      <c r="S3355" s="5">
        <f t="shared" si="210"/>
        <v>315</v>
      </c>
      <c r="T3355">
        <f t="shared" si="211"/>
        <v>35.799999999999997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42306.167361111111</v>
      </c>
      <c r="K3356">
        <v>1443029206</v>
      </c>
      <c r="L3356" s="9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t="s">
        <v>8317</v>
      </c>
      <c r="R3356" t="s">
        <v>8318</v>
      </c>
      <c r="S3356" s="5">
        <f t="shared" si="210"/>
        <v>102</v>
      </c>
      <c r="T3356">
        <f t="shared" si="211"/>
        <v>55.6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42500.470138888893</v>
      </c>
      <c r="K3357">
        <v>1461941527</v>
      </c>
      <c r="L3357" s="9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t="s">
        <v>8317</v>
      </c>
      <c r="R3357" t="s">
        <v>8318</v>
      </c>
      <c r="S3357" s="5">
        <f t="shared" si="210"/>
        <v>126</v>
      </c>
      <c r="T3357">
        <f t="shared" si="211"/>
        <v>147.33000000000001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42566.815648148149</v>
      </c>
      <c r="K3358">
        <v>1466019272</v>
      </c>
      <c r="L3358" s="9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t="s">
        <v>8317</v>
      </c>
      <c r="R3358" t="s">
        <v>8318</v>
      </c>
      <c r="S3358" s="5">
        <f t="shared" si="210"/>
        <v>101</v>
      </c>
      <c r="T3358">
        <f t="shared" si="211"/>
        <v>56.33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41852.417939814812</v>
      </c>
      <c r="K3359">
        <v>1404295310</v>
      </c>
      <c r="L3359" s="9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t="s">
        <v>8317</v>
      </c>
      <c r="R3359" t="s">
        <v>8318</v>
      </c>
      <c r="S3359" s="5">
        <f t="shared" si="210"/>
        <v>101</v>
      </c>
      <c r="T3359">
        <f t="shared" si="211"/>
        <v>96.19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41962.352766203709</v>
      </c>
      <c r="K3360">
        <v>1413790079</v>
      </c>
      <c r="L3360" s="9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t="s">
        <v>8317</v>
      </c>
      <c r="R3360" t="s">
        <v>8318</v>
      </c>
      <c r="S3360" s="5">
        <f t="shared" si="210"/>
        <v>103</v>
      </c>
      <c r="T3360">
        <f t="shared" si="211"/>
        <v>63.57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42791.057106481487</v>
      </c>
      <c r="K3361">
        <v>1484097734</v>
      </c>
      <c r="L3361" s="9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t="s">
        <v>8317</v>
      </c>
      <c r="R3361" t="s">
        <v>8318</v>
      </c>
      <c r="S3361" s="5">
        <f t="shared" si="210"/>
        <v>106</v>
      </c>
      <c r="T3361">
        <f t="shared" si="211"/>
        <v>184.78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42718.665972222225</v>
      </c>
      <c r="K3362">
        <v>1479866343</v>
      </c>
      <c r="L3362" s="9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t="s">
        <v>8317</v>
      </c>
      <c r="R3362" t="s">
        <v>8318</v>
      </c>
      <c r="S3362" s="5">
        <f t="shared" si="210"/>
        <v>101</v>
      </c>
      <c r="T3362">
        <f t="shared" si="211"/>
        <v>126.72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41883.665972222225</v>
      </c>
      <c r="K3363">
        <v>1408062990</v>
      </c>
      <c r="L3363" s="9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t="s">
        <v>8317</v>
      </c>
      <c r="R3363" t="s">
        <v>8318</v>
      </c>
      <c r="S3363" s="5">
        <f t="shared" si="210"/>
        <v>113</v>
      </c>
      <c r="T3363">
        <f t="shared" si="211"/>
        <v>83.43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42070.204861111109</v>
      </c>
      <c r="K3364">
        <v>1424484717</v>
      </c>
      <c r="L3364" s="9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t="s">
        <v>8317</v>
      </c>
      <c r="R3364" t="s">
        <v>8318</v>
      </c>
      <c r="S3364" s="5">
        <f t="shared" si="210"/>
        <v>218</v>
      </c>
      <c r="T3364">
        <f t="shared" si="211"/>
        <v>54.5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41870.666666666664</v>
      </c>
      <c r="K3365">
        <v>1406831445</v>
      </c>
      <c r="L3365" s="9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t="s">
        <v>8317</v>
      </c>
      <c r="R3365" t="s">
        <v>8318</v>
      </c>
      <c r="S3365" s="5">
        <f t="shared" si="210"/>
        <v>101</v>
      </c>
      <c r="T3365">
        <f t="shared" si="211"/>
        <v>302.31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42444.875</v>
      </c>
      <c r="K3366">
        <v>1456183649</v>
      </c>
      <c r="L3366" s="9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t="s">
        <v>8317</v>
      </c>
      <c r="R3366" t="s">
        <v>8318</v>
      </c>
      <c r="S3366" s="5">
        <f t="shared" si="210"/>
        <v>106</v>
      </c>
      <c r="T3366">
        <f t="shared" si="211"/>
        <v>44.14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42351.101759259262</v>
      </c>
      <c r="K3367">
        <v>1447381592</v>
      </c>
      <c r="L3367" s="9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t="s">
        <v>8317</v>
      </c>
      <c r="R3367" t="s">
        <v>8318</v>
      </c>
      <c r="S3367" s="5">
        <f t="shared" si="210"/>
        <v>104</v>
      </c>
      <c r="T3367">
        <f t="shared" si="211"/>
        <v>866.67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42137.067557870367</v>
      </c>
      <c r="K3368">
        <v>1428889037</v>
      </c>
      <c r="L3368" s="9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t="s">
        <v>8317</v>
      </c>
      <c r="R3368" t="s">
        <v>8318</v>
      </c>
      <c r="S3368" s="5">
        <f t="shared" si="210"/>
        <v>221</v>
      </c>
      <c r="T3368">
        <f t="shared" si="211"/>
        <v>61.39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42217.933958333335</v>
      </c>
      <c r="K3369">
        <v>1436307894</v>
      </c>
      <c r="L3369" s="9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t="s">
        <v>8317</v>
      </c>
      <c r="R3369" t="s">
        <v>8318</v>
      </c>
      <c r="S3369" s="5">
        <f t="shared" si="210"/>
        <v>119</v>
      </c>
      <c r="T3369">
        <f t="shared" si="211"/>
        <v>29.67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42005.208333333328</v>
      </c>
      <c r="K3370">
        <v>1416977259</v>
      </c>
      <c r="L3370" s="9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t="s">
        <v>8317</v>
      </c>
      <c r="R3370" t="s">
        <v>8318</v>
      </c>
      <c r="S3370" s="5">
        <f t="shared" si="210"/>
        <v>105</v>
      </c>
      <c r="T3370">
        <f t="shared" si="211"/>
        <v>45.48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42750.041435185187</v>
      </c>
      <c r="K3371">
        <v>1479257980</v>
      </c>
      <c r="L3371" s="9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t="s">
        <v>8317</v>
      </c>
      <c r="R3371" t="s">
        <v>8318</v>
      </c>
      <c r="S3371" s="5">
        <f t="shared" si="210"/>
        <v>104</v>
      </c>
      <c r="T3371">
        <f t="shared" si="211"/>
        <v>96.2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42721.333333333328</v>
      </c>
      <c r="K3372">
        <v>1479283285</v>
      </c>
      <c r="L3372" s="9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t="s">
        <v>8317</v>
      </c>
      <c r="R3372" t="s">
        <v>8318</v>
      </c>
      <c r="S3372" s="5">
        <f t="shared" si="210"/>
        <v>118</v>
      </c>
      <c r="T3372">
        <f t="shared" si="211"/>
        <v>67.92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42340.874594907407</v>
      </c>
      <c r="K3373">
        <v>1446670765</v>
      </c>
      <c r="L3373" s="9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t="s">
        <v>8317</v>
      </c>
      <c r="R3373" t="s">
        <v>8318</v>
      </c>
      <c r="S3373" s="5">
        <f t="shared" si="210"/>
        <v>139</v>
      </c>
      <c r="T3373">
        <f t="shared" si="211"/>
        <v>30.78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41876.207638888889</v>
      </c>
      <c r="K3374">
        <v>1407157756</v>
      </c>
      <c r="L3374" s="9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t="s">
        <v>8317</v>
      </c>
      <c r="R3374" t="s">
        <v>8318</v>
      </c>
      <c r="S3374" s="5">
        <f t="shared" si="210"/>
        <v>104</v>
      </c>
      <c r="T3374">
        <f t="shared" si="211"/>
        <v>38.33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42203.666666666672</v>
      </c>
      <c r="K3375">
        <v>1435177840</v>
      </c>
      <c r="L3375" s="9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t="s">
        <v>8317</v>
      </c>
      <c r="R3375" t="s">
        <v>8318</v>
      </c>
      <c r="S3375" s="5">
        <f t="shared" si="210"/>
        <v>100</v>
      </c>
      <c r="T3375">
        <f t="shared" si="211"/>
        <v>66.83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42305.731666666667</v>
      </c>
      <c r="K3376">
        <v>1443461616</v>
      </c>
      <c r="L3376" s="9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t="s">
        <v>8317</v>
      </c>
      <c r="R3376" t="s">
        <v>8318</v>
      </c>
      <c r="S3376" s="5">
        <f t="shared" si="210"/>
        <v>107</v>
      </c>
      <c r="T3376">
        <f t="shared" si="211"/>
        <v>71.73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41777.610798611109</v>
      </c>
      <c r="K3377">
        <v>1399387173</v>
      </c>
      <c r="L3377" s="9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t="s">
        <v>8317</v>
      </c>
      <c r="R3377" t="s">
        <v>8318</v>
      </c>
      <c r="S3377" s="5">
        <f t="shared" si="210"/>
        <v>100</v>
      </c>
      <c r="T3377">
        <f t="shared" si="211"/>
        <v>176.47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42119.659652777773</v>
      </c>
      <c r="K3378">
        <v>1424796594</v>
      </c>
      <c r="L3378" s="9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t="s">
        <v>8317</v>
      </c>
      <c r="R3378" t="s">
        <v>8318</v>
      </c>
      <c r="S3378" s="5">
        <f t="shared" si="210"/>
        <v>100</v>
      </c>
      <c r="T3378">
        <f t="shared" si="211"/>
        <v>421.11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42083.705555555556</v>
      </c>
      <c r="K3379">
        <v>1424280899</v>
      </c>
      <c r="L3379" s="9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t="s">
        <v>8317</v>
      </c>
      <c r="R3379" t="s">
        <v>8318</v>
      </c>
      <c r="S3379" s="5">
        <f t="shared" si="210"/>
        <v>101</v>
      </c>
      <c r="T3379">
        <f t="shared" si="211"/>
        <v>104.99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41882.547222222223</v>
      </c>
      <c r="K3380">
        <v>1407400306</v>
      </c>
      <c r="L3380" s="9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t="s">
        <v>8317</v>
      </c>
      <c r="R3380" t="s">
        <v>8318</v>
      </c>
      <c r="S3380" s="5">
        <f t="shared" si="210"/>
        <v>108</v>
      </c>
      <c r="T3380">
        <f t="shared" si="211"/>
        <v>28.19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42242.958333333328</v>
      </c>
      <c r="K3381">
        <v>1439122800</v>
      </c>
      <c r="L3381" s="9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t="s">
        <v>8317</v>
      </c>
      <c r="R3381" t="s">
        <v>8318</v>
      </c>
      <c r="S3381" s="5">
        <f t="shared" si="210"/>
        <v>104</v>
      </c>
      <c r="T3381">
        <f t="shared" si="211"/>
        <v>54.55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41972.995115740734</v>
      </c>
      <c r="K3382">
        <v>1414277578</v>
      </c>
      <c r="L3382" s="9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t="s">
        <v>8317</v>
      </c>
      <c r="R3382" t="s">
        <v>8318</v>
      </c>
      <c r="S3382" s="5">
        <f t="shared" si="210"/>
        <v>104</v>
      </c>
      <c r="T3382">
        <f t="shared" si="211"/>
        <v>111.89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42074.143321759257</v>
      </c>
      <c r="K3383">
        <v>1423455983</v>
      </c>
      <c r="L3383" s="9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t="s">
        <v>8317</v>
      </c>
      <c r="R3383" t="s">
        <v>8318</v>
      </c>
      <c r="S3383" s="5">
        <f t="shared" si="210"/>
        <v>102</v>
      </c>
      <c r="T3383">
        <f t="shared" si="211"/>
        <v>85.21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42583.957638888889</v>
      </c>
      <c r="K3384">
        <v>1467973256</v>
      </c>
      <c r="L3384" s="9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t="s">
        <v>8317</v>
      </c>
      <c r="R3384" t="s">
        <v>8318</v>
      </c>
      <c r="S3384" s="5">
        <f t="shared" si="210"/>
        <v>101</v>
      </c>
      <c r="T3384">
        <f t="shared" si="211"/>
        <v>76.650000000000006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42544.782638888893</v>
      </c>
      <c r="K3385">
        <v>1464979620</v>
      </c>
      <c r="L3385" s="9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t="s">
        <v>8317</v>
      </c>
      <c r="R3385" t="s">
        <v>8318</v>
      </c>
      <c r="S3385" s="5">
        <f t="shared" si="210"/>
        <v>112</v>
      </c>
      <c r="T3385">
        <f t="shared" si="211"/>
        <v>65.17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42329.125</v>
      </c>
      <c r="K3386">
        <v>1444874768</v>
      </c>
      <c r="L3386" s="9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t="s">
        <v>8317</v>
      </c>
      <c r="R3386" t="s">
        <v>8318</v>
      </c>
      <c r="S3386" s="5">
        <f t="shared" si="210"/>
        <v>100</v>
      </c>
      <c r="T3386">
        <f t="shared" si="211"/>
        <v>93.76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41983.8675</v>
      </c>
      <c r="K3387">
        <v>1415652552</v>
      </c>
      <c r="L3387" s="9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t="s">
        <v>8317</v>
      </c>
      <c r="R3387" t="s">
        <v>8318</v>
      </c>
      <c r="S3387" s="5">
        <f t="shared" si="210"/>
        <v>100</v>
      </c>
      <c r="T3387">
        <f t="shared" si="211"/>
        <v>133.33000000000001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41976.644745370373</v>
      </c>
      <c r="K3388">
        <v>1415028506</v>
      </c>
      <c r="L3388" s="9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t="s">
        <v>8317</v>
      </c>
      <c r="R3388" t="s">
        <v>8318</v>
      </c>
      <c r="S3388" s="5">
        <f t="shared" si="210"/>
        <v>105</v>
      </c>
      <c r="T3388">
        <f t="shared" si="211"/>
        <v>51.22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41987.762592592597</v>
      </c>
      <c r="K3389">
        <v>1415125088</v>
      </c>
      <c r="L3389" s="9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t="s">
        <v>8317</v>
      </c>
      <c r="R3389" t="s">
        <v>8318</v>
      </c>
      <c r="S3389" s="5">
        <f t="shared" si="210"/>
        <v>117</v>
      </c>
      <c r="T3389">
        <f t="shared" si="211"/>
        <v>100.17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42173.461122685185</v>
      </c>
      <c r="K3390">
        <v>1432033441</v>
      </c>
      <c r="L3390" s="9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t="s">
        <v>8317</v>
      </c>
      <c r="R3390" t="s">
        <v>8318</v>
      </c>
      <c r="S3390" s="5">
        <f t="shared" si="210"/>
        <v>104</v>
      </c>
      <c r="T3390">
        <f t="shared" si="211"/>
        <v>34.6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42524.563449074078</v>
      </c>
      <c r="K3391">
        <v>1462368682</v>
      </c>
      <c r="L3391" s="9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t="s">
        <v>8317</v>
      </c>
      <c r="R3391" t="s">
        <v>8318</v>
      </c>
      <c r="S3391" s="5">
        <f t="shared" si="210"/>
        <v>115</v>
      </c>
      <c r="T3391">
        <f t="shared" si="211"/>
        <v>184.68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41830.774826388886</v>
      </c>
      <c r="K3392">
        <v>1403721345</v>
      </c>
      <c r="L3392" s="9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t="s">
        <v>8317</v>
      </c>
      <c r="R3392" t="s">
        <v>8318</v>
      </c>
      <c r="S3392" s="5">
        <f t="shared" si="210"/>
        <v>102</v>
      </c>
      <c r="T3392">
        <f t="shared" si="211"/>
        <v>69.819999999999993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41859.936111111114</v>
      </c>
      <c r="K3393">
        <v>1404997548</v>
      </c>
      <c r="L3393" s="9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t="s">
        <v>8317</v>
      </c>
      <c r="R3393" t="s">
        <v>8318</v>
      </c>
      <c r="S3393" s="5">
        <f t="shared" si="210"/>
        <v>223</v>
      </c>
      <c r="T3393">
        <f t="shared" si="211"/>
        <v>61.94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ref="J3394:J3457" si="212">(((I3394/60)/60)/24)+DATE(1970,1,1)</f>
        <v>42496.845543981486</v>
      </c>
      <c r="K3394">
        <v>1458245855</v>
      </c>
      <c r="L3394" s="9">
        <f t="shared" ref="L3394:L3457" si="213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t="s">
        <v>8317</v>
      </c>
      <c r="R3394" t="s">
        <v>8318</v>
      </c>
      <c r="S3394" s="5">
        <f t="shared" ref="S3394:S3457" si="214">ROUND(E3394/D3394*100,0)</f>
        <v>100</v>
      </c>
      <c r="T3394">
        <f t="shared" ref="T3394:T3457" si="215">IF(N3394=0,0,ROUND(E3394/N3394,2))</f>
        <v>41.67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si="212"/>
        <v>41949.031944444447</v>
      </c>
      <c r="K3395">
        <v>1413065230</v>
      </c>
      <c r="L3395" s="9">
        <f t="shared" si="213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t="s">
        <v>8317</v>
      </c>
      <c r="R3395" t="s">
        <v>8318</v>
      </c>
      <c r="S3395" s="5">
        <f t="shared" si="214"/>
        <v>106</v>
      </c>
      <c r="T3395">
        <f t="shared" si="215"/>
        <v>36.07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41847.59542824074</v>
      </c>
      <c r="K3396">
        <v>1403878645</v>
      </c>
      <c r="L3396" s="9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t="s">
        <v>8317</v>
      </c>
      <c r="R3396" t="s">
        <v>8318</v>
      </c>
      <c r="S3396" s="5">
        <f t="shared" si="214"/>
        <v>142</v>
      </c>
      <c r="T3396">
        <f t="shared" si="215"/>
        <v>29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42154.756944444445</v>
      </c>
      <c r="K3397">
        <v>1431795944</v>
      </c>
      <c r="L3397" s="9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t="s">
        <v>8317</v>
      </c>
      <c r="R3397" t="s">
        <v>8318</v>
      </c>
      <c r="S3397" s="5">
        <f t="shared" si="214"/>
        <v>184</v>
      </c>
      <c r="T3397">
        <f t="shared" si="215"/>
        <v>24.21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41791.165972222225</v>
      </c>
      <c r="K3398">
        <v>1399286589</v>
      </c>
      <c r="L3398" s="9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t="s">
        <v>8317</v>
      </c>
      <c r="R3398" t="s">
        <v>8318</v>
      </c>
      <c r="S3398" s="5">
        <f t="shared" si="214"/>
        <v>104</v>
      </c>
      <c r="T3398">
        <f t="shared" si="215"/>
        <v>55.89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42418.916666666672</v>
      </c>
      <c r="K3399">
        <v>1452338929</v>
      </c>
      <c r="L3399" s="9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t="s">
        <v>8317</v>
      </c>
      <c r="R3399" t="s">
        <v>8318</v>
      </c>
      <c r="S3399" s="5">
        <f t="shared" si="214"/>
        <v>112</v>
      </c>
      <c r="T3399">
        <f t="shared" si="215"/>
        <v>11.67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41964.708333333328</v>
      </c>
      <c r="K3400">
        <v>1414605776</v>
      </c>
      <c r="L3400" s="9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t="s">
        <v>8317</v>
      </c>
      <c r="R3400" t="s">
        <v>8318</v>
      </c>
      <c r="S3400" s="5">
        <f t="shared" si="214"/>
        <v>111</v>
      </c>
      <c r="T3400">
        <f t="shared" si="215"/>
        <v>68.349999999999994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42056.920428240745</v>
      </c>
      <c r="K3401">
        <v>1421964325</v>
      </c>
      <c r="L3401" s="9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t="s">
        <v>8317</v>
      </c>
      <c r="R3401" t="s">
        <v>8318</v>
      </c>
      <c r="S3401" s="5">
        <f t="shared" si="214"/>
        <v>104</v>
      </c>
      <c r="T3401">
        <f t="shared" si="215"/>
        <v>27.07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41879.953865740739</v>
      </c>
      <c r="K3402">
        <v>1405378414</v>
      </c>
      <c r="L3402" s="9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t="s">
        <v>8317</v>
      </c>
      <c r="R3402" t="s">
        <v>8318</v>
      </c>
      <c r="S3402" s="5">
        <f t="shared" si="214"/>
        <v>100</v>
      </c>
      <c r="T3402">
        <f t="shared" si="215"/>
        <v>118.13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42223.723912037036</v>
      </c>
      <c r="K3403">
        <v>1436376146</v>
      </c>
      <c r="L3403" s="9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t="s">
        <v>8317</v>
      </c>
      <c r="R3403" t="s">
        <v>8318</v>
      </c>
      <c r="S3403" s="5">
        <f t="shared" si="214"/>
        <v>102</v>
      </c>
      <c r="T3403">
        <f t="shared" si="215"/>
        <v>44.76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42320.104861111111</v>
      </c>
      <c r="K3404">
        <v>1444747843</v>
      </c>
      <c r="L3404" s="9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t="s">
        <v>8317</v>
      </c>
      <c r="R3404" t="s">
        <v>8318</v>
      </c>
      <c r="S3404" s="5">
        <f t="shared" si="214"/>
        <v>110</v>
      </c>
      <c r="T3404">
        <f t="shared" si="215"/>
        <v>99.79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42180.462083333332</v>
      </c>
      <c r="K3405">
        <v>1432638324</v>
      </c>
      <c r="L3405" s="9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t="s">
        <v>8317</v>
      </c>
      <c r="R3405" t="s">
        <v>8318</v>
      </c>
      <c r="S3405" s="5">
        <f t="shared" si="214"/>
        <v>100</v>
      </c>
      <c r="T3405">
        <f t="shared" si="215"/>
        <v>117.65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42172.503495370373</v>
      </c>
      <c r="K3406">
        <v>1432814702</v>
      </c>
      <c r="L3406" s="9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t="s">
        <v>8317</v>
      </c>
      <c r="R3406" t="s">
        <v>8318</v>
      </c>
      <c r="S3406" s="5">
        <f t="shared" si="214"/>
        <v>122</v>
      </c>
      <c r="T3406">
        <f t="shared" si="215"/>
        <v>203.33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42430.999305555553</v>
      </c>
      <c r="K3407">
        <v>1455063886</v>
      </c>
      <c r="L3407" s="9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t="s">
        <v>8317</v>
      </c>
      <c r="R3407" t="s">
        <v>8318</v>
      </c>
      <c r="S3407" s="5">
        <f t="shared" si="214"/>
        <v>138</v>
      </c>
      <c r="T3407">
        <f t="shared" si="215"/>
        <v>28.32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41836.492777777778</v>
      </c>
      <c r="K3408">
        <v>1401623376</v>
      </c>
      <c r="L3408" s="9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t="s">
        <v>8317</v>
      </c>
      <c r="R3408" t="s">
        <v>8318</v>
      </c>
      <c r="S3408" s="5">
        <f t="shared" si="214"/>
        <v>100</v>
      </c>
      <c r="T3408">
        <f t="shared" si="215"/>
        <v>110.23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41826.422326388885</v>
      </c>
      <c r="K3409">
        <v>1402049289</v>
      </c>
      <c r="L3409" s="9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t="s">
        <v>8317</v>
      </c>
      <c r="R3409" t="s">
        <v>8318</v>
      </c>
      <c r="S3409" s="5">
        <f t="shared" si="214"/>
        <v>107</v>
      </c>
      <c r="T3409">
        <f t="shared" si="215"/>
        <v>31.97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41838.991944444446</v>
      </c>
      <c r="K3410">
        <v>1403135304</v>
      </c>
      <c r="L3410" s="9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t="s">
        <v>8317</v>
      </c>
      <c r="R3410" t="s">
        <v>8318</v>
      </c>
      <c r="S3410" s="5">
        <f t="shared" si="214"/>
        <v>211</v>
      </c>
      <c r="T3410">
        <f t="shared" si="215"/>
        <v>58.61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42582.873611111107</v>
      </c>
      <c r="K3411">
        <v>1466710358</v>
      </c>
      <c r="L3411" s="9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t="s">
        <v>8317</v>
      </c>
      <c r="R3411" t="s">
        <v>8318</v>
      </c>
      <c r="S3411" s="5">
        <f t="shared" si="214"/>
        <v>124</v>
      </c>
      <c r="T3411">
        <f t="shared" si="215"/>
        <v>29.43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42527.291666666672</v>
      </c>
      <c r="K3412">
        <v>1462841990</v>
      </c>
      <c r="L3412" s="9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t="s">
        <v>8317</v>
      </c>
      <c r="R3412" t="s">
        <v>8318</v>
      </c>
      <c r="S3412" s="5">
        <f t="shared" si="214"/>
        <v>109</v>
      </c>
      <c r="T3412">
        <f t="shared" si="215"/>
        <v>81.38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42285.022824074069</v>
      </c>
      <c r="K3413">
        <v>1442536372</v>
      </c>
      <c r="L3413" s="9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t="s">
        <v>8317</v>
      </c>
      <c r="R3413" t="s">
        <v>8318</v>
      </c>
      <c r="S3413" s="5">
        <f t="shared" si="214"/>
        <v>104</v>
      </c>
      <c r="T3413">
        <f t="shared" si="215"/>
        <v>199.17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41909.959050925929</v>
      </c>
      <c r="K3414">
        <v>1409266862</v>
      </c>
      <c r="L3414" s="9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t="s">
        <v>8317</v>
      </c>
      <c r="R3414" t="s">
        <v>8318</v>
      </c>
      <c r="S3414" s="5">
        <f t="shared" si="214"/>
        <v>100</v>
      </c>
      <c r="T3414">
        <f t="shared" si="215"/>
        <v>115.38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42063.207638888889</v>
      </c>
      <c r="K3415">
        <v>1424280938</v>
      </c>
      <c r="L3415" s="9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t="s">
        <v>8317</v>
      </c>
      <c r="R3415" t="s">
        <v>8318</v>
      </c>
      <c r="S3415" s="5">
        <f t="shared" si="214"/>
        <v>130</v>
      </c>
      <c r="T3415">
        <f t="shared" si="215"/>
        <v>46.43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42705.332638888889</v>
      </c>
      <c r="K3416">
        <v>1478030325</v>
      </c>
      <c r="L3416" s="9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t="s">
        <v>8317</v>
      </c>
      <c r="R3416" t="s">
        <v>8318</v>
      </c>
      <c r="S3416" s="5">
        <f t="shared" si="214"/>
        <v>104</v>
      </c>
      <c r="T3416">
        <f t="shared" si="215"/>
        <v>70.569999999999993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42477.979166666672</v>
      </c>
      <c r="K3417">
        <v>1459999656</v>
      </c>
      <c r="L3417" s="9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t="s">
        <v>8317</v>
      </c>
      <c r="R3417" t="s">
        <v>8318</v>
      </c>
      <c r="S3417" s="5">
        <f t="shared" si="214"/>
        <v>100</v>
      </c>
      <c r="T3417">
        <f t="shared" si="215"/>
        <v>22.22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42117.770833333328</v>
      </c>
      <c r="K3418">
        <v>1427363645</v>
      </c>
      <c r="L3418" s="9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t="s">
        <v>8317</v>
      </c>
      <c r="R3418" t="s">
        <v>8318</v>
      </c>
      <c r="S3418" s="5">
        <f t="shared" si="214"/>
        <v>120</v>
      </c>
      <c r="T3418">
        <f t="shared" si="215"/>
        <v>159.47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41938.029861111114</v>
      </c>
      <c r="K3419">
        <v>1410558948</v>
      </c>
      <c r="L3419" s="9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t="s">
        <v>8317</v>
      </c>
      <c r="R3419" t="s">
        <v>8318</v>
      </c>
      <c r="S3419" s="5">
        <f t="shared" si="214"/>
        <v>100</v>
      </c>
      <c r="T3419">
        <f t="shared" si="215"/>
        <v>37.78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41782.83457175926</v>
      </c>
      <c r="K3420">
        <v>1398283307</v>
      </c>
      <c r="L3420" s="9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t="s">
        <v>8317</v>
      </c>
      <c r="R3420" t="s">
        <v>8318</v>
      </c>
      <c r="S3420" s="5">
        <f t="shared" si="214"/>
        <v>101</v>
      </c>
      <c r="T3420">
        <f t="shared" si="215"/>
        <v>72.05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42466.895833333328</v>
      </c>
      <c r="K3421">
        <v>1458416585</v>
      </c>
      <c r="L3421" s="9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t="s">
        <v>8317</v>
      </c>
      <c r="R3421" t="s">
        <v>8318</v>
      </c>
      <c r="S3421" s="5">
        <f t="shared" si="214"/>
        <v>107</v>
      </c>
      <c r="T3421">
        <f t="shared" si="215"/>
        <v>63.7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42414</v>
      </c>
      <c r="K3422">
        <v>1454638202</v>
      </c>
      <c r="L3422" s="9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t="s">
        <v>8317</v>
      </c>
      <c r="R3422" t="s">
        <v>8318</v>
      </c>
      <c r="S3422" s="5">
        <f t="shared" si="214"/>
        <v>138</v>
      </c>
      <c r="T3422">
        <f t="shared" si="215"/>
        <v>28.41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42067.791238425925</v>
      </c>
      <c r="K3423">
        <v>1422903563</v>
      </c>
      <c r="L3423" s="9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t="s">
        <v>8317</v>
      </c>
      <c r="R3423" t="s">
        <v>8318</v>
      </c>
      <c r="S3423" s="5">
        <f t="shared" si="214"/>
        <v>101</v>
      </c>
      <c r="T3423">
        <f t="shared" si="215"/>
        <v>103.21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42352</v>
      </c>
      <c r="K3424">
        <v>1447594176</v>
      </c>
      <c r="L3424" s="9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t="s">
        <v>8317</v>
      </c>
      <c r="R3424" t="s">
        <v>8318</v>
      </c>
      <c r="S3424" s="5">
        <f t="shared" si="214"/>
        <v>109</v>
      </c>
      <c r="T3424">
        <f t="shared" si="215"/>
        <v>71.150000000000006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42118.911354166667</v>
      </c>
      <c r="K3425">
        <v>1427320341</v>
      </c>
      <c r="L3425" s="9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t="s">
        <v>8317</v>
      </c>
      <c r="R3425" t="s">
        <v>8318</v>
      </c>
      <c r="S3425" s="5">
        <f t="shared" si="214"/>
        <v>140</v>
      </c>
      <c r="T3425">
        <f t="shared" si="215"/>
        <v>35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42040.290972222225</v>
      </c>
      <c r="K3426">
        <v>1421252084</v>
      </c>
      <c r="L3426" s="9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t="s">
        <v>8317</v>
      </c>
      <c r="R3426" t="s">
        <v>8318</v>
      </c>
      <c r="S3426" s="5">
        <f t="shared" si="214"/>
        <v>104</v>
      </c>
      <c r="T3426">
        <f t="shared" si="215"/>
        <v>81.78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41916.617314814815</v>
      </c>
      <c r="K3427">
        <v>1409669336</v>
      </c>
      <c r="L3427" s="9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t="s">
        <v>8317</v>
      </c>
      <c r="R3427" t="s">
        <v>8318</v>
      </c>
      <c r="S3427" s="5">
        <f t="shared" si="214"/>
        <v>103</v>
      </c>
      <c r="T3427">
        <f t="shared" si="215"/>
        <v>297.02999999999997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41903.083333333336</v>
      </c>
      <c r="K3428">
        <v>1409620903</v>
      </c>
      <c r="L3428" s="9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t="s">
        <v>8317</v>
      </c>
      <c r="R3428" t="s">
        <v>8318</v>
      </c>
      <c r="S3428" s="5">
        <f t="shared" si="214"/>
        <v>108</v>
      </c>
      <c r="T3428">
        <f t="shared" si="215"/>
        <v>46.61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41822.645277777774</v>
      </c>
      <c r="K3429">
        <v>1401722952</v>
      </c>
      <c r="L3429" s="9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t="s">
        <v>8317</v>
      </c>
      <c r="R3429" t="s">
        <v>8318</v>
      </c>
      <c r="S3429" s="5">
        <f t="shared" si="214"/>
        <v>100</v>
      </c>
      <c r="T3429">
        <f t="shared" si="215"/>
        <v>51.72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42063.708333333328</v>
      </c>
      <c r="K3430">
        <v>1422983847</v>
      </c>
      <c r="L3430" s="9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t="s">
        <v>8317</v>
      </c>
      <c r="R3430" t="s">
        <v>8318</v>
      </c>
      <c r="S3430" s="5">
        <f t="shared" si="214"/>
        <v>103</v>
      </c>
      <c r="T3430">
        <f t="shared" si="215"/>
        <v>40.29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42676.021539351852</v>
      </c>
      <c r="K3431">
        <v>1476837061</v>
      </c>
      <c r="L3431" s="9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t="s">
        <v>8317</v>
      </c>
      <c r="R3431" t="s">
        <v>8318</v>
      </c>
      <c r="S3431" s="5">
        <f t="shared" si="214"/>
        <v>130</v>
      </c>
      <c r="T3431">
        <f t="shared" si="215"/>
        <v>16.25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41850.945613425924</v>
      </c>
      <c r="K3432">
        <v>1404168101</v>
      </c>
      <c r="L3432" s="9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t="s">
        <v>8317</v>
      </c>
      <c r="R3432" t="s">
        <v>8318</v>
      </c>
      <c r="S3432" s="5">
        <f t="shared" si="214"/>
        <v>109</v>
      </c>
      <c r="T3432">
        <f t="shared" si="215"/>
        <v>30.15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41869.730937500004</v>
      </c>
      <c r="K3433">
        <v>1405791153</v>
      </c>
      <c r="L3433" s="9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t="s">
        <v>8317</v>
      </c>
      <c r="R3433" t="s">
        <v>8318</v>
      </c>
      <c r="S3433" s="5">
        <f t="shared" si="214"/>
        <v>100</v>
      </c>
      <c r="T3433">
        <f t="shared" si="215"/>
        <v>95.24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42405.916666666672</v>
      </c>
      <c r="K3434">
        <v>1452520614</v>
      </c>
      <c r="L3434" s="9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t="s">
        <v>8317</v>
      </c>
      <c r="R3434" t="s">
        <v>8318</v>
      </c>
      <c r="S3434" s="5">
        <f t="shared" si="214"/>
        <v>110</v>
      </c>
      <c r="T3434">
        <f t="shared" si="215"/>
        <v>52.21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41807.125</v>
      </c>
      <c r="K3435">
        <v>1400290255</v>
      </c>
      <c r="L3435" s="9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t="s">
        <v>8317</v>
      </c>
      <c r="R3435" t="s">
        <v>8318</v>
      </c>
      <c r="S3435" s="5">
        <f t="shared" si="214"/>
        <v>100</v>
      </c>
      <c r="T3435">
        <f t="shared" si="215"/>
        <v>134.15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41830.380428240744</v>
      </c>
      <c r="K3436">
        <v>1402391269</v>
      </c>
      <c r="L3436" s="9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t="s">
        <v>8317</v>
      </c>
      <c r="R3436" t="s">
        <v>8318</v>
      </c>
      <c r="S3436" s="5">
        <f t="shared" si="214"/>
        <v>106</v>
      </c>
      <c r="T3436">
        <f t="shared" si="215"/>
        <v>62.83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42589.125</v>
      </c>
      <c r="K3437">
        <v>1469112493</v>
      </c>
      <c r="L3437" s="9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t="s">
        <v>8317</v>
      </c>
      <c r="R3437" t="s">
        <v>8318</v>
      </c>
      <c r="S3437" s="5">
        <f t="shared" si="214"/>
        <v>112</v>
      </c>
      <c r="T3437">
        <f t="shared" si="215"/>
        <v>58.95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41872.686111111114</v>
      </c>
      <c r="K3438">
        <v>1406811593</v>
      </c>
      <c r="L3438" s="9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t="s">
        <v>8317</v>
      </c>
      <c r="R3438" t="s">
        <v>8318</v>
      </c>
      <c r="S3438" s="5">
        <f t="shared" si="214"/>
        <v>106</v>
      </c>
      <c r="T3438">
        <f t="shared" si="215"/>
        <v>143.11000000000001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42235.710879629631</v>
      </c>
      <c r="K3439">
        <v>1437411820</v>
      </c>
      <c r="L3439" s="9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t="s">
        <v>8317</v>
      </c>
      <c r="R3439" t="s">
        <v>8318</v>
      </c>
      <c r="S3439" s="5">
        <f t="shared" si="214"/>
        <v>101</v>
      </c>
      <c r="T3439">
        <f t="shared" si="215"/>
        <v>84.17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42126.875</v>
      </c>
      <c r="K3440">
        <v>1428358567</v>
      </c>
      <c r="L3440" s="9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t="s">
        <v>8317</v>
      </c>
      <c r="R3440" t="s">
        <v>8318</v>
      </c>
      <c r="S3440" s="5">
        <f t="shared" si="214"/>
        <v>104</v>
      </c>
      <c r="T3440">
        <f t="shared" si="215"/>
        <v>186.07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42388.207638888889</v>
      </c>
      <c r="K3441">
        <v>1452030730</v>
      </c>
      <c r="L3441" s="9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t="s">
        <v>8317</v>
      </c>
      <c r="R3441" t="s">
        <v>8318</v>
      </c>
      <c r="S3441" s="5">
        <f t="shared" si="214"/>
        <v>135</v>
      </c>
      <c r="T3441">
        <f t="shared" si="215"/>
        <v>89.79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41831.677083333336</v>
      </c>
      <c r="K3442">
        <v>1403146628</v>
      </c>
      <c r="L3442" s="9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t="s">
        <v>8317</v>
      </c>
      <c r="R3442" t="s">
        <v>8318</v>
      </c>
      <c r="S3442" s="5">
        <f t="shared" si="214"/>
        <v>105</v>
      </c>
      <c r="T3442">
        <f t="shared" si="215"/>
        <v>64.16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42321.845138888893</v>
      </c>
      <c r="K3443">
        <v>1445077121</v>
      </c>
      <c r="L3443" s="9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t="s">
        <v>8317</v>
      </c>
      <c r="R3443" t="s">
        <v>8318</v>
      </c>
      <c r="S3443" s="5">
        <f t="shared" si="214"/>
        <v>103</v>
      </c>
      <c r="T3443">
        <f t="shared" si="215"/>
        <v>59.65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42154.841111111105</v>
      </c>
      <c r="K3444">
        <v>1430424672</v>
      </c>
      <c r="L3444" s="9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t="s">
        <v>8317</v>
      </c>
      <c r="R3444" t="s">
        <v>8318</v>
      </c>
      <c r="S3444" s="5">
        <f t="shared" si="214"/>
        <v>100</v>
      </c>
      <c r="T3444">
        <f t="shared" si="215"/>
        <v>31.25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41891.524837962963</v>
      </c>
      <c r="K3445">
        <v>1407674146</v>
      </c>
      <c r="L3445" s="9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t="s">
        <v>8317</v>
      </c>
      <c r="R3445" t="s">
        <v>8318</v>
      </c>
      <c r="S3445" s="5">
        <f t="shared" si="214"/>
        <v>186</v>
      </c>
      <c r="T3445">
        <f t="shared" si="215"/>
        <v>41.22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42529.582638888889</v>
      </c>
      <c r="K3446">
        <v>1464677986</v>
      </c>
      <c r="L3446" s="9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t="s">
        <v>8317</v>
      </c>
      <c r="R3446" t="s">
        <v>8318</v>
      </c>
      <c r="S3446" s="5">
        <f t="shared" si="214"/>
        <v>289</v>
      </c>
      <c r="T3446">
        <f t="shared" si="215"/>
        <v>43.35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42300.530509259261</v>
      </c>
      <c r="K3447">
        <v>1443185036</v>
      </c>
      <c r="L3447" s="9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t="s">
        <v>8317</v>
      </c>
      <c r="R3447" t="s">
        <v>8318</v>
      </c>
      <c r="S3447" s="5">
        <f t="shared" si="214"/>
        <v>100</v>
      </c>
      <c r="T3447">
        <f t="shared" si="215"/>
        <v>64.52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42040.513888888891</v>
      </c>
      <c r="K3448">
        <v>1421092725</v>
      </c>
      <c r="L3448" s="9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t="s">
        <v>8317</v>
      </c>
      <c r="R3448" t="s">
        <v>8318</v>
      </c>
      <c r="S3448" s="5">
        <f t="shared" si="214"/>
        <v>108</v>
      </c>
      <c r="T3448">
        <f t="shared" si="215"/>
        <v>43.28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42447.847361111111</v>
      </c>
      <c r="K3449">
        <v>1454448012</v>
      </c>
      <c r="L3449" s="9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t="s">
        <v>8317</v>
      </c>
      <c r="R3449" t="s">
        <v>8318</v>
      </c>
      <c r="S3449" s="5">
        <f t="shared" si="214"/>
        <v>108</v>
      </c>
      <c r="T3449">
        <f t="shared" si="215"/>
        <v>77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41990.119085648148</v>
      </c>
      <c r="K3450">
        <v>1416192689</v>
      </c>
      <c r="L3450" s="9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t="s">
        <v>8317</v>
      </c>
      <c r="R3450" t="s">
        <v>8318</v>
      </c>
      <c r="S3450" s="5">
        <f t="shared" si="214"/>
        <v>110</v>
      </c>
      <c r="T3450">
        <f t="shared" si="215"/>
        <v>51.22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42560.166666666672</v>
      </c>
      <c r="K3451">
        <v>1465607738</v>
      </c>
      <c r="L3451" s="9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t="s">
        <v>8317</v>
      </c>
      <c r="R3451" t="s">
        <v>8318</v>
      </c>
      <c r="S3451" s="5">
        <f t="shared" si="214"/>
        <v>171</v>
      </c>
      <c r="T3451">
        <f t="shared" si="215"/>
        <v>68.25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42096.662858796291</v>
      </c>
      <c r="K3452">
        <v>1422809671</v>
      </c>
      <c r="L3452" s="9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t="s">
        <v>8317</v>
      </c>
      <c r="R3452" t="s">
        <v>8318</v>
      </c>
      <c r="S3452" s="5">
        <f t="shared" si="214"/>
        <v>152</v>
      </c>
      <c r="T3452">
        <f t="shared" si="215"/>
        <v>19.489999999999998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42115.723692129628</v>
      </c>
      <c r="K3453">
        <v>1427304127</v>
      </c>
      <c r="L3453" s="9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t="s">
        <v>8317</v>
      </c>
      <c r="R3453" t="s">
        <v>8318</v>
      </c>
      <c r="S3453" s="5">
        <f t="shared" si="214"/>
        <v>101</v>
      </c>
      <c r="T3453">
        <f t="shared" si="215"/>
        <v>41.13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41843.165972222225</v>
      </c>
      <c r="K3454">
        <v>1404141626</v>
      </c>
      <c r="L3454" s="9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t="s">
        <v>8317</v>
      </c>
      <c r="R3454" t="s">
        <v>8318</v>
      </c>
      <c r="S3454" s="5">
        <f t="shared" si="214"/>
        <v>153</v>
      </c>
      <c r="T3454">
        <f t="shared" si="215"/>
        <v>41.41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42595.97865740741</v>
      </c>
      <c r="K3455">
        <v>1465946956</v>
      </c>
      <c r="L3455" s="9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t="s">
        <v>8317</v>
      </c>
      <c r="R3455" t="s">
        <v>8318</v>
      </c>
      <c r="S3455" s="5">
        <f t="shared" si="214"/>
        <v>128</v>
      </c>
      <c r="T3455">
        <f t="shared" si="215"/>
        <v>27.5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41851.698599537034</v>
      </c>
      <c r="K3456">
        <v>1404233159</v>
      </c>
      <c r="L3456" s="9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t="s">
        <v>8317</v>
      </c>
      <c r="R3456" t="s">
        <v>8318</v>
      </c>
      <c r="S3456" s="5">
        <f t="shared" si="214"/>
        <v>101</v>
      </c>
      <c r="T3456">
        <f t="shared" si="215"/>
        <v>33.57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42656.7503125</v>
      </c>
      <c r="K3457">
        <v>1473789627</v>
      </c>
      <c r="L3457" s="9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t="s">
        <v>8317</v>
      </c>
      <c r="R3457" t="s">
        <v>8318</v>
      </c>
      <c r="S3457" s="5">
        <f t="shared" si="214"/>
        <v>101</v>
      </c>
      <c r="T3457">
        <f t="shared" si="215"/>
        <v>145.87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ref="J3458:J3521" si="216">(((I3458/60)/60)/24)+DATE(1970,1,1)</f>
        <v>41852.290972222225</v>
      </c>
      <c r="K3458">
        <v>1404190567</v>
      </c>
      <c r="L3458" s="9">
        <f t="shared" ref="L3458:L3521" si="217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t="s">
        <v>8317</v>
      </c>
      <c r="R3458" t="s">
        <v>8318</v>
      </c>
      <c r="S3458" s="5">
        <f t="shared" ref="S3458:S3521" si="218">ROUND(E3458/D3458*100,0)</f>
        <v>191</v>
      </c>
      <c r="T3458">
        <f t="shared" ref="T3458:T3521" si="219">IF(N3458=0,0,ROUND(E3458/N3458,2))</f>
        <v>358.69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si="216"/>
        <v>42047.249305555553</v>
      </c>
      <c r="K3459">
        <v>1421081857</v>
      </c>
      <c r="L3459" s="9">
        <f t="shared" si="217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t="s">
        <v>8317</v>
      </c>
      <c r="R3459" t="s">
        <v>8318</v>
      </c>
      <c r="S3459" s="5">
        <f t="shared" si="218"/>
        <v>140</v>
      </c>
      <c r="T3459">
        <f t="shared" si="219"/>
        <v>50.98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42038.185416666667</v>
      </c>
      <c r="K3460">
        <v>1420606303</v>
      </c>
      <c r="L3460" s="9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t="s">
        <v>8317</v>
      </c>
      <c r="R3460" t="s">
        <v>8318</v>
      </c>
      <c r="S3460" s="5">
        <f t="shared" si="218"/>
        <v>124</v>
      </c>
      <c r="T3460">
        <f t="shared" si="219"/>
        <v>45.04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42510.479861111111</v>
      </c>
      <c r="K3461">
        <v>1461151860</v>
      </c>
      <c r="L3461" s="9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t="s">
        <v>8317</v>
      </c>
      <c r="R3461" t="s">
        <v>8318</v>
      </c>
      <c r="S3461" s="5">
        <f t="shared" si="218"/>
        <v>126</v>
      </c>
      <c r="T3461">
        <f t="shared" si="219"/>
        <v>17.53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41866.527222222219</v>
      </c>
      <c r="K3462">
        <v>1406896752</v>
      </c>
      <c r="L3462" s="9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t="s">
        <v>8317</v>
      </c>
      <c r="R3462" t="s">
        <v>8318</v>
      </c>
      <c r="S3462" s="5">
        <f t="shared" si="218"/>
        <v>190</v>
      </c>
      <c r="T3462">
        <f t="shared" si="219"/>
        <v>50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42672.125</v>
      </c>
      <c r="K3463">
        <v>1475248279</v>
      </c>
      <c r="L3463" s="9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t="s">
        <v>8317</v>
      </c>
      <c r="R3463" t="s">
        <v>8318</v>
      </c>
      <c r="S3463" s="5">
        <f t="shared" si="218"/>
        <v>139</v>
      </c>
      <c r="T3463">
        <f t="shared" si="219"/>
        <v>57.92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42195.75</v>
      </c>
      <c r="K3464">
        <v>1435181628</v>
      </c>
      <c r="L3464" s="9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t="s">
        <v>8317</v>
      </c>
      <c r="R3464" t="s">
        <v>8318</v>
      </c>
      <c r="S3464" s="5">
        <f t="shared" si="218"/>
        <v>202</v>
      </c>
      <c r="T3464">
        <f t="shared" si="219"/>
        <v>29.71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42654.165972222225</v>
      </c>
      <c r="K3465">
        <v>1472594585</v>
      </c>
      <c r="L3465" s="9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t="s">
        <v>8317</v>
      </c>
      <c r="R3465" t="s">
        <v>8318</v>
      </c>
      <c r="S3465" s="5">
        <f t="shared" si="218"/>
        <v>103</v>
      </c>
      <c r="T3465">
        <f t="shared" si="219"/>
        <v>90.68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42605.130057870367</v>
      </c>
      <c r="K3466">
        <v>1469329637</v>
      </c>
      <c r="L3466" s="9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t="s">
        <v>8317</v>
      </c>
      <c r="R3466" t="s">
        <v>8318</v>
      </c>
      <c r="S3466" s="5">
        <f t="shared" si="218"/>
        <v>102</v>
      </c>
      <c r="T3466">
        <f t="shared" si="219"/>
        <v>55.01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42225.666666666672</v>
      </c>
      <c r="K3467">
        <v>1436972472</v>
      </c>
      <c r="L3467" s="9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t="s">
        <v>8317</v>
      </c>
      <c r="R3467" t="s">
        <v>8318</v>
      </c>
      <c r="S3467" s="5">
        <f t="shared" si="218"/>
        <v>103</v>
      </c>
      <c r="T3467">
        <f t="shared" si="219"/>
        <v>57.22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42479.977430555555</v>
      </c>
      <c r="K3468">
        <v>1455928050</v>
      </c>
      <c r="L3468" s="9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t="s">
        <v>8317</v>
      </c>
      <c r="R3468" t="s">
        <v>8318</v>
      </c>
      <c r="S3468" s="5">
        <f t="shared" si="218"/>
        <v>127</v>
      </c>
      <c r="T3468">
        <f t="shared" si="219"/>
        <v>72.95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42083.630000000005</v>
      </c>
      <c r="K3469">
        <v>1424275632</v>
      </c>
      <c r="L3469" s="9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t="s">
        <v>8317</v>
      </c>
      <c r="R3469" t="s">
        <v>8318</v>
      </c>
      <c r="S3469" s="5">
        <f t="shared" si="218"/>
        <v>101</v>
      </c>
      <c r="T3469">
        <f t="shared" si="219"/>
        <v>64.47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42634.125</v>
      </c>
      <c r="K3470">
        <v>1471976529</v>
      </c>
      <c r="L3470" s="9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t="s">
        <v>8317</v>
      </c>
      <c r="R3470" t="s">
        <v>8318</v>
      </c>
      <c r="S3470" s="5">
        <f t="shared" si="218"/>
        <v>122</v>
      </c>
      <c r="T3470">
        <f t="shared" si="219"/>
        <v>716.35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42488.641724537039</v>
      </c>
      <c r="K3471">
        <v>1459265045</v>
      </c>
      <c r="L3471" s="9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t="s">
        <v>8317</v>
      </c>
      <c r="R3471" t="s">
        <v>8318</v>
      </c>
      <c r="S3471" s="5">
        <f t="shared" si="218"/>
        <v>113</v>
      </c>
      <c r="T3471">
        <f t="shared" si="219"/>
        <v>50.4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42566.901388888888</v>
      </c>
      <c r="K3472">
        <v>1465345902</v>
      </c>
      <c r="L3472" s="9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t="s">
        <v>8317</v>
      </c>
      <c r="R3472" t="s">
        <v>8318</v>
      </c>
      <c r="S3472" s="5">
        <f t="shared" si="218"/>
        <v>150</v>
      </c>
      <c r="T3472">
        <f t="shared" si="219"/>
        <v>41.67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41882.833333333336</v>
      </c>
      <c r="K3473">
        <v>1405971690</v>
      </c>
      <c r="L3473" s="9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t="s">
        <v>8317</v>
      </c>
      <c r="R3473" t="s">
        <v>8318</v>
      </c>
      <c r="S3473" s="5">
        <f t="shared" si="218"/>
        <v>215</v>
      </c>
      <c r="T3473">
        <f t="shared" si="219"/>
        <v>35.770000000000003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41949.249305555553</v>
      </c>
      <c r="K3474">
        <v>1413432331</v>
      </c>
      <c r="L3474" s="9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t="s">
        <v>8317</v>
      </c>
      <c r="R3474" t="s">
        <v>8318</v>
      </c>
      <c r="S3474" s="5">
        <f t="shared" si="218"/>
        <v>102</v>
      </c>
      <c r="T3474">
        <f t="shared" si="219"/>
        <v>88.74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42083.852083333331</v>
      </c>
      <c r="K3475">
        <v>1425067296</v>
      </c>
      <c r="L3475" s="9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t="s">
        <v>8317</v>
      </c>
      <c r="R3475" t="s">
        <v>8318</v>
      </c>
      <c r="S3475" s="5">
        <f t="shared" si="218"/>
        <v>100</v>
      </c>
      <c r="T3475">
        <f t="shared" si="219"/>
        <v>148.47999999999999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42571.501516203702</v>
      </c>
      <c r="K3476">
        <v>1466424131</v>
      </c>
      <c r="L3476" s="9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t="s">
        <v>8317</v>
      </c>
      <c r="R3476" t="s">
        <v>8318</v>
      </c>
      <c r="S3476" s="5">
        <f t="shared" si="218"/>
        <v>101</v>
      </c>
      <c r="T3476">
        <f t="shared" si="219"/>
        <v>51.79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41946</v>
      </c>
      <c r="K3477">
        <v>1412629704</v>
      </c>
      <c r="L3477" s="9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t="s">
        <v>8317</v>
      </c>
      <c r="R3477" t="s">
        <v>8318</v>
      </c>
      <c r="S3477" s="5">
        <f t="shared" si="218"/>
        <v>113</v>
      </c>
      <c r="T3477">
        <f t="shared" si="219"/>
        <v>20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41939.125</v>
      </c>
      <c r="K3478">
        <v>1412836990</v>
      </c>
      <c r="L3478" s="9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t="s">
        <v>8317</v>
      </c>
      <c r="R3478" t="s">
        <v>8318</v>
      </c>
      <c r="S3478" s="5">
        <f t="shared" si="218"/>
        <v>104</v>
      </c>
      <c r="T3478">
        <f t="shared" si="219"/>
        <v>52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42141.125</v>
      </c>
      <c r="K3479">
        <v>1430761243</v>
      </c>
      <c r="L3479" s="9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t="s">
        <v>8317</v>
      </c>
      <c r="R3479" t="s">
        <v>8318</v>
      </c>
      <c r="S3479" s="5">
        <f t="shared" si="218"/>
        <v>115</v>
      </c>
      <c r="T3479">
        <f t="shared" si="219"/>
        <v>53.23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42079.875</v>
      </c>
      <c r="K3480">
        <v>1424296822</v>
      </c>
      <c r="L3480" s="9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t="s">
        <v>8317</v>
      </c>
      <c r="R3480" t="s">
        <v>8318</v>
      </c>
      <c r="S3480" s="5">
        <f t="shared" si="218"/>
        <v>113</v>
      </c>
      <c r="T3480">
        <f t="shared" si="219"/>
        <v>39.6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41811.855092592588</v>
      </c>
      <c r="K3481">
        <v>1400790680</v>
      </c>
      <c r="L3481" s="9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t="s">
        <v>8317</v>
      </c>
      <c r="R3481" t="s">
        <v>8318</v>
      </c>
      <c r="S3481" s="5">
        <f t="shared" si="218"/>
        <v>128</v>
      </c>
      <c r="T3481">
        <f t="shared" si="219"/>
        <v>34.25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42195.875</v>
      </c>
      <c r="K3482">
        <v>1434440227</v>
      </c>
      <c r="L3482" s="9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t="s">
        <v>8317</v>
      </c>
      <c r="R3482" t="s">
        <v>8318</v>
      </c>
      <c r="S3482" s="5">
        <f t="shared" si="218"/>
        <v>143</v>
      </c>
      <c r="T3482">
        <f t="shared" si="219"/>
        <v>164.62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42006.24754629629</v>
      </c>
      <c r="K3483">
        <v>1418709388</v>
      </c>
      <c r="L3483" s="9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t="s">
        <v>8317</v>
      </c>
      <c r="R3483" t="s">
        <v>8318</v>
      </c>
      <c r="S3483" s="5">
        <f t="shared" si="218"/>
        <v>119</v>
      </c>
      <c r="T3483">
        <f t="shared" si="219"/>
        <v>125.05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41826.771597222221</v>
      </c>
      <c r="K3484">
        <v>1402079466</v>
      </c>
      <c r="L3484" s="9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t="s">
        <v>8317</v>
      </c>
      <c r="R3484" t="s">
        <v>8318</v>
      </c>
      <c r="S3484" s="5">
        <f t="shared" si="218"/>
        <v>138</v>
      </c>
      <c r="T3484">
        <f t="shared" si="219"/>
        <v>51.88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41823.668761574074</v>
      </c>
      <c r="K3485">
        <v>1401811381</v>
      </c>
      <c r="L3485" s="9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t="s">
        <v>8317</v>
      </c>
      <c r="R3485" t="s">
        <v>8318</v>
      </c>
      <c r="S3485" s="5">
        <f t="shared" si="218"/>
        <v>160</v>
      </c>
      <c r="T3485">
        <f t="shared" si="219"/>
        <v>40.29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42536.760405092587</v>
      </c>
      <c r="K3486">
        <v>1463422499</v>
      </c>
      <c r="L3486" s="9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t="s">
        <v>8317</v>
      </c>
      <c r="R3486" t="s">
        <v>8318</v>
      </c>
      <c r="S3486" s="5">
        <f t="shared" si="218"/>
        <v>114</v>
      </c>
      <c r="T3486">
        <f t="shared" si="219"/>
        <v>64.91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42402.693055555559</v>
      </c>
      <c r="K3487">
        <v>1451839080</v>
      </c>
      <c r="L3487" s="9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t="s">
        <v>8317</v>
      </c>
      <c r="R3487" t="s">
        <v>8318</v>
      </c>
      <c r="S3487" s="5">
        <f t="shared" si="218"/>
        <v>101</v>
      </c>
      <c r="T3487">
        <f t="shared" si="219"/>
        <v>55.33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42158.290972222225</v>
      </c>
      <c r="K3488">
        <v>1430600401</v>
      </c>
      <c r="L3488" s="9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t="s">
        <v>8317</v>
      </c>
      <c r="R3488" t="s">
        <v>8318</v>
      </c>
      <c r="S3488" s="5">
        <f t="shared" si="218"/>
        <v>155</v>
      </c>
      <c r="T3488">
        <f t="shared" si="219"/>
        <v>83.14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42179.940416666665</v>
      </c>
      <c r="K3489">
        <v>1432593252</v>
      </c>
      <c r="L3489" s="9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t="s">
        <v>8317</v>
      </c>
      <c r="R3489" t="s">
        <v>8318</v>
      </c>
      <c r="S3489" s="5">
        <f t="shared" si="218"/>
        <v>128</v>
      </c>
      <c r="T3489">
        <f t="shared" si="219"/>
        <v>38.71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42111.666666666672</v>
      </c>
      <c r="K3490">
        <v>1427221560</v>
      </c>
      <c r="L3490" s="9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t="s">
        <v>8317</v>
      </c>
      <c r="R3490" t="s">
        <v>8318</v>
      </c>
      <c r="S3490" s="5">
        <f t="shared" si="218"/>
        <v>121</v>
      </c>
      <c r="T3490">
        <f t="shared" si="219"/>
        <v>125.38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41783.875</v>
      </c>
      <c r="K3491">
        <v>1398352531</v>
      </c>
      <c r="L3491" s="9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t="s">
        <v>8317</v>
      </c>
      <c r="R3491" t="s">
        <v>8318</v>
      </c>
      <c r="S3491" s="5">
        <f t="shared" si="218"/>
        <v>113</v>
      </c>
      <c r="T3491">
        <f t="shared" si="219"/>
        <v>78.260000000000005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42473.802361111113</v>
      </c>
      <c r="K3492">
        <v>1457982924</v>
      </c>
      <c r="L3492" s="9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t="s">
        <v>8317</v>
      </c>
      <c r="R3492" t="s">
        <v>8318</v>
      </c>
      <c r="S3492" s="5">
        <f t="shared" si="218"/>
        <v>128</v>
      </c>
      <c r="T3492">
        <f t="shared" si="219"/>
        <v>47.22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42142.249814814815</v>
      </c>
      <c r="K3493">
        <v>1430114384</v>
      </c>
      <c r="L3493" s="9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t="s">
        <v>8317</v>
      </c>
      <c r="R3493" t="s">
        <v>8318</v>
      </c>
      <c r="S3493" s="5">
        <f t="shared" si="218"/>
        <v>158</v>
      </c>
      <c r="T3493">
        <f t="shared" si="219"/>
        <v>79.099999999999994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42303.009224537032</v>
      </c>
      <c r="K3494">
        <v>1442794397</v>
      </c>
      <c r="L3494" s="9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t="s">
        <v>8317</v>
      </c>
      <c r="R3494" t="s">
        <v>8318</v>
      </c>
      <c r="S3494" s="5">
        <f t="shared" si="218"/>
        <v>105</v>
      </c>
      <c r="T3494">
        <f t="shared" si="219"/>
        <v>114.29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41868.21597222222</v>
      </c>
      <c r="K3495">
        <v>1406580436</v>
      </c>
      <c r="L3495" s="9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t="s">
        <v>8317</v>
      </c>
      <c r="R3495" t="s">
        <v>8318</v>
      </c>
      <c r="S3495" s="5">
        <f t="shared" si="218"/>
        <v>100</v>
      </c>
      <c r="T3495">
        <f t="shared" si="219"/>
        <v>51.72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42700.25</v>
      </c>
      <c r="K3496">
        <v>1479186575</v>
      </c>
      <c r="L3496" s="9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t="s">
        <v>8317</v>
      </c>
      <c r="R3496" t="s">
        <v>8318</v>
      </c>
      <c r="S3496" s="5">
        <f t="shared" si="218"/>
        <v>100</v>
      </c>
      <c r="T3496">
        <f t="shared" si="219"/>
        <v>30.77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41944.720833333333</v>
      </c>
      <c r="K3497">
        <v>1412360309</v>
      </c>
      <c r="L3497" s="9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t="s">
        <v>8317</v>
      </c>
      <c r="R3497" t="s">
        <v>8318</v>
      </c>
      <c r="S3497" s="5">
        <f t="shared" si="218"/>
        <v>107</v>
      </c>
      <c r="T3497">
        <f t="shared" si="219"/>
        <v>74.209999999999994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42624.846828703703</v>
      </c>
      <c r="K3498">
        <v>1470169166</v>
      </c>
      <c r="L3498" s="9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t="s">
        <v>8317</v>
      </c>
      <c r="R3498" t="s">
        <v>8318</v>
      </c>
      <c r="S3498" s="5">
        <f t="shared" si="218"/>
        <v>124</v>
      </c>
      <c r="T3498">
        <f t="shared" si="219"/>
        <v>47.85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42523.916666666672</v>
      </c>
      <c r="K3499">
        <v>1463852904</v>
      </c>
      <c r="L3499" s="9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t="s">
        <v>8317</v>
      </c>
      <c r="R3499" t="s">
        <v>8318</v>
      </c>
      <c r="S3499" s="5">
        <f t="shared" si="218"/>
        <v>109</v>
      </c>
      <c r="T3499">
        <f t="shared" si="219"/>
        <v>34.409999999999997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42518.905555555553</v>
      </c>
      <c r="K3500">
        <v>1459309704</v>
      </c>
      <c r="L3500" s="9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t="s">
        <v>8317</v>
      </c>
      <c r="R3500" t="s">
        <v>8318</v>
      </c>
      <c r="S3500" s="5">
        <f t="shared" si="218"/>
        <v>102</v>
      </c>
      <c r="T3500">
        <f t="shared" si="219"/>
        <v>40.24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42186.290972222225</v>
      </c>
      <c r="K3501">
        <v>1431046325</v>
      </c>
      <c r="L3501" s="9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t="s">
        <v>8317</v>
      </c>
      <c r="R3501" t="s">
        <v>8318</v>
      </c>
      <c r="S3501" s="5">
        <f t="shared" si="218"/>
        <v>106</v>
      </c>
      <c r="T3501">
        <f t="shared" si="219"/>
        <v>60.29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42436.207638888889</v>
      </c>
      <c r="K3502">
        <v>1455919438</v>
      </c>
      <c r="L3502" s="9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t="s">
        <v>8317</v>
      </c>
      <c r="R3502" t="s">
        <v>8318</v>
      </c>
      <c r="S3502" s="5">
        <f t="shared" si="218"/>
        <v>106</v>
      </c>
      <c r="T3502">
        <f t="shared" si="219"/>
        <v>25.31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42258.763831018514</v>
      </c>
      <c r="K3503">
        <v>1439835595</v>
      </c>
      <c r="L3503" s="9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t="s">
        <v>8317</v>
      </c>
      <c r="R3503" t="s">
        <v>8318</v>
      </c>
      <c r="S3503" s="5">
        <f t="shared" si="218"/>
        <v>101</v>
      </c>
      <c r="T3503">
        <f t="shared" si="219"/>
        <v>35.950000000000003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42445.165972222225</v>
      </c>
      <c r="K3504">
        <v>1456862924</v>
      </c>
      <c r="L3504" s="9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t="s">
        <v>8317</v>
      </c>
      <c r="R3504" t="s">
        <v>8318</v>
      </c>
      <c r="S3504" s="5">
        <f t="shared" si="218"/>
        <v>105</v>
      </c>
      <c r="T3504">
        <f t="shared" si="219"/>
        <v>136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42575.478333333333</v>
      </c>
      <c r="K3505">
        <v>1466767728</v>
      </c>
      <c r="L3505" s="9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t="s">
        <v>8317</v>
      </c>
      <c r="R3505" t="s">
        <v>8318</v>
      </c>
      <c r="S3505" s="5">
        <f t="shared" si="218"/>
        <v>108</v>
      </c>
      <c r="T3505">
        <f t="shared" si="219"/>
        <v>70.760000000000005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42327.790405092594</v>
      </c>
      <c r="K3506">
        <v>1445363891</v>
      </c>
      <c r="L3506" s="9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t="s">
        <v>8317</v>
      </c>
      <c r="R3506" t="s">
        <v>8318</v>
      </c>
      <c r="S3506" s="5">
        <f t="shared" si="218"/>
        <v>100</v>
      </c>
      <c r="T3506">
        <f t="shared" si="219"/>
        <v>125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41772.166666666664</v>
      </c>
      <c r="K3507">
        <v>1398983245</v>
      </c>
      <c r="L3507" s="9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t="s">
        <v>8317</v>
      </c>
      <c r="R3507" t="s">
        <v>8318</v>
      </c>
      <c r="S3507" s="5">
        <f t="shared" si="218"/>
        <v>104</v>
      </c>
      <c r="T3507">
        <f t="shared" si="219"/>
        <v>66.510000000000005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41874.734259259261</v>
      </c>
      <c r="K3508">
        <v>1404927440</v>
      </c>
      <c r="L3508" s="9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t="s">
        <v>8317</v>
      </c>
      <c r="R3508" t="s">
        <v>8318</v>
      </c>
      <c r="S3508" s="5">
        <f t="shared" si="218"/>
        <v>102</v>
      </c>
      <c r="T3508">
        <f t="shared" si="219"/>
        <v>105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42521.92288194444</v>
      </c>
      <c r="K3509">
        <v>1462140537</v>
      </c>
      <c r="L3509" s="9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t="s">
        <v>8317</v>
      </c>
      <c r="R3509" t="s">
        <v>8318</v>
      </c>
      <c r="S3509" s="5">
        <f t="shared" si="218"/>
        <v>104</v>
      </c>
      <c r="T3509">
        <f t="shared" si="219"/>
        <v>145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42500.875</v>
      </c>
      <c r="K3510">
        <v>1460914253</v>
      </c>
      <c r="L3510" s="9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t="s">
        <v>8317</v>
      </c>
      <c r="R3510" t="s">
        <v>8318</v>
      </c>
      <c r="S3510" s="5">
        <f t="shared" si="218"/>
        <v>180</v>
      </c>
      <c r="T3510">
        <f t="shared" si="219"/>
        <v>12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41964.204861111109</v>
      </c>
      <c r="K3511">
        <v>1415392666</v>
      </c>
      <c r="L3511" s="9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t="s">
        <v>8317</v>
      </c>
      <c r="R3511" t="s">
        <v>8318</v>
      </c>
      <c r="S3511" s="5">
        <f t="shared" si="218"/>
        <v>106</v>
      </c>
      <c r="T3511">
        <f t="shared" si="219"/>
        <v>96.67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41822.62090277778</v>
      </c>
      <c r="K3512">
        <v>1402584846</v>
      </c>
      <c r="L3512" s="9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t="s">
        <v>8317</v>
      </c>
      <c r="R3512" t="s">
        <v>8318</v>
      </c>
      <c r="S3512" s="5">
        <f t="shared" si="218"/>
        <v>101</v>
      </c>
      <c r="T3512">
        <f t="shared" si="219"/>
        <v>60.33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41950.770833333336</v>
      </c>
      <c r="K3513">
        <v>1413406695</v>
      </c>
      <c r="L3513" s="9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t="s">
        <v>8317</v>
      </c>
      <c r="R3513" t="s">
        <v>8318</v>
      </c>
      <c r="S3513" s="5">
        <f t="shared" si="218"/>
        <v>101</v>
      </c>
      <c r="T3513">
        <f t="shared" si="219"/>
        <v>79.89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42117.49527777778</v>
      </c>
      <c r="K3514">
        <v>1424609592</v>
      </c>
      <c r="L3514" s="9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t="s">
        <v>8317</v>
      </c>
      <c r="R3514" t="s">
        <v>8318</v>
      </c>
      <c r="S3514" s="5">
        <f t="shared" si="218"/>
        <v>100</v>
      </c>
      <c r="T3514">
        <f t="shared" si="219"/>
        <v>58.82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41794.207638888889</v>
      </c>
      <c r="K3515">
        <v>1400725112</v>
      </c>
      <c r="L3515" s="9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t="s">
        <v>8317</v>
      </c>
      <c r="R3515" t="s">
        <v>8318</v>
      </c>
      <c r="S3515" s="5">
        <f t="shared" si="218"/>
        <v>118</v>
      </c>
      <c r="T3515">
        <f t="shared" si="219"/>
        <v>75.34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42037.207638888889</v>
      </c>
      <c r="K3516">
        <v>1421439552</v>
      </c>
      <c r="L3516" s="9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t="s">
        <v>8317</v>
      </c>
      <c r="R3516" t="s">
        <v>8318</v>
      </c>
      <c r="S3516" s="5">
        <f t="shared" si="218"/>
        <v>110</v>
      </c>
      <c r="T3516">
        <f t="shared" si="219"/>
        <v>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42155.772812499999</v>
      </c>
      <c r="K3517">
        <v>1430505171</v>
      </c>
      <c r="L3517" s="9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t="s">
        <v>8317</v>
      </c>
      <c r="R3517" t="s">
        <v>8318</v>
      </c>
      <c r="S3517" s="5">
        <f t="shared" si="218"/>
        <v>103</v>
      </c>
      <c r="T3517">
        <f t="shared" si="219"/>
        <v>66.959999999999994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41890.125</v>
      </c>
      <c r="K3518">
        <v>1407197670</v>
      </c>
      <c r="L3518" s="9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t="s">
        <v>8317</v>
      </c>
      <c r="R3518" t="s">
        <v>8318</v>
      </c>
      <c r="S3518" s="5">
        <f t="shared" si="218"/>
        <v>100</v>
      </c>
      <c r="T3518">
        <f t="shared" si="219"/>
        <v>227.27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41824.458333333336</v>
      </c>
      <c r="K3519">
        <v>1401910634</v>
      </c>
      <c r="L3519" s="9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t="s">
        <v>8317</v>
      </c>
      <c r="R3519" t="s">
        <v>8318</v>
      </c>
      <c r="S3519" s="5">
        <f t="shared" si="218"/>
        <v>100</v>
      </c>
      <c r="T3519">
        <f t="shared" si="219"/>
        <v>307.69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41914.597916666666</v>
      </c>
      <c r="K3520">
        <v>1410461299</v>
      </c>
      <c r="L3520" s="9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t="s">
        <v>8317</v>
      </c>
      <c r="R3520" t="s">
        <v>8318</v>
      </c>
      <c r="S3520" s="5">
        <f t="shared" si="218"/>
        <v>110</v>
      </c>
      <c r="T3520">
        <f t="shared" si="219"/>
        <v>50.02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42067.598958333328</v>
      </c>
      <c r="K3521">
        <v>1422886950</v>
      </c>
      <c r="L3521" s="9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t="s">
        <v>8317</v>
      </c>
      <c r="R3521" t="s">
        <v>8318</v>
      </c>
      <c r="S3521" s="5">
        <f t="shared" si="218"/>
        <v>101</v>
      </c>
      <c r="T3521">
        <f t="shared" si="219"/>
        <v>72.39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ref="J3522:J3585" si="220">(((I3522/60)/60)/24)+DATE(1970,1,1)</f>
        <v>42253.57430555555</v>
      </c>
      <c r="K3522">
        <v>1439322412</v>
      </c>
      <c r="L3522" s="9">
        <f t="shared" ref="L3522:L3585" si="22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t="s">
        <v>8317</v>
      </c>
      <c r="R3522" t="s">
        <v>8318</v>
      </c>
      <c r="S3522" s="5">
        <f t="shared" ref="S3522:S3585" si="222">ROUND(E3522/D3522*100,0)</f>
        <v>101</v>
      </c>
      <c r="T3522">
        <f t="shared" ref="T3522:T3585" si="223">IF(N3522=0,0,ROUND(E3522/N3522,2))</f>
        <v>95.95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si="220"/>
        <v>41911.361342592594</v>
      </c>
      <c r="K3523">
        <v>1409388020</v>
      </c>
      <c r="L3523" s="9">
        <f t="shared" si="22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t="s">
        <v>8317</v>
      </c>
      <c r="R3523" t="s">
        <v>8318</v>
      </c>
      <c r="S3523" s="5">
        <f t="shared" si="222"/>
        <v>169</v>
      </c>
      <c r="T3523">
        <f t="shared" si="223"/>
        <v>45.62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42262.420833333337</v>
      </c>
      <c r="K3524">
        <v>1439924246</v>
      </c>
      <c r="L3524" s="9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t="s">
        <v>8317</v>
      </c>
      <c r="R3524" t="s">
        <v>8318</v>
      </c>
      <c r="S3524" s="5">
        <f t="shared" si="222"/>
        <v>100</v>
      </c>
      <c r="T3524">
        <f t="shared" si="223"/>
        <v>41.03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42638.958333333328</v>
      </c>
      <c r="K3525">
        <v>1469871148</v>
      </c>
      <c r="L3525" s="9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t="s">
        <v>8317</v>
      </c>
      <c r="R3525" t="s">
        <v>8318</v>
      </c>
      <c r="S3525" s="5">
        <f t="shared" si="222"/>
        <v>114</v>
      </c>
      <c r="T3525">
        <f t="shared" si="223"/>
        <v>56.83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41895.166666666664</v>
      </c>
      <c r="K3526">
        <v>1409336373</v>
      </c>
      <c r="L3526" s="9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t="s">
        <v>8317</v>
      </c>
      <c r="R3526" t="s">
        <v>8318</v>
      </c>
      <c r="S3526" s="5">
        <f t="shared" si="222"/>
        <v>102</v>
      </c>
      <c r="T3526">
        <f t="shared" si="223"/>
        <v>137.24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42225.666666666672</v>
      </c>
      <c r="K3527">
        <v>1438188106</v>
      </c>
      <c r="L3527" s="9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t="s">
        <v>8317</v>
      </c>
      <c r="R3527" t="s">
        <v>8318</v>
      </c>
      <c r="S3527" s="5">
        <f t="shared" si="222"/>
        <v>106</v>
      </c>
      <c r="T3527">
        <f t="shared" si="223"/>
        <v>75.709999999999994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42488.249305555553</v>
      </c>
      <c r="K3528">
        <v>1459411371</v>
      </c>
      <c r="L3528" s="9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t="s">
        <v>8317</v>
      </c>
      <c r="R3528" t="s">
        <v>8318</v>
      </c>
      <c r="S3528" s="5">
        <f t="shared" si="222"/>
        <v>102</v>
      </c>
      <c r="T3528">
        <f t="shared" si="223"/>
        <v>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42196.165972222225</v>
      </c>
      <c r="K3529">
        <v>1434069205</v>
      </c>
      <c r="L3529" s="9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t="s">
        <v>8317</v>
      </c>
      <c r="R3529" t="s">
        <v>8318</v>
      </c>
      <c r="S3529" s="5">
        <f t="shared" si="222"/>
        <v>117</v>
      </c>
      <c r="T3529">
        <f t="shared" si="223"/>
        <v>81.569999999999993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42753.50136574074</v>
      </c>
      <c r="K3530">
        <v>1483012918</v>
      </c>
      <c r="L3530" s="9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t="s">
        <v>8317</v>
      </c>
      <c r="R3530" t="s">
        <v>8318</v>
      </c>
      <c r="S3530" s="5">
        <f t="shared" si="222"/>
        <v>101</v>
      </c>
      <c r="T3530">
        <f t="shared" si="223"/>
        <v>45.11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42198.041666666672</v>
      </c>
      <c r="K3531">
        <v>1434997018</v>
      </c>
      <c r="L3531" s="9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t="s">
        <v>8317</v>
      </c>
      <c r="R3531" t="s">
        <v>8318</v>
      </c>
      <c r="S3531" s="5">
        <f t="shared" si="222"/>
        <v>132</v>
      </c>
      <c r="T3531">
        <f t="shared" si="223"/>
        <v>36.67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42470.833333333328</v>
      </c>
      <c r="K3532">
        <v>1457881057</v>
      </c>
      <c r="L3532" s="9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t="s">
        <v>8317</v>
      </c>
      <c r="R3532" t="s">
        <v>8318</v>
      </c>
      <c r="S3532" s="5">
        <f t="shared" si="222"/>
        <v>100</v>
      </c>
      <c r="T3532">
        <f t="shared" si="223"/>
        <v>125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42551.654328703706</v>
      </c>
      <c r="K3533">
        <v>1464709334</v>
      </c>
      <c r="L3533" s="9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t="s">
        <v>8317</v>
      </c>
      <c r="R3533" t="s">
        <v>8318</v>
      </c>
      <c r="S3533" s="5">
        <f t="shared" si="222"/>
        <v>128</v>
      </c>
      <c r="T3533">
        <f t="shared" si="223"/>
        <v>49.23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41900.165972222225</v>
      </c>
      <c r="K3534">
        <v>1409667827</v>
      </c>
      <c r="L3534" s="9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t="s">
        <v>8317</v>
      </c>
      <c r="R3534" t="s">
        <v>8318</v>
      </c>
      <c r="S3534" s="5">
        <f t="shared" si="222"/>
        <v>119</v>
      </c>
      <c r="T3534">
        <f t="shared" si="223"/>
        <v>42.3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42319.802858796291</v>
      </c>
      <c r="K3535">
        <v>1444673767</v>
      </c>
      <c r="L3535" s="9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t="s">
        <v>8317</v>
      </c>
      <c r="R3535" t="s">
        <v>8318</v>
      </c>
      <c r="S3535" s="5">
        <f t="shared" si="222"/>
        <v>126</v>
      </c>
      <c r="T3535">
        <f t="shared" si="223"/>
        <v>78.88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42278.6252662037</v>
      </c>
      <c r="K3536">
        <v>1440687623</v>
      </c>
      <c r="L3536" s="9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t="s">
        <v>8317</v>
      </c>
      <c r="R3536" t="s">
        <v>8318</v>
      </c>
      <c r="S3536" s="5">
        <f t="shared" si="222"/>
        <v>156</v>
      </c>
      <c r="T3536">
        <f t="shared" si="223"/>
        <v>38.28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42279.75</v>
      </c>
      <c r="K3537">
        <v>1441120910</v>
      </c>
      <c r="L3537" s="9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t="s">
        <v>8317</v>
      </c>
      <c r="R3537" t="s">
        <v>8318</v>
      </c>
      <c r="S3537" s="5">
        <f t="shared" si="222"/>
        <v>103</v>
      </c>
      <c r="T3537">
        <f t="shared" si="223"/>
        <v>44.85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42358.499305555553</v>
      </c>
      <c r="K3538">
        <v>1448040425</v>
      </c>
      <c r="L3538" s="9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t="s">
        <v>8317</v>
      </c>
      <c r="R3538" t="s">
        <v>8318</v>
      </c>
      <c r="S3538" s="5">
        <f t="shared" si="222"/>
        <v>153</v>
      </c>
      <c r="T3538">
        <f t="shared" si="223"/>
        <v>13.53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41960.332638888889</v>
      </c>
      <c r="K3539">
        <v>1413016216</v>
      </c>
      <c r="L3539" s="9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t="s">
        <v>8317</v>
      </c>
      <c r="R3539" t="s">
        <v>8318</v>
      </c>
      <c r="S3539" s="5">
        <f t="shared" si="222"/>
        <v>180</v>
      </c>
      <c r="T3539">
        <f t="shared" si="223"/>
        <v>43.5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42599.420601851853</v>
      </c>
      <c r="K3540">
        <v>1469009140</v>
      </c>
      <c r="L3540" s="9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t="s">
        <v>8317</v>
      </c>
      <c r="R3540" t="s">
        <v>8318</v>
      </c>
      <c r="S3540" s="5">
        <f t="shared" si="222"/>
        <v>128</v>
      </c>
      <c r="T3540">
        <f t="shared" si="223"/>
        <v>30.95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42621.756041666667</v>
      </c>
      <c r="K3541">
        <v>1471543722</v>
      </c>
      <c r="L3541" s="9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t="s">
        <v>8317</v>
      </c>
      <c r="R3541" t="s">
        <v>8318</v>
      </c>
      <c r="S3541" s="5">
        <f t="shared" si="222"/>
        <v>120</v>
      </c>
      <c r="T3541">
        <f t="shared" si="223"/>
        <v>55.23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42547.003368055557</v>
      </c>
      <c r="K3542">
        <v>1464307491</v>
      </c>
      <c r="L3542" s="9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t="s">
        <v>8317</v>
      </c>
      <c r="R3542" t="s">
        <v>8318</v>
      </c>
      <c r="S3542" s="5">
        <f t="shared" si="222"/>
        <v>123</v>
      </c>
      <c r="T3542">
        <f t="shared" si="223"/>
        <v>46.13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42247.730034722219</v>
      </c>
      <c r="K3543">
        <v>1438882275</v>
      </c>
      <c r="L3543" s="9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t="s">
        <v>8317</v>
      </c>
      <c r="R3543" t="s">
        <v>8318</v>
      </c>
      <c r="S3543" s="5">
        <f t="shared" si="222"/>
        <v>105</v>
      </c>
      <c r="T3543">
        <f t="shared" si="223"/>
        <v>39.380000000000003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41889.599791666667</v>
      </c>
      <c r="K3544">
        <v>1404915822</v>
      </c>
      <c r="L3544" s="9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t="s">
        <v>8317</v>
      </c>
      <c r="R3544" t="s">
        <v>8318</v>
      </c>
      <c r="S3544" s="5">
        <f t="shared" si="222"/>
        <v>102</v>
      </c>
      <c r="T3544">
        <f t="shared" si="223"/>
        <v>66.150000000000006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42180.755312499998</v>
      </c>
      <c r="K3545">
        <v>1432663659</v>
      </c>
      <c r="L3545" s="9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t="s">
        <v>8317</v>
      </c>
      <c r="R3545" t="s">
        <v>8318</v>
      </c>
      <c r="S3545" s="5">
        <f t="shared" si="222"/>
        <v>105</v>
      </c>
      <c r="T3545">
        <f t="shared" si="223"/>
        <v>54.14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42070.831678240742</v>
      </c>
      <c r="K3546">
        <v>1423166257</v>
      </c>
      <c r="L3546" s="9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t="s">
        <v>8317</v>
      </c>
      <c r="R3546" t="s">
        <v>8318</v>
      </c>
      <c r="S3546" s="5">
        <f t="shared" si="222"/>
        <v>100</v>
      </c>
      <c r="T3546">
        <f t="shared" si="223"/>
        <v>104.17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42105.807395833333</v>
      </c>
      <c r="K3547">
        <v>1426188159</v>
      </c>
      <c r="L3547" s="9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t="s">
        <v>8317</v>
      </c>
      <c r="R3547" t="s">
        <v>8318</v>
      </c>
      <c r="S3547" s="5">
        <f t="shared" si="222"/>
        <v>100</v>
      </c>
      <c r="T3547">
        <f t="shared" si="223"/>
        <v>31.38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42095.165972222225</v>
      </c>
      <c r="K3548">
        <v>1426002684</v>
      </c>
      <c r="L3548" s="9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t="s">
        <v>8317</v>
      </c>
      <c r="R3548" t="s">
        <v>8318</v>
      </c>
      <c r="S3548" s="5">
        <f t="shared" si="222"/>
        <v>102</v>
      </c>
      <c r="T3548">
        <f t="shared" si="223"/>
        <v>59.21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42504.165972222225</v>
      </c>
      <c r="K3549">
        <v>1461117201</v>
      </c>
      <c r="L3549" s="9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t="s">
        <v>8317</v>
      </c>
      <c r="R3549" t="s">
        <v>8318</v>
      </c>
      <c r="S3549" s="5">
        <f t="shared" si="222"/>
        <v>114</v>
      </c>
      <c r="T3549">
        <f t="shared" si="223"/>
        <v>119.18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42434.041666666672</v>
      </c>
      <c r="K3550">
        <v>1455230214</v>
      </c>
      <c r="L3550" s="9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t="s">
        <v>8317</v>
      </c>
      <c r="R3550" t="s">
        <v>8318</v>
      </c>
      <c r="S3550" s="5">
        <f t="shared" si="222"/>
        <v>102</v>
      </c>
      <c r="T3550">
        <f t="shared" si="223"/>
        <v>164.62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42251.394363425927</v>
      </c>
      <c r="K3551">
        <v>1438939673</v>
      </c>
      <c r="L3551" s="9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t="s">
        <v>8317</v>
      </c>
      <c r="R3551" t="s">
        <v>8318</v>
      </c>
      <c r="S3551" s="5">
        <f t="shared" si="222"/>
        <v>102</v>
      </c>
      <c r="T3551">
        <f t="shared" si="223"/>
        <v>24.29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42492.893495370372</v>
      </c>
      <c r="K3552">
        <v>1459632398</v>
      </c>
      <c r="L3552" s="9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t="s">
        <v>8317</v>
      </c>
      <c r="R3552" t="s">
        <v>8318</v>
      </c>
      <c r="S3552" s="5">
        <f t="shared" si="222"/>
        <v>105</v>
      </c>
      <c r="T3552">
        <f t="shared" si="223"/>
        <v>40.94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41781.921527777777</v>
      </c>
      <c r="K3553">
        <v>1398342170</v>
      </c>
      <c r="L3553" s="9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t="s">
        <v>8317</v>
      </c>
      <c r="R3553" t="s">
        <v>8318</v>
      </c>
      <c r="S3553" s="5">
        <f t="shared" si="222"/>
        <v>102</v>
      </c>
      <c r="T3553">
        <f t="shared" si="223"/>
        <v>61.1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41818.587083333332</v>
      </c>
      <c r="K3554">
        <v>1401372324</v>
      </c>
      <c r="L3554" s="9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t="s">
        <v>8317</v>
      </c>
      <c r="R3554" t="s">
        <v>8318</v>
      </c>
      <c r="S3554" s="5">
        <f t="shared" si="222"/>
        <v>100</v>
      </c>
      <c r="T3554">
        <f t="shared" si="223"/>
        <v>38.65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42228</v>
      </c>
      <c r="K3555">
        <v>1436575280</v>
      </c>
      <c r="L3555" s="9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t="s">
        <v>8317</v>
      </c>
      <c r="R3555" t="s">
        <v>8318</v>
      </c>
      <c r="S3555" s="5">
        <f t="shared" si="222"/>
        <v>106</v>
      </c>
      <c r="T3555">
        <f t="shared" si="223"/>
        <v>56.2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42046.708333333328</v>
      </c>
      <c r="K3556">
        <v>1421025159</v>
      </c>
      <c r="L3556" s="9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t="s">
        <v>8317</v>
      </c>
      <c r="R3556" t="s">
        <v>8318</v>
      </c>
      <c r="S3556" s="5">
        <f t="shared" si="222"/>
        <v>113</v>
      </c>
      <c r="T3556">
        <f t="shared" si="223"/>
        <v>107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42691.483726851846</v>
      </c>
      <c r="K3557">
        <v>1476786994</v>
      </c>
      <c r="L3557" s="9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t="s">
        <v>8317</v>
      </c>
      <c r="R3557" t="s">
        <v>8318</v>
      </c>
      <c r="S3557" s="5">
        <f t="shared" si="222"/>
        <v>100</v>
      </c>
      <c r="T3557">
        <f t="shared" si="223"/>
        <v>171.43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41868.649583333332</v>
      </c>
      <c r="K3558">
        <v>1403105724</v>
      </c>
      <c r="L3558" s="9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t="s">
        <v>8317</v>
      </c>
      <c r="R3558" t="s">
        <v>8318</v>
      </c>
      <c r="S3558" s="5">
        <f t="shared" si="222"/>
        <v>100</v>
      </c>
      <c r="T3558">
        <f t="shared" si="223"/>
        <v>110.5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41764.276747685188</v>
      </c>
      <c r="K3559">
        <v>1396334311</v>
      </c>
      <c r="L3559" s="9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t="s">
        <v>8317</v>
      </c>
      <c r="R3559" t="s">
        <v>8318</v>
      </c>
      <c r="S3559" s="5">
        <f t="shared" si="222"/>
        <v>100</v>
      </c>
      <c r="T3559">
        <f t="shared" si="223"/>
        <v>179.28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42181.875</v>
      </c>
      <c r="K3560">
        <v>1431718575</v>
      </c>
      <c r="L3560" s="9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t="s">
        <v>8317</v>
      </c>
      <c r="R3560" t="s">
        <v>8318</v>
      </c>
      <c r="S3560" s="5">
        <f t="shared" si="222"/>
        <v>144</v>
      </c>
      <c r="T3560">
        <f t="shared" si="223"/>
        <v>22.91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42216.373611111107</v>
      </c>
      <c r="K3561">
        <v>1436408308</v>
      </c>
      <c r="L3561" s="9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t="s">
        <v>8317</v>
      </c>
      <c r="R3561" t="s">
        <v>8318</v>
      </c>
      <c r="S3561" s="5">
        <f t="shared" si="222"/>
        <v>104</v>
      </c>
      <c r="T3561">
        <f t="shared" si="223"/>
        <v>43.13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42151.114583333328</v>
      </c>
      <c r="K3562">
        <v>1429651266</v>
      </c>
      <c r="L3562" s="9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t="s">
        <v>8317</v>
      </c>
      <c r="R3562" t="s">
        <v>8318</v>
      </c>
      <c r="S3562" s="5">
        <f t="shared" si="222"/>
        <v>108</v>
      </c>
      <c r="T3562">
        <f t="shared" si="223"/>
        <v>46.89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42221.774999999994</v>
      </c>
      <c r="K3563">
        <v>1437236378</v>
      </c>
      <c r="L3563" s="9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t="s">
        <v>8317</v>
      </c>
      <c r="R3563" t="s">
        <v>8318</v>
      </c>
      <c r="S3563" s="5">
        <f t="shared" si="222"/>
        <v>102</v>
      </c>
      <c r="T3563">
        <f t="shared" si="223"/>
        <v>47.41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42442.916666666672</v>
      </c>
      <c r="K3564">
        <v>1457115427</v>
      </c>
      <c r="L3564" s="9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t="s">
        <v>8317</v>
      </c>
      <c r="R3564" t="s">
        <v>8318</v>
      </c>
      <c r="S3564" s="5">
        <f t="shared" si="222"/>
        <v>149</v>
      </c>
      <c r="T3564">
        <f t="shared" si="223"/>
        <v>15.13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42583.791666666672</v>
      </c>
      <c r="K3565">
        <v>1467648456</v>
      </c>
      <c r="L3565" s="9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t="s">
        <v>8317</v>
      </c>
      <c r="R3565" t="s">
        <v>8318</v>
      </c>
      <c r="S3565" s="5">
        <f t="shared" si="222"/>
        <v>105</v>
      </c>
      <c r="T3565">
        <f t="shared" si="223"/>
        <v>21.1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42282.666666666672</v>
      </c>
      <c r="K3566">
        <v>1440082649</v>
      </c>
      <c r="L3566" s="9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t="s">
        <v>8317</v>
      </c>
      <c r="R3566" t="s">
        <v>8318</v>
      </c>
      <c r="S3566" s="5">
        <f t="shared" si="222"/>
        <v>101</v>
      </c>
      <c r="T3566">
        <f t="shared" si="223"/>
        <v>59.12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42004.743148148147</v>
      </c>
      <c r="K3567">
        <v>1417456208</v>
      </c>
      <c r="L3567" s="9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t="s">
        <v>8317</v>
      </c>
      <c r="R3567" t="s">
        <v>8318</v>
      </c>
      <c r="S3567" s="5">
        <f t="shared" si="222"/>
        <v>131</v>
      </c>
      <c r="T3567">
        <f t="shared" si="223"/>
        <v>97.92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42027.507905092592</v>
      </c>
      <c r="K3568">
        <v>1419423083</v>
      </c>
      <c r="L3568" s="9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t="s">
        <v>8317</v>
      </c>
      <c r="R3568" t="s">
        <v>8318</v>
      </c>
      <c r="S3568" s="5">
        <f t="shared" si="222"/>
        <v>105</v>
      </c>
      <c r="T3568">
        <f t="shared" si="223"/>
        <v>55.13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42165.810694444444</v>
      </c>
      <c r="K3569">
        <v>1431372444</v>
      </c>
      <c r="L3569" s="9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t="s">
        <v>8317</v>
      </c>
      <c r="R3569" t="s">
        <v>8318</v>
      </c>
      <c r="S3569" s="5">
        <f t="shared" si="222"/>
        <v>109</v>
      </c>
      <c r="T3569">
        <f t="shared" si="223"/>
        <v>26.54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41899.740671296298</v>
      </c>
      <c r="K3570">
        <v>1408383994</v>
      </c>
      <c r="L3570" s="9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t="s">
        <v>8317</v>
      </c>
      <c r="R3570" t="s">
        <v>8318</v>
      </c>
      <c r="S3570" s="5">
        <f t="shared" si="222"/>
        <v>111</v>
      </c>
      <c r="T3570">
        <f t="shared" si="223"/>
        <v>58.42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42012.688611111109</v>
      </c>
      <c r="K3571">
        <v>1418142696</v>
      </c>
      <c r="L3571" s="9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t="s">
        <v>8317</v>
      </c>
      <c r="R3571" t="s">
        <v>8318</v>
      </c>
      <c r="S3571" s="5">
        <f t="shared" si="222"/>
        <v>100</v>
      </c>
      <c r="T3571">
        <f t="shared" si="223"/>
        <v>122.54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42004.291666666672</v>
      </c>
      <c r="K3572">
        <v>1417593483</v>
      </c>
      <c r="L3572" s="9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t="s">
        <v>8317</v>
      </c>
      <c r="R3572" t="s">
        <v>8318</v>
      </c>
      <c r="S3572" s="5">
        <f t="shared" si="222"/>
        <v>114</v>
      </c>
      <c r="T3572">
        <f t="shared" si="223"/>
        <v>87.96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41942.858946759261</v>
      </c>
      <c r="K3573">
        <v>1412109413</v>
      </c>
      <c r="L3573" s="9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t="s">
        <v>8317</v>
      </c>
      <c r="R3573" t="s">
        <v>8318</v>
      </c>
      <c r="S3573" s="5">
        <f t="shared" si="222"/>
        <v>122</v>
      </c>
      <c r="T3573">
        <f t="shared" si="223"/>
        <v>73.239999999999995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42176.570393518516</v>
      </c>
      <c r="K3574">
        <v>1432302082</v>
      </c>
      <c r="L3574" s="9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t="s">
        <v>8317</v>
      </c>
      <c r="R3574" t="s">
        <v>8318</v>
      </c>
      <c r="S3574" s="5">
        <f t="shared" si="222"/>
        <v>100</v>
      </c>
      <c r="T3574">
        <f t="shared" si="223"/>
        <v>55.56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41951.417199074072</v>
      </c>
      <c r="K3575">
        <v>1412845246</v>
      </c>
      <c r="L3575" s="9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t="s">
        <v>8317</v>
      </c>
      <c r="R3575" t="s">
        <v>8318</v>
      </c>
      <c r="S3575" s="5">
        <f t="shared" si="222"/>
        <v>103</v>
      </c>
      <c r="T3575">
        <f t="shared" si="223"/>
        <v>39.54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41956.984351851846</v>
      </c>
      <c r="K3576">
        <v>1413326248</v>
      </c>
      <c r="L3576" s="9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t="s">
        <v>8317</v>
      </c>
      <c r="R3576" t="s">
        <v>8318</v>
      </c>
      <c r="S3576" s="5">
        <f t="shared" si="222"/>
        <v>106</v>
      </c>
      <c r="T3576">
        <f t="shared" si="223"/>
        <v>136.78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42593.165972222225</v>
      </c>
      <c r="K3577">
        <v>1468176527</v>
      </c>
      <c r="L3577" s="9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t="s">
        <v>8317</v>
      </c>
      <c r="R3577" t="s">
        <v>8318</v>
      </c>
      <c r="S3577" s="5">
        <f t="shared" si="222"/>
        <v>101</v>
      </c>
      <c r="T3577">
        <f t="shared" si="223"/>
        <v>99.34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42709.590902777782</v>
      </c>
      <c r="K3578">
        <v>1475759454</v>
      </c>
      <c r="L3578" s="9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t="s">
        <v>8317</v>
      </c>
      <c r="R3578" t="s">
        <v>8318</v>
      </c>
      <c r="S3578" s="5">
        <f t="shared" si="222"/>
        <v>100</v>
      </c>
      <c r="T3578">
        <f t="shared" si="223"/>
        <v>20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42120.26944444445</v>
      </c>
      <c r="K3579">
        <v>1427741583</v>
      </c>
      <c r="L3579" s="9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t="s">
        <v>8317</v>
      </c>
      <c r="R3579" t="s">
        <v>8318</v>
      </c>
      <c r="S3579" s="5">
        <f t="shared" si="222"/>
        <v>130</v>
      </c>
      <c r="T3579">
        <f t="shared" si="223"/>
        <v>28.89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42490.733530092592</v>
      </c>
      <c r="K3580">
        <v>1459445777</v>
      </c>
      <c r="L3580" s="9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t="s">
        <v>8317</v>
      </c>
      <c r="R3580" t="s">
        <v>8318</v>
      </c>
      <c r="S3580" s="5">
        <f t="shared" si="222"/>
        <v>100</v>
      </c>
      <c r="T3580">
        <f t="shared" si="223"/>
        <v>40.549999999999997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42460.720555555556</v>
      </c>
      <c r="K3581">
        <v>1456856256</v>
      </c>
      <c r="L3581" s="9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t="s">
        <v>8317</v>
      </c>
      <c r="R3581" t="s">
        <v>8318</v>
      </c>
      <c r="S3581" s="5">
        <f t="shared" si="222"/>
        <v>100</v>
      </c>
      <c r="T3581">
        <f t="shared" si="223"/>
        <v>35.71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42064.207638888889</v>
      </c>
      <c r="K3582">
        <v>1421900022</v>
      </c>
      <c r="L3582" s="9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t="s">
        <v>8317</v>
      </c>
      <c r="R3582" t="s">
        <v>8318</v>
      </c>
      <c r="S3582" s="5">
        <f t="shared" si="222"/>
        <v>114</v>
      </c>
      <c r="T3582">
        <f t="shared" si="223"/>
        <v>37.96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41850.471180555556</v>
      </c>
      <c r="K3583">
        <v>1405509510</v>
      </c>
      <c r="L3583" s="9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t="s">
        <v>8317</v>
      </c>
      <c r="R3583" t="s">
        <v>8318</v>
      </c>
      <c r="S3583" s="5">
        <f t="shared" si="222"/>
        <v>100</v>
      </c>
      <c r="T3583">
        <f t="shared" si="223"/>
        <v>33.33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42465.095856481479</v>
      </c>
      <c r="K3584">
        <v>1458613082</v>
      </c>
      <c r="L3584" s="9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t="s">
        <v>8317</v>
      </c>
      <c r="R3584" t="s">
        <v>8318</v>
      </c>
      <c r="S3584" s="5">
        <f t="shared" si="222"/>
        <v>287</v>
      </c>
      <c r="T3584">
        <f t="shared" si="223"/>
        <v>58.57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42478.384317129632</v>
      </c>
      <c r="K3585">
        <v>1455790405</v>
      </c>
      <c r="L3585" s="9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t="s">
        <v>8317</v>
      </c>
      <c r="R3585" t="s">
        <v>8318</v>
      </c>
      <c r="S3585" s="5">
        <f t="shared" si="222"/>
        <v>109</v>
      </c>
      <c r="T3585">
        <f t="shared" si="223"/>
        <v>135.63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ref="J3586:J3649" si="224">(((I3586/60)/60)/24)+DATE(1970,1,1)</f>
        <v>42198.316481481481</v>
      </c>
      <c r="K3586">
        <v>1434180944</v>
      </c>
      <c r="L3586" s="9">
        <f t="shared" ref="L3586:L3649" si="225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t="s">
        <v>8317</v>
      </c>
      <c r="R3586" t="s">
        <v>8318</v>
      </c>
      <c r="S3586" s="5">
        <f t="shared" ref="S3586:S3649" si="226">ROUND(E3586/D3586*100,0)</f>
        <v>116</v>
      </c>
      <c r="T3586">
        <f t="shared" ref="T3586:T3649" si="227">IF(N3586=0,0,ROUND(E3586/N3586,2))</f>
        <v>30.94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si="224"/>
        <v>41994.716319444444</v>
      </c>
      <c r="K3587">
        <v>1416589890</v>
      </c>
      <c r="L3587" s="9">
        <f t="shared" si="225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t="s">
        <v>8317</v>
      </c>
      <c r="R3587" t="s">
        <v>8318</v>
      </c>
      <c r="S3587" s="5">
        <f t="shared" si="226"/>
        <v>119</v>
      </c>
      <c r="T3587">
        <f t="shared" si="227"/>
        <v>176.09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42636.697569444441</v>
      </c>
      <c r="K3588">
        <v>1469465070</v>
      </c>
      <c r="L3588" s="9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t="s">
        <v>8317</v>
      </c>
      <c r="R3588" t="s">
        <v>8318</v>
      </c>
      <c r="S3588" s="5">
        <f t="shared" si="226"/>
        <v>109</v>
      </c>
      <c r="T3588">
        <f t="shared" si="227"/>
        <v>151.97999999999999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42548.791666666672</v>
      </c>
      <c r="K3589">
        <v>1463144254</v>
      </c>
      <c r="L3589" s="9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t="s">
        <v>8317</v>
      </c>
      <c r="R3589" t="s">
        <v>8318</v>
      </c>
      <c r="S3589" s="5">
        <f t="shared" si="226"/>
        <v>127</v>
      </c>
      <c r="T3589">
        <f t="shared" si="227"/>
        <v>22.61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42123.958333333328</v>
      </c>
      <c r="K3590">
        <v>1428436410</v>
      </c>
      <c r="L3590" s="9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t="s">
        <v>8317</v>
      </c>
      <c r="R3590" t="s">
        <v>8318</v>
      </c>
      <c r="S3590" s="5">
        <f t="shared" si="226"/>
        <v>101</v>
      </c>
      <c r="T3590">
        <f t="shared" si="227"/>
        <v>18.27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42150.647534722222</v>
      </c>
      <c r="K3591">
        <v>1430494347</v>
      </c>
      <c r="L3591" s="9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t="s">
        <v>8317</v>
      </c>
      <c r="R3591" t="s">
        <v>8318</v>
      </c>
      <c r="S3591" s="5">
        <f t="shared" si="226"/>
        <v>128</v>
      </c>
      <c r="T3591">
        <f t="shared" si="227"/>
        <v>82.26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41932.333726851852</v>
      </c>
      <c r="K3592">
        <v>1411200034</v>
      </c>
      <c r="L3592" s="9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t="s">
        <v>8317</v>
      </c>
      <c r="R3592" t="s">
        <v>8318</v>
      </c>
      <c r="S3592" s="5">
        <f t="shared" si="226"/>
        <v>100</v>
      </c>
      <c r="T3592">
        <f t="shared" si="227"/>
        <v>68.53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42028.207638888889</v>
      </c>
      <c r="K3593">
        <v>1419979544</v>
      </c>
      <c r="L3593" s="9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t="s">
        <v>8317</v>
      </c>
      <c r="R3593" t="s">
        <v>8318</v>
      </c>
      <c r="S3593" s="5">
        <f t="shared" si="226"/>
        <v>175</v>
      </c>
      <c r="T3593">
        <f t="shared" si="227"/>
        <v>68.06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42046.207638888889</v>
      </c>
      <c r="K3594">
        <v>1418673307</v>
      </c>
      <c r="L3594" s="9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t="s">
        <v>8317</v>
      </c>
      <c r="R3594" t="s">
        <v>8318</v>
      </c>
      <c r="S3594" s="5">
        <f t="shared" si="226"/>
        <v>127</v>
      </c>
      <c r="T3594">
        <f t="shared" si="227"/>
        <v>72.709999999999994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42009.851388888885</v>
      </c>
      <c r="K3595">
        <v>1417469639</v>
      </c>
      <c r="L3595" s="9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t="s">
        <v>8317</v>
      </c>
      <c r="R3595" t="s">
        <v>8318</v>
      </c>
      <c r="S3595" s="5">
        <f t="shared" si="226"/>
        <v>111</v>
      </c>
      <c r="T3595">
        <f t="shared" si="227"/>
        <v>77.19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42617.066921296297</v>
      </c>
      <c r="K3596">
        <v>1470792982</v>
      </c>
      <c r="L3596" s="9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t="s">
        <v>8317</v>
      </c>
      <c r="R3596" t="s">
        <v>8318</v>
      </c>
      <c r="S3596" s="5">
        <f t="shared" si="226"/>
        <v>126</v>
      </c>
      <c r="T3596">
        <f t="shared" si="227"/>
        <v>55.97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42076.290972222225</v>
      </c>
      <c r="K3597">
        <v>1423959123</v>
      </c>
      <c r="L3597" s="9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t="s">
        <v>8317</v>
      </c>
      <c r="R3597" t="s">
        <v>8318</v>
      </c>
      <c r="S3597" s="5">
        <f t="shared" si="226"/>
        <v>119</v>
      </c>
      <c r="T3597">
        <f t="shared" si="227"/>
        <v>49.69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41877.715069444443</v>
      </c>
      <c r="K3598">
        <v>1407258582</v>
      </c>
      <c r="L3598" s="9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t="s">
        <v>8317</v>
      </c>
      <c r="R3598" t="s">
        <v>8318</v>
      </c>
      <c r="S3598" s="5">
        <f t="shared" si="226"/>
        <v>108</v>
      </c>
      <c r="T3598">
        <f t="shared" si="227"/>
        <v>79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42432.249305555553</v>
      </c>
      <c r="K3599">
        <v>1455717790</v>
      </c>
      <c r="L3599" s="9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t="s">
        <v>8317</v>
      </c>
      <c r="R3599" t="s">
        <v>8318</v>
      </c>
      <c r="S3599" s="5">
        <f t="shared" si="226"/>
        <v>103</v>
      </c>
      <c r="T3599">
        <f t="shared" si="227"/>
        <v>77.73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41885.207638888889</v>
      </c>
      <c r="K3600">
        <v>1408129822</v>
      </c>
      <c r="L3600" s="9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t="s">
        <v>8317</v>
      </c>
      <c r="R3600" t="s">
        <v>8318</v>
      </c>
      <c r="S3600" s="5">
        <f t="shared" si="226"/>
        <v>110</v>
      </c>
      <c r="T3600">
        <f t="shared" si="227"/>
        <v>40.78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42246</v>
      </c>
      <c r="K3601">
        <v>1438715077</v>
      </c>
      <c r="L3601" s="9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t="s">
        <v>8317</v>
      </c>
      <c r="R3601" t="s">
        <v>8318</v>
      </c>
      <c r="S3601" s="5">
        <f t="shared" si="226"/>
        <v>202</v>
      </c>
      <c r="T3601">
        <f t="shared" si="227"/>
        <v>59.41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42656.849120370374</v>
      </c>
      <c r="K3602">
        <v>1473970964</v>
      </c>
      <c r="L3602" s="9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t="s">
        <v>8317</v>
      </c>
      <c r="R3602" t="s">
        <v>8318</v>
      </c>
      <c r="S3602" s="5">
        <f t="shared" si="226"/>
        <v>130</v>
      </c>
      <c r="T3602">
        <f t="shared" si="227"/>
        <v>3.25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42020.99863425926</v>
      </c>
      <c r="K3603">
        <v>1418860682</v>
      </c>
      <c r="L3603" s="9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t="s">
        <v>8317</v>
      </c>
      <c r="R3603" t="s">
        <v>8318</v>
      </c>
      <c r="S3603" s="5">
        <f t="shared" si="226"/>
        <v>104</v>
      </c>
      <c r="T3603">
        <f t="shared" si="227"/>
        <v>39.380000000000003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42507.894432870366</v>
      </c>
      <c r="K3604">
        <v>1458336479</v>
      </c>
      <c r="L3604" s="9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t="s">
        <v>8317</v>
      </c>
      <c r="R3604" t="s">
        <v>8318</v>
      </c>
      <c r="S3604" s="5">
        <f t="shared" si="226"/>
        <v>100</v>
      </c>
      <c r="T3604">
        <f t="shared" si="227"/>
        <v>81.67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42313.906018518523</v>
      </c>
      <c r="K3605">
        <v>1444164280</v>
      </c>
      <c r="L3605" s="9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t="s">
        <v>8317</v>
      </c>
      <c r="R3605" t="s">
        <v>8318</v>
      </c>
      <c r="S3605" s="5">
        <f t="shared" si="226"/>
        <v>171</v>
      </c>
      <c r="T3605">
        <f t="shared" si="227"/>
        <v>44.91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42489.290972222225</v>
      </c>
      <c r="K3606">
        <v>1461370956</v>
      </c>
      <c r="L3606" s="9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t="s">
        <v>8317</v>
      </c>
      <c r="R3606" t="s">
        <v>8318</v>
      </c>
      <c r="S3606" s="5">
        <f t="shared" si="226"/>
        <v>113</v>
      </c>
      <c r="T3606">
        <f t="shared" si="227"/>
        <v>49.06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42413.793124999997</v>
      </c>
      <c r="K3607">
        <v>1452798126</v>
      </c>
      <c r="L3607" s="9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t="s">
        <v>8317</v>
      </c>
      <c r="R3607" t="s">
        <v>8318</v>
      </c>
      <c r="S3607" s="5">
        <f t="shared" si="226"/>
        <v>184</v>
      </c>
      <c r="T3607">
        <f t="shared" si="227"/>
        <v>30.67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42596.604826388888</v>
      </c>
      <c r="K3608">
        <v>1468593057</v>
      </c>
      <c r="L3608" s="9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t="s">
        <v>8317</v>
      </c>
      <c r="R3608" t="s">
        <v>8318</v>
      </c>
      <c r="S3608" s="5">
        <f t="shared" si="226"/>
        <v>130</v>
      </c>
      <c r="T3608">
        <f t="shared" si="227"/>
        <v>61.06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42353</v>
      </c>
      <c r="K3609">
        <v>1448924882</v>
      </c>
      <c r="L3609" s="9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t="s">
        <v>8317</v>
      </c>
      <c r="R3609" t="s">
        <v>8318</v>
      </c>
      <c r="S3609" s="5">
        <f t="shared" si="226"/>
        <v>105</v>
      </c>
      <c r="T3609">
        <f t="shared" si="227"/>
        <v>29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42538.583333333328</v>
      </c>
      <c r="K3610">
        <v>1463418090</v>
      </c>
      <c r="L3610" s="9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t="s">
        <v>8317</v>
      </c>
      <c r="R3610" t="s">
        <v>8318</v>
      </c>
      <c r="S3610" s="5">
        <f t="shared" si="226"/>
        <v>100</v>
      </c>
      <c r="T3610">
        <f t="shared" si="227"/>
        <v>29.63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42459.950057870374</v>
      </c>
      <c r="K3611">
        <v>1456789685</v>
      </c>
      <c r="L3611" s="9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t="s">
        <v>8317</v>
      </c>
      <c r="R3611" t="s">
        <v>8318</v>
      </c>
      <c r="S3611" s="5">
        <f t="shared" si="226"/>
        <v>153</v>
      </c>
      <c r="T3611">
        <f t="shared" si="227"/>
        <v>143.1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42233.432129629626</v>
      </c>
      <c r="K3612">
        <v>1437214936</v>
      </c>
      <c r="L3612" s="9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t="s">
        <v>8317</v>
      </c>
      <c r="R3612" t="s">
        <v>8318</v>
      </c>
      <c r="S3612" s="5">
        <f t="shared" si="226"/>
        <v>162</v>
      </c>
      <c r="T3612">
        <f t="shared" si="227"/>
        <v>52.35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42102.370381944449</v>
      </c>
      <c r="K3613">
        <v>1425891201</v>
      </c>
      <c r="L3613" s="9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t="s">
        <v>8317</v>
      </c>
      <c r="R3613" t="s">
        <v>8318</v>
      </c>
      <c r="S3613" s="5">
        <f t="shared" si="226"/>
        <v>136</v>
      </c>
      <c r="T3613">
        <f t="shared" si="227"/>
        <v>66.67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41799.726979166669</v>
      </c>
      <c r="K3614">
        <v>1401470811</v>
      </c>
      <c r="L3614" s="9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t="s">
        <v>8317</v>
      </c>
      <c r="R3614" t="s">
        <v>8318</v>
      </c>
      <c r="S3614" s="5">
        <f t="shared" si="226"/>
        <v>144</v>
      </c>
      <c r="T3614">
        <f t="shared" si="227"/>
        <v>126.67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41818.58997685185</v>
      </c>
      <c r="K3615">
        <v>1401372574</v>
      </c>
      <c r="L3615" s="9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t="s">
        <v>8317</v>
      </c>
      <c r="R3615" t="s">
        <v>8318</v>
      </c>
      <c r="S3615" s="5">
        <f t="shared" si="226"/>
        <v>100</v>
      </c>
      <c r="T3615">
        <f t="shared" si="227"/>
        <v>62.5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42174.041851851856</v>
      </c>
      <c r="K3616">
        <v>1432083616</v>
      </c>
      <c r="L3616" s="9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t="s">
        <v>8317</v>
      </c>
      <c r="R3616" t="s">
        <v>8318</v>
      </c>
      <c r="S3616" s="5">
        <f t="shared" si="226"/>
        <v>101</v>
      </c>
      <c r="T3616">
        <f t="shared" si="227"/>
        <v>35.49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42348.593703703707</v>
      </c>
      <c r="K3617">
        <v>1447164896</v>
      </c>
      <c r="L3617" s="9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t="s">
        <v>8317</v>
      </c>
      <c r="R3617" t="s">
        <v>8318</v>
      </c>
      <c r="S3617" s="5">
        <f t="shared" si="226"/>
        <v>107</v>
      </c>
      <c r="T3617">
        <f t="shared" si="227"/>
        <v>37.08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42082.908148148148</v>
      </c>
      <c r="K3618">
        <v>1424213264</v>
      </c>
      <c r="L3618" s="9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t="s">
        <v>8317</v>
      </c>
      <c r="R3618" t="s">
        <v>8318</v>
      </c>
      <c r="S3618" s="5">
        <f t="shared" si="226"/>
        <v>125</v>
      </c>
      <c r="T3618">
        <f t="shared" si="227"/>
        <v>69.33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42794</v>
      </c>
      <c r="K3619">
        <v>1486996729</v>
      </c>
      <c r="L3619" s="9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t="s">
        <v>8317</v>
      </c>
      <c r="R3619" t="s">
        <v>8318</v>
      </c>
      <c r="S3619" s="5">
        <f t="shared" si="226"/>
        <v>119</v>
      </c>
      <c r="T3619">
        <f t="shared" si="227"/>
        <v>17.25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42158.627893518518</v>
      </c>
      <c r="K3620">
        <v>1430751850</v>
      </c>
      <c r="L3620" s="9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t="s">
        <v>8317</v>
      </c>
      <c r="R3620" t="s">
        <v>8318</v>
      </c>
      <c r="S3620" s="5">
        <f t="shared" si="226"/>
        <v>101</v>
      </c>
      <c r="T3620">
        <f t="shared" si="227"/>
        <v>36.07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42693.916666666672</v>
      </c>
      <c r="K3621">
        <v>1476760226</v>
      </c>
      <c r="L3621" s="9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t="s">
        <v>8317</v>
      </c>
      <c r="R3621" t="s">
        <v>8318</v>
      </c>
      <c r="S3621" s="5">
        <f t="shared" si="226"/>
        <v>113</v>
      </c>
      <c r="T3621">
        <f t="shared" si="227"/>
        <v>66.47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42068.166666666672</v>
      </c>
      <c r="K3622">
        <v>1422916261</v>
      </c>
      <c r="L3622" s="9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t="s">
        <v>8317</v>
      </c>
      <c r="R3622" t="s">
        <v>8318</v>
      </c>
      <c r="S3622" s="5">
        <f t="shared" si="226"/>
        <v>105</v>
      </c>
      <c r="T3622">
        <f t="shared" si="227"/>
        <v>56.07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42643.875</v>
      </c>
      <c r="K3623">
        <v>1473200844</v>
      </c>
      <c r="L3623" s="9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t="s">
        <v>8317</v>
      </c>
      <c r="R3623" t="s">
        <v>8318</v>
      </c>
      <c r="S3623" s="5">
        <f t="shared" si="226"/>
        <v>110</v>
      </c>
      <c r="T3623">
        <f t="shared" si="227"/>
        <v>47.03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41910.140972222223</v>
      </c>
      <c r="K3624">
        <v>1409030371</v>
      </c>
      <c r="L3624" s="9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t="s">
        <v>8317</v>
      </c>
      <c r="R3624" t="s">
        <v>8318</v>
      </c>
      <c r="S3624" s="5">
        <f t="shared" si="226"/>
        <v>100</v>
      </c>
      <c r="T3624">
        <f t="shared" si="227"/>
        <v>47.67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41846.291666666664</v>
      </c>
      <c r="K3625">
        <v>1404841270</v>
      </c>
      <c r="L3625" s="9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t="s">
        <v>8317</v>
      </c>
      <c r="R3625" t="s">
        <v>8318</v>
      </c>
      <c r="S3625" s="5">
        <f t="shared" si="226"/>
        <v>120</v>
      </c>
      <c r="T3625">
        <f t="shared" si="227"/>
        <v>88.24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42605.774189814809</v>
      </c>
      <c r="K3626">
        <v>1466793290</v>
      </c>
      <c r="L3626" s="9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t="s">
        <v>8317</v>
      </c>
      <c r="R3626" t="s">
        <v>8318</v>
      </c>
      <c r="S3626" s="5">
        <f t="shared" si="226"/>
        <v>105</v>
      </c>
      <c r="T3626">
        <f t="shared" si="227"/>
        <v>80.72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42187.652511574073</v>
      </c>
      <c r="K3627">
        <v>1433259577</v>
      </c>
      <c r="L3627" s="9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t="s">
        <v>8317</v>
      </c>
      <c r="R3627" t="s">
        <v>8318</v>
      </c>
      <c r="S3627" s="5">
        <f t="shared" si="226"/>
        <v>103</v>
      </c>
      <c r="T3627">
        <f t="shared" si="227"/>
        <v>39.49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41867.667326388888</v>
      </c>
      <c r="K3628">
        <v>1406390457</v>
      </c>
      <c r="L3628" s="9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t="s">
        <v>8317</v>
      </c>
      <c r="R3628" t="s">
        <v>8318</v>
      </c>
      <c r="S3628" s="5">
        <f t="shared" si="226"/>
        <v>102</v>
      </c>
      <c r="T3628">
        <f t="shared" si="227"/>
        <v>84.85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42511.165972222225</v>
      </c>
      <c r="K3629">
        <v>1459446487</v>
      </c>
      <c r="L3629" s="9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t="s">
        <v>8317</v>
      </c>
      <c r="R3629" t="s">
        <v>8318</v>
      </c>
      <c r="S3629" s="5">
        <f t="shared" si="226"/>
        <v>100</v>
      </c>
      <c r="T3629">
        <f t="shared" si="227"/>
        <v>68.97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42351.874953703707</v>
      </c>
      <c r="K3630">
        <v>1444852796</v>
      </c>
      <c r="L3630" s="9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t="s">
        <v>8317</v>
      </c>
      <c r="R3630" t="s">
        <v>8359</v>
      </c>
      <c r="S3630" s="5">
        <f t="shared" si="226"/>
        <v>0</v>
      </c>
      <c r="T3630">
        <f t="shared" si="227"/>
        <v>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42495.708333333328</v>
      </c>
      <c r="K3631">
        <v>1457403364</v>
      </c>
      <c r="L3631" s="9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t="s">
        <v>8317</v>
      </c>
      <c r="R3631" t="s">
        <v>8359</v>
      </c>
      <c r="S3631" s="5">
        <f t="shared" si="226"/>
        <v>0</v>
      </c>
      <c r="T3631">
        <f t="shared" si="227"/>
        <v>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41972.888773148152</v>
      </c>
      <c r="K3632">
        <v>1414700390</v>
      </c>
      <c r="L3632" s="9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t="s">
        <v>8317</v>
      </c>
      <c r="R3632" t="s">
        <v>8359</v>
      </c>
      <c r="S3632" s="5">
        <f t="shared" si="226"/>
        <v>0</v>
      </c>
      <c r="T3632">
        <f t="shared" si="227"/>
        <v>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41905.165972222225</v>
      </c>
      <c r="K3633">
        <v>1409335497</v>
      </c>
      <c r="L3633" s="9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t="s">
        <v>8317</v>
      </c>
      <c r="R3633" t="s">
        <v>8359</v>
      </c>
      <c r="S3633" s="5">
        <f t="shared" si="226"/>
        <v>51</v>
      </c>
      <c r="T3633">
        <f t="shared" si="227"/>
        <v>147.88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41966.936909722222</v>
      </c>
      <c r="K3634">
        <v>1415053749</v>
      </c>
      <c r="L3634" s="9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t="s">
        <v>8317</v>
      </c>
      <c r="R3634" t="s">
        <v>8359</v>
      </c>
      <c r="S3634" s="5">
        <f t="shared" si="226"/>
        <v>20</v>
      </c>
      <c r="T3634">
        <f t="shared" si="227"/>
        <v>100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42693.041666666672</v>
      </c>
      <c r="K3635">
        <v>1475765867</v>
      </c>
      <c r="L3635" s="9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t="s">
        <v>8317</v>
      </c>
      <c r="R3635" t="s">
        <v>8359</v>
      </c>
      <c r="S3635" s="5">
        <f t="shared" si="226"/>
        <v>35</v>
      </c>
      <c r="T3635">
        <f t="shared" si="227"/>
        <v>56.84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42749.165972222225</v>
      </c>
      <c r="K3636">
        <v>1480219174</v>
      </c>
      <c r="L3636" s="9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t="s">
        <v>8317</v>
      </c>
      <c r="R3636" t="s">
        <v>8359</v>
      </c>
      <c r="S3636" s="5">
        <f t="shared" si="226"/>
        <v>4</v>
      </c>
      <c r="T3636">
        <f t="shared" si="227"/>
        <v>176.94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42480.88282407407</v>
      </c>
      <c r="K3637">
        <v>1458594676</v>
      </c>
      <c r="L3637" s="9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t="s">
        <v>8317</v>
      </c>
      <c r="R3637" t="s">
        <v>8359</v>
      </c>
      <c r="S3637" s="5">
        <f t="shared" si="226"/>
        <v>36</v>
      </c>
      <c r="T3637">
        <f t="shared" si="227"/>
        <v>127.6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42261.694780092599</v>
      </c>
      <c r="K3638">
        <v>1439224829</v>
      </c>
      <c r="L3638" s="9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t="s">
        <v>8317</v>
      </c>
      <c r="R3638" t="s">
        <v>8359</v>
      </c>
      <c r="S3638" s="5">
        <f t="shared" si="226"/>
        <v>0</v>
      </c>
      <c r="T3638">
        <f t="shared" si="227"/>
        <v>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42005.700636574074</v>
      </c>
      <c r="K3639">
        <v>1417538935</v>
      </c>
      <c r="L3639" s="9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t="s">
        <v>8317</v>
      </c>
      <c r="R3639" t="s">
        <v>8359</v>
      </c>
      <c r="S3639" s="5">
        <f t="shared" si="226"/>
        <v>31</v>
      </c>
      <c r="T3639">
        <f t="shared" si="227"/>
        <v>66.14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42113.631157407406</v>
      </c>
      <c r="K3640">
        <v>1424275732</v>
      </c>
      <c r="L3640" s="9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t="s">
        <v>8317</v>
      </c>
      <c r="R3640" t="s">
        <v>8359</v>
      </c>
      <c r="S3640" s="5">
        <f t="shared" si="226"/>
        <v>7</v>
      </c>
      <c r="T3640">
        <f t="shared" si="227"/>
        <v>108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42650.632638888885</v>
      </c>
      <c r="K3641">
        <v>1470672906</v>
      </c>
      <c r="L3641" s="9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t="s">
        <v>8317</v>
      </c>
      <c r="R3641" t="s">
        <v>8359</v>
      </c>
      <c r="S3641" s="5">
        <f t="shared" si="226"/>
        <v>0</v>
      </c>
      <c r="T3641">
        <f t="shared" si="227"/>
        <v>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42134.781597222223</v>
      </c>
      <c r="K3642">
        <v>1428691530</v>
      </c>
      <c r="L3642" s="9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t="s">
        <v>8317</v>
      </c>
      <c r="R3642" t="s">
        <v>8359</v>
      </c>
      <c r="S3642" s="5">
        <f t="shared" si="226"/>
        <v>6</v>
      </c>
      <c r="T3642">
        <f t="shared" si="227"/>
        <v>18.329999999999998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41917.208333333336</v>
      </c>
      <c r="K3643">
        <v>1410966179</v>
      </c>
      <c r="L3643" s="9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t="s">
        <v>8317</v>
      </c>
      <c r="R3643" t="s">
        <v>8359</v>
      </c>
      <c r="S3643" s="5">
        <f t="shared" si="226"/>
        <v>0</v>
      </c>
      <c r="T3643">
        <f t="shared" si="227"/>
        <v>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42338.708333333328</v>
      </c>
      <c r="K3644">
        <v>1445369727</v>
      </c>
      <c r="L3644" s="9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t="s">
        <v>8317</v>
      </c>
      <c r="R3644" t="s">
        <v>8359</v>
      </c>
      <c r="S3644" s="5">
        <f t="shared" si="226"/>
        <v>2</v>
      </c>
      <c r="T3644">
        <f t="shared" si="227"/>
        <v>7.5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42325.185636574075</v>
      </c>
      <c r="K3645">
        <v>1444274839</v>
      </c>
      <c r="L3645" s="9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t="s">
        <v>8317</v>
      </c>
      <c r="R3645" t="s">
        <v>8359</v>
      </c>
      <c r="S3645" s="5">
        <f t="shared" si="226"/>
        <v>0</v>
      </c>
      <c r="T3645">
        <f t="shared" si="227"/>
        <v>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42437.207638888889</v>
      </c>
      <c r="K3646">
        <v>1454996887</v>
      </c>
      <c r="L3646" s="9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t="s">
        <v>8317</v>
      </c>
      <c r="R3646" t="s">
        <v>8359</v>
      </c>
      <c r="S3646" s="5">
        <f t="shared" si="226"/>
        <v>16</v>
      </c>
      <c r="T3646">
        <f t="shared" si="227"/>
        <v>68.42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42696.012013888889</v>
      </c>
      <c r="K3647">
        <v>1477178238</v>
      </c>
      <c r="L3647" s="9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t="s">
        <v>8317</v>
      </c>
      <c r="R3647" t="s">
        <v>8359</v>
      </c>
      <c r="S3647" s="5">
        <f t="shared" si="226"/>
        <v>0</v>
      </c>
      <c r="T3647">
        <f t="shared" si="227"/>
        <v>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42171.979166666672</v>
      </c>
      <c r="K3648">
        <v>1431770802</v>
      </c>
      <c r="L3648" s="9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t="s">
        <v>8317</v>
      </c>
      <c r="R3648" t="s">
        <v>8359</v>
      </c>
      <c r="S3648" s="5">
        <f t="shared" si="226"/>
        <v>5</v>
      </c>
      <c r="T3648">
        <f t="shared" si="227"/>
        <v>60.13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42643.749155092592</v>
      </c>
      <c r="K3649">
        <v>1471370327</v>
      </c>
      <c r="L3649" s="9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t="s">
        <v>8317</v>
      </c>
      <c r="R3649" t="s">
        <v>8359</v>
      </c>
      <c r="S3649" s="5">
        <f t="shared" si="226"/>
        <v>6</v>
      </c>
      <c r="T3649">
        <f t="shared" si="227"/>
        <v>15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ref="J3650:J3713" si="228">(((I3650/60)/60)/24)+DATE(1970,1,1)</f>
        <v>41917.292187500003</v>
      </c>
      <c r="K3650">
        <v>1409900445</v>
      </c>
      <c r="L3650" s="9">
        <f t="shared" ref="L3650:L3713" si="229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t="s">
        <v>8317</v>
      </c>
      <c r="R3650" t="s">
        <v>8318</v>
      </c>
      <c r="S3650" s="5">
        <f t="shared" ref="S3650:S3713" si="230">ROUND(E3650/D3650*100,0)</f>
        <v>100</v>
      </c>
      <c r="T3650">
        <f t="shared" ref="T3650:T3713" si="231">IF(N3650=0,0,ROUND(E3650/N3650,2))</f>
        <v>550.04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si="228"/>
        <v>41806.712893518517</v>
      </c>
      <c r="K3651">
        <v>1400691994</v>
      </c>
      <c r="L3651" s="9">
        <f t="shared" si="229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t="s">
        <v>8317</v>
      </c>
      <c r="R3651" t="s">
        <v>8318</v>
      </c>
      <c r="S3651" s="5">
        <f t="shared" si="230"/>
        <v>104</v>
      </c>
      <c r="T3651">
        <f t="shared" si="231"/>
        <v>97.5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42402.478981481487</v>
      </c>
      <c r="K3652">
        <v>1452598184</v>
      </c>
      <c r="L3652" s="9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t="s">
        <v>8317</v>
      </c>
      <c r="R3652" t="s">
        <v>8318</v>
      </c>
      <c r="S3652" s="5">
        <f t="shared" si="230"/>
        <v>100</v>
      </c>
      <c r="T3652">
        <f t="shared" si="231"/>
        <v>29.41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41861.665972222225</v>
      </c>
      <c r="K3653">
        <v>1404833442</v>
      </c>
      <c r="L3653" s="9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t="s">
        <v>8317</v>
      </c>
      <c r="R3653" t="s">
        <v>8318</v>
      </c>
      <c r="S3653" s="5">
        <f t="shared" si="230"/>
        <v>104</v>
      </c>
      <c r="T3653">
        <f t="shared" si="231"/>
        <v>57.78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42607.165972222225</v>
      </c>
      <c r="K3654">
        <v>1471188502</v>
      </c>
      <c r="L3654" s="9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t="s">
        <v>8317</v>
      </c>
      <c r="R3654" t="s">
        <v>8318</v>
      </c>
      <c r="S3654" s="5">
        <f t="shared" si="230"/>
        <v>251</v>
      </c>
      <c r="T3654">
        <f t="shared" si="231"/>
        <v>44.24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42221.363506944443</v>
      </c>
      <c r="K3655">
        <v>1436172207</v>
      </c>
      <c r="L3655" s="9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t="s">
        <v>8317</v>
      </c>
      <c r="R3655" t="s">
        <v>8318</v>
      </c>
      <c r="S3655" s="5">
        <f t="shared" si="230"/>
        <v>101</v>
      </c>
      <c r="T3655">
        <f t="shared" si="231"/>
        <v>60.91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42463.708333333328</v>
      </c>
      <c r="K3656">
        <v>1457690386</v>
      </c>
      <c r="L3656" s="9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t="s">
        <v>8317</v>
      </c>
      <c r="R3656" t="s">
        <v>8318</v>
      </c>
      <c r="S3656" s="5">
        <f t="shared" si="230"/>
        <v>174</v>
      </c>
      <c r="T3656">
        <f t="shared" si="231"/>
        <v>68.84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42203.290972222225</v>
      </c>
      <c r="K3657">
        <v>1434654998</v>
      </c>
      <c r="L3657" s="9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t="s">
        <v>8317</v>
      </c>
      <c r="R3657" t="s">
        <v>8318</v>
      </c>
      <c r="S3657" s="5">
        <f t="shared" si="230"/>
        <v>116</v>
      </c>
      <c r="T3657">
        <f t="shared" si="231"/>
        <v>73.58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42767.957638888889</v>
      </c>
      <c r="K3658">
        <v>1483393836</v>
      </c>
      <c r="L3658" s="9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t="s">
        <v>8317</v>
      </c>
      <c r="R3658" t="s">
        <v>8318</v>
      </c>
      <c r="S3658" s="5">
        <f t="shared" si="230"/>
        <v>106</v>
      </c>
      <c r="T3658">
        <f t="shared" si="231"/>
        <v>115.02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42522.904166666667</v>
      </c>
      <c r="K3659">
        <v>1462806419</v>
      </c>
      <c r="L3659" s="9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t="s">
        <v>8317</v>
      </c>
      <c r="R3659" t="s">
        <v>8318</v>
      </c>
      <c r="S3659" s="5">
        <f t="shared" si="230"/>
        <v>111</v>
      </c>
      <c r="T3659">
        <f t="shared" si="231"/>
        <v>110.75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41822.165972222225</v>
      </c>
      <c r="K3660">
        <v>1400272580</v>
      </c>
      <c r="L3660" s="9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t="s">
        <v>8317</v>
      </c>
      <c r="R3660" t="s">
        <v>8318</v>
      </c>
      <c r="S3660" s="5">
        <f t="shared" si="230"/>
        <v>101</v>
      </c>
      <c r="T3660">
        <f t="shared" si="231"/>
        <v>75.5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42082.610416666663</v>
      </c>
      <c r="K3661">
        <v>1424414350</v>
      </c>
      <c r="L3661" s="9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t="s">
        <v>8317</v>
      </c>
      <c r="R3661" t="s">
        <v>8318</v>
      </c>
      <c r="S3661" s="5">
        <f t="shared" si="230"/>
        <v>102</v>
      </c>
      <c r="T3661">
        <f t="shared" si="231"/>
        <v>235.46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41996.881076388891</v>
      </c>
      <c r="K3662">
        <v>1417208925</v>
      </c>
      <c r="L3662" s="9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t="s">
        <v>8317</v>
      </c>
      <c r="R3662" t="s">
        <v>8318</v>
      </c>
      <c r="S3662" s="5">
        <f t="shared" si="230"/>
        <v>100</v>
      </c>
      <c r="T3662">
        <f t="shared" si="231"/>
        <v>11.36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42470.166666666672</v>
      </c>
      <c r="K3663">
        <v>1458336672</v>
      </c>
      <c r="L3663" s="9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t="s">
        <v>8317</v>
      </c>
      <c r="R3663" t="s">
        <v>8318</v>
      </c>
      <c r="S3663" s="5">
        <f t="shared" si="230"/>
        <v>111</v>
      </c>
      <c r="T3663">
        <f t="shared" si="231"/>
        <v>92.5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42094.178402777776</v>
      </c>
      <c r="K3664">
        <v>1425187014</v>
      </c>
      <c r="L3664" s="9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t="s">
        <v>8317</v>
      </c>
      <c r="R3664" t="s">
        <v>8318</v>
      </c>
      <c r="S3664" s="5">
        <f t="shared" si="230"/>
        <v>101</v>
      </c>
      <c r="T3664">
        <f t="shared" si="231"/>
        <v>202.85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42725.493402777778</v>
      </c>
      <c r="K3665">
        <v>1477133430</v>
      </c>
      <c r="L3665" s="9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t="s">
        <v>8317</v>
      </c>
      <c r="R3665" t="s">
        <v>8318</v>
      </c>
      <c r="S3665" s="5">
        <f t="shared" si="230"/>
        <v>104</v>
      </c>
      <c r="T3665">
        <f t="shared" si="231"/>
        <v>26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42537.248715277776</v>
      </c>
      <c r="K3666">
        <v>1464847089</v>
      </c>
      <c r="L3666" s="9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t="s">
        <v>8317</v>
      </c>
      <c r="R3666" t="s">
        <v>8318</v>
      </c>
      <c r="S3666" s="5">
        <f t="shared" si="230"/>
        <v>109</v>
      </c>
      <c r="T3666">
        <f t="shared" si="231"/>
        <v>46.05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42305.829166666663</v>
      </c>
      <c r="K3667">
        <v>1445109822</v>
      </c>
      <c r="L3667" s="9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t="s">
        <v>8317</v>
      </c>
      <c r="R3667" t="s">
        <v>8318</v>
      </c>
      <c r="S3667" s="5">
        <f t="shared" si="230"/>
        <v>115</v>
      </c>
      <c r="T3667">
        <f t="shared" si="231"/>
        <v>51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41844.291666666664</v>
      </c>
      <c r="K3668">
        <v>1404337382</v>
      </c>
      <c r="L3668" s="9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t="s">
        <v>8317</v>
      </c>
      <c r="R3668" t="s">
        <v>8318</v>
      </c>
      <c r="S3668" s="5">
        <f t="shared" si="230"/>
        <v>100</v>
      </c>
      <c r="T3668">
        <f t="shared" si="231"/>
        <v>31.58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42203.970127314817</v>
      </c>
      <c r="K3669">
        <v>1434669419</v>
      </c>
      <c r="L3669" s="9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t="s">
        <v>8317</v>
      </c>
      <c r="R3669" t="s">
        <v>8318</v>
      </c>
      <c r="S3669" s="5">
        <f t="shared" si="230"/>
        <v>103</v>
      </c>
      <c r="T3669">
        <f t="shared" si="231"/>
        <v>53.36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42208.772916666669</v>
      </c>
      <c r="K3670">
        <v>1435670452</v>
      </c>
      <c r="L3670" s="9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t="s">
        <v>8317</v>
      </c>
      <c r="R3670" t="s">
        <v>8318</v>
      </c>
      <c r="S3670" s="5">
        <f t="shared" si="230"/>
        <v>104</v>
      </c>
      <c r="T3670">
        <f t="shared" si="231"/>
        <v>36.96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42166.675196759257</v>
      </c>
      <c r="K3671">
        <v>1431447137</v>
      </c>
      <c r="L3671" s="9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t="s">
        <v>8317</v>
      </c>
      <c r="R3671" t="s">
        <v>8318</v>
      </c>
      <c r="S3671" s="5">
        <f t="shared" si="230"/>
        <v>138</v>
      </c>
      <c r="T3671">
        <f t="shared" si="231"/>
        <v>81.290000000000006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42155.958333333328</v>
      </c>
      <c r="K3672">
        <v>1431951611</v>
      </c>
      <c r="L3672" s="9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t="s">
        <v>8317</v>
      </c>
      <c r="R3672" t="s">
        <v>8318</v>
      </c>
      <c r="S3672" s="5">
        <f t="shared" si="230"/>
        <v>110</v>
      </c>
      <c r="T3672">
        <f t="shared" si="231"/>
        <v>20.079999999999998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41841.165972222225</v>
      </c>
      <c r="K3673">
        <v>1404140667</v>
      </c>
      <c r="L3673" s="9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t="s">
        <v>8317</v>
      </c>
      <c r="R3673" t="s">
        <v>8318</v>
      </c>
      <c r="S3673" s="5">
        <f t="shared" si="230"/>
        <v>101</v>
      </c>
      <c r="T3673">
        <f t="shared" si="231"/>
        <v>88.25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41908.946574074071</v>
      </c>
      <c r="K3674">
        <v>1409179384</v>
      </c>
      <c r="L3674" s="9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t="s">
        <v>8317</v>
      </c>
      <c r="R3674" t="s">
        <v>8318</v>
      </c>
      <c r="S3674" s="5">
        <f t="shared" si="230"/>
        <v>102</v>
      </c>
      <c r="T3674">
        <f t="shared" si="231"/>
        <v>53.44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41948.536111111112</v>
      </c>
      <c r="K3675">
        <v>1412233497</v>
      </c>
      <c r="L3675" s="9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t="s">
        <v>8317</v>
      </c>
      <c r="R3675" t="s">
        <v>8318</v>
      </c>
      <c r="S3675" s="5">
        <f t="shared" si="230"/>
        <v>114</v>
      </c>
      <c r="T3675">
        <f t="shared" si="231"/>
        <v>39.869999999999997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42616.873020833329</v>
      </c>
      <c r="K3676">
        <v>1467752229</v>
      </c>
      <c r="L3676" s="9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t="s">
        <v>8317</v>
      </c>
      <c r="R3676" t="s">
        <v>8318</v>
      </c>
      <c r="S3676" s="5">
        <f t="shared" si="230"/>
        <v>100</v>
      </c>
      <c r="T3676">
        <f t="shared" si="231"/>
        <v>145.16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42505.958333333328</v>
      </c>
      <c r="K3677">
        <v>1462285182</v>
      </c>
      <c r="L3677" s="9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t="s">
        <v>8317</v>
      </c>
      <c r="R3677" t="s">
        <v>8318</v>
      </c>
      <c r="S3677" s="5">
        <f t="shared" si="230"/>
        <v>140</v>
      </c>
      <c r="T3677">
        <f t="shared" si="231"/>
        <v>23.33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41894.815787037034</v>
      </c>
      <c r="K3678">
        <v>1408995284</v>
      </c>
      <c r="L3678" s="9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t="s">
        <v>8317</v>
      </c>
      <c r="R3678" t="s">
        <v>8318</v>
      </c>
      <c r="S3678" s="5">
        <f t="shared" si="230"/>
        <v>129</v>
      </c>
      <c r="T3678">
        <f t="shared" si="231"/>
        <v>64.38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41823.165972222225</v>
      </c>
      <c r="K3679">
        <v>1402580818</v>
      </c>
      <c r="L3679" s="9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t="s">
        <v>8317</v>
      </c>
      <c r="R3679" t="s">
        <v>8318</v>
      </c>
      <c r="S3679" s="5">
        <f t="shared" si="230"/>
        <v>103</v>
      </c>
      <c r="T3679">
        <f t="shared" si="231"/>
        <v>62.05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42155.531226851846</v>
      </c>
      <c r="K3680">
        <v>1430052298</v>
      </c>
      <c r="L3680" s="9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t="s">
        <v>8317</v>
      </c>
      <c r="R3680" t="s">
        <v>8318</v>
      </c>
      <c r="S3680" s="5">
        <f t="shared" si="230"/>
        <v>103</v>
      </c>
      <c r="T3680">
        <f t="shared" si="231"/>
        <v>66.13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41821.207638888889</v>
      </c>
      <c r="K3681">
        <v>1401214581</v>
      </c>
      <c r="L3681" s="9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t="s">
        <v>8317</v>
      </c>
      <c r="R3681" t="s">
        <v>8318</v>
      </c>
      <c r="S3681" s="5">
        <f t="shared" si="230"/>
        <v>110</v>
      </c>
      <c r="T3681">
        <f t="shared" si="231"/>
        <v>73.400000000000006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42648.454097222217</v>
      </c>
      <c r="K3682">
        <v>1473850434</v>
      </c>
      <c r="L3682" s="9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t="s">
        <v>8317</v>
      </c>
      <c r="R3682" t="s">
        <v>8318</v>
      </c>
      <c r="S3682" s="5">
        <f t="shared" si="230"/>
        <v>113</v>
      </c>
      <c r="T3682">
        <f t="shared" si="231"/>
        <v>99.5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42384.651504629626</v>
      </c>
      <c r="K3683">
        <v>1452008290</v>
      </c>
      <c r="L3683" s="9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t="s">
        <v>8317</v>
      </c>
      <c r="R3683" t="s">
        <v>8318</v>
      </c>
      <c r="S3683" s="5">
        <f t="shared" si="230"/>
        <v>112</v>
      </c>
      <c r="T3683">
        <f t="shared" si="231"/>
        <v>62.17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41806.290972222225</v>
      </c>
      <c r="K3684">
        <v>1399998418</v>
      </c>
      <c r="L3684" s="9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t="s">
        <v>8317</v>
      </c>
      <c r="R3684" t="s">
        <v>8318</v>
      </c>
      <c r="S3684" s="5">
        <f t="shared" si="230"/>
        <v>139</v>
      </c>
      <c r="T3684">
        <f t="shared" si="231"/>
        <v>62.33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42663.116851851853</v>
      </c>
      <c r="K3685">
        <v>1474339696</v>
      </c>
      <c r="L3685" s="9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t="s">
        <v>8317</v>
      </c>
      <c r="R3685" t="s">
        <v>8318</v>
      </c>
      <c r="S3685" s="5">
        <f t="shared" si="230"/>
        <v>111</v>
      </c>
      <c r="T3685">
        <f t="shared" si="231"/>
        <v>58.79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42249.180393518516</v>
      </c>
      <c r="K3686">
        <v>1438575586</v>
      </c>
      <c r="L3686" s="9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t="s">
        <v>8317</v>
      </c>
      <c r="R3686" t="s">
        <v>8318</v>
      </c>
      <c r="S3686" s="5">
        <f t="shared" si="230"/>
        <v>139</v>
      </c>
      <c r="T3686">
        <f t="shared" si="231"/>
        <v>45.35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41778.875</v>
      </c>
      <c r="K3687">
        <v>1398348859</v>
      </c>
      <c r="L3687" s="9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t="s">
        <v>8317</v>
      </c>
      <c r="R3687" t="s">
        <v>8318</v>
      </c>
      <c r="S3687" s="5">
        <f t="shared" si="230"/>
        <v>106</v>
      </c>
      <c r="T3687">
        <f t="shared" si="231"/>
        <v>41.94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42245.165972222225</v>
      </c>
      <c r="K3688">
        <v>1439567660</v>
      </c>
      <c r="L3688" s="9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t="s">
        <v>8317</v>
      </c>
      <c r="R3688" t="s">
        <v>8318</v>
      </c>
      <c r="S3688" s="5">
        <f t="shared" si="230"/>
        <v>101</v>
      </c>
      <c r="T3688">
        <f t="shared" si="231"/>
        <v>59.17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41817.218229166669</v>
      </c>
      <c r="K3689">
        <v>1401254055</v>
      </c>
      <c r="L3689" s="9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t="s">
        <v>8317</v>
      </c>
      <c r="R3689" t="s">
        <v>8318</v>
      </c>
      <c r="S3689" s="5">
        <f t="shared" si="230"/>
        <v>100</v>
      </c>
      <c r="T3689">
        <f t="shared" si="231"/>
        <v>200.49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41859.787083333329</v>
      </c>
      <c r="K3690">
        <v>1404932004</v>
      </c>
      <c r="L3690" s="9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t="s">
        <v>8317</v>
      </c>
      <c r="R3690" t="s">
        <v>8318</v>
      </c>
      <c r="S3690" s="5">
        <f t="shared" si="230"/>
        <v>109</v>
      </c>
      <c r="T3690">
        <f t="shared" si="231"/>
        <v>83.97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42176.934027777781</v>
      </c>
      <c r="K3691">
        <v>1432410639</v>
      </c>
      <c r="L3691" s="9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t="s">
        <v>8317</v>
      </c>
      <c r="R3691" t="s">
        <v>8318</v>
      </c>
      <c r="S3691" s="5">
        <f t="shared" si="230"/>
        <v>118</v>
      </c>
      <c r="T3691">
        <f t="shared" si="231"/>
        <v>57.26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41970.639849537038</v>
      </c>
      <c r="K3692">
        <v>1414506083</v>
      </c>
      <c r="L3692" s="9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t="s">
        <v>8317</v>
      </c>
      <c r="R3692" t="s">
        <v>8318</v>
      </c>
      <c r="S3692" s="5">
        <f t="shared" si="230"/>
        <v>120</v>
      </c>
      <c r="T3692">
        <f t="shared" si="231"/>
        <v>58.06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42065.207638888889</v>
      </c>
      <c r="K3693">
        <v>1421426929</v>
      </c>
      <c r="L3693" s="9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t="s">
        <v>8317</v>
      </c>
      <c r="R3693" t="s">
        <v>8318</v>
      </c>
      <c r="S3693" s="5">
        <f t="shared" si="230"/>
        <v>128</v>
      </c>
      <c r="T3693">
        <f t="shared" si="231"/>
        <v>186.8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41901</v>
      </c>
      <c r="K3694">
        <v>1410304179</v>
      </c>
      <c r="L3694" s="9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t="s">
        <v>8317</v>
      </c>
      <c r="R3694" t="s">
        <v>8318</v>
      </c>
      <c r="S3694" s="5">
        <f t="shared" si="230"/>
        <v>126</v>
      </c>
      <c r="T3694">
        <f t="shared" si="231"/>
        <v>74.12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42338.9375</v>
      </c>
      <c r="K3695">
        <v>1446352529</v>
      </c>
      <c r="L3695" s="9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t="s">
        <v>8317</v>
      </c>
      <c r="R3695" t="s">
        <v>8318</v>
      </c>
      <c r="S3695" s="5">
        <f t="shared" si="230"/>
        <v>129</v>
      </c>
      <c r="T3695">
        <f t="shared" si="231"/>
        <v>30.71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42527.083333333328</v>
      </c>
      <c r="K3696">
        <v>1461985967</v>
      </c>
      <c r="L3696" s="9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t="s">
        <v>8317</v>
      </c>
      <c r="R3696" t="s">
        <v>8318</v>
      </c>
      <c r="S3696" s="5">
        <f t="shared" si="230"/>
        <v>107</v>
      </c>
      <c r="T3696">
        <f t="shared" si="231"/>
        <v>62.67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42015.870486111111</v>
      </c>
      <c r="K3697">
        <v>1419281610</v>
      </c>
      <c r="L3697" s="9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t="s">
        <v>8317</v>
      </c>
      <c r="R3697" t="s">
        <v>8318</v>
      </c>
      <c r="S3697" s="5">
        <f t="shared" si="230"/>
        <v>100</v>
      </c>
      <c r="T3697">
        <f t="shared" si="231"/>
        <v>121.36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42048.617083333331</v>
      </c>
      <c r="K3698">
        <v>1418654916</v>
      </c>
      <c r="L3698" s="9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t="s">
        <v>8317</v>
      </c>
      <c r="R3698" t="s">
        <v>8318</v>
      </c>
      <c r="S3698" s="5">
        <f t="shared" si="230"/>
        <v>155</v>
      </c>
      <c r="T3698">
        <f t="shared" si="231"/>
        <v>39.74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42500.465833333335</v>
      </c>
      <c r="K3699">
        <v>1461064248</v>
      </c>
      <c r="L3699" s="9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t="s">
        <v>8317</v>
      </c>
      <c r="R3699" t="s">
        <v>8318</v>
      </c>
      <c r="S3699" s="5">
        <f t="shared" si="230"/>
        <v>108</v>
      </c>
      <c r="T3699">
        <f t="shared" si="231"/>
        <v>72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42431.806562500002</v>
      </c>
      <c r="K3700">
        <v>1454354487</v>
      </c>
      <c r="L3700" s="9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t="s">
        <v>8317</v>
      </c>
      <c r="R3700" t="s">
        <v>8318</v>
      </c>
      <c r="S3700" s="5">
        <f t="shared" si="230"/>
        <v>111</v>
      </c>
      <c r="T3700">
        <f t="shared" si="231"/>
        <v>40.630000000000003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41927.602037037039</v>
      </c>
      <c r="K3701">
        <v>1410791216</v>
      </c>
      <c r="L3701" s="9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t="s">
        <v>8317</v>
      </c>
      <c r="R3701" t="s">
        <v>8318</v>
      </c>
      <c r="S3701" s="5">
        <f t="shared" si="230"/>
        <v>101</v>
      </c>
      <c r="T3701">
        <f t="shared" si="231"/>
        <v>63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41912.666666666664</v>
      </c>
      <c r="K3702">
        <v>1409493800</v>
      </c>
      <c r="L3702" s="9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t="s">
        <v>8317</v>
      </c>
      <c r="R3702" t="s">
        <v>8318</v>
      </c>
      <c r="S3702" s="5">
        <f t="shared" si="230"/>
        <v>121</v>
      </c>
      <c r="T3702">
        <f t="shared" si="231"/>
        <v>33.67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42159.541585648149</v>
      </c>
      <c r="K3703">
        <v>1430830793</v>
      </c>
      <c r="L3703" s="9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t="s">
        <v>8317</v>
      </c>
      <c r="R3703" t="s">
        <v>8318</v>
      </c>
      <c r="S3703" s="5">
        <f t="shared" si="230"/>
        <v>100</v>
      </c>
      <c r="T3703">
        <f t="shared" si="231"/>
        <v>38.590000000000003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42561.957638888889</v>
      </c>
      <c r="K3704">
        <v>1464958484</v>
      </c>
      <c r="L3704" s="9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t="s">
        <v>8317</v>
      </c>
      <c r="R3704" t="s">
        <v>8318</v>
      </c>
      <c r="S3704" s="5">
        <f t="shared" si="230"/>
        <v>109</v>
      </c>
      <c r="T3704">
        <f t="shared" si="231"/>
        <v>155.94999999999999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42595.290972222225</v>
      </c>
      <c r="K3705">
        <v>1467720388</v>
      </c>
      <c r="L3705" s="9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t="s">
        <v>8317</v>
      </c>
      <c r="R3705" t="s">
        <v>8318</v>
      </c>
      <c r="S3705" s="5">
        <f t="shared" si="230"/>
        <v>123</v>
      </c>
      <c r="T3705">
        <f t="shared" si="231"/>
        <v>43.2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42521.689745370371</v>
      </c>
      <c r="K3706">
        <v>1459528394</v>
      </c>
      <c r="L3706" s="9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t="s">
        <v>8317</v>
      </c>
      <c r="R3706" t="s">
        <v>8318</v>
      </c>
      <c r="S3706" s="5">
        <f t="shared" si="230"/>
        <v>136</v>
      </c>
      <c r="T3706">
        <f t="shared" si="231"/>
        <v>15.15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41813.75</v>
      </c>
      <c r="K3707">
        <v>1401714114</v>
      </c>
      <c r="L3707" s="9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t="s">
        <v>8317</v>
      </c>
      <c r="R3707" t="s">
        <v>8318</v>
      </c>
      <c r="S3707" s="5">
        <f t="shared" si="230"/>
        <v>103</v>
      </c>
      <c r="T3707">
        <f t="shared" si="231"/>
        <v>83.57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41894.913761574076</v>
      </c>
      <c r="K3708">
        <v>1409262949</v>
      </c>
      <c r="L3708" s="9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t="s">
        <v>8317</v>
      </c>
      <c r="R3708" t="s">
        <v>8318</v>
      </c>
      <c r="S3708" s="5">
        <f t="shared" si="230"/>
        <v>121</v>
      </c>
      <c r="T3708">
        <f t="shared" si="231"/>
        <v>140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42573.226388888885</v>
      </c>
      <c r="K3709">
        <v>1467335378</v>
      </c>
      <c r="L3709" s="9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t="s">
        <v>8317</v>
      </c>
      <c r="R3709" t="s">
        <v>8318</v>
      </c>
      <c r="S3709" s="5">
        <f t="shared" si="230"/>
        <v>186</v>
      </c>
      <c r="T3709">
        <f t="shared" si="231"/>
        <v>80.87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41824.142199074071</v>
      </c>
      <c r="K3710">
        <v>1403234686</v>
      </c>
      <c r="L3710" s="9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t="s">
        <v>8317</v>
      </c>
      <c r="R3710" t="s">
        <v>8318</v>
      </c>
      <c r="S3710" s="5">
        <f t="shared" si="230"/>
        <v>300</v>
      </c>
      <c r="T3710">
        <f t="shared" si="231"/>
        <v>53.85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41815.707708333335</v>
      </c>
      <c r="K3711">
        <v>1401123546</v>
      </c>
      <c r="L3711" s="9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t="s">
        <v>8317</v>
      </c>
      <c r="R3711" t="s">
        <v>8318</v>
      </c>
      <c r="S3711" s="5">
        <f t="shared" si="230"/>
        <v>108</v>
      </c>
      <c r="T3711">
        <f t="shared" si="231"/>
        <v>30.93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42097.576249999998</v>
      </c>
      <c r="K3712">
        <v>1425908988</v>
      </c>
      <c r="L3712" s="9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t="s">
        <v>8317</v>
      </c>
      <c r="R3712" t="s">
        <v>8318</v>
      </c>
      <c r="S3712" s="5">
        <f t="shared" si="230"/>
        <v>141</v>
      </c>
      <c r="T3712">
        <f t="shared" si="231"/>
        <v>67.959999999999994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41805.666666666664</v>
      </c>
      <c r="K3713">
        <v>1400606573</v>
      </c>
      <c r="L3713" s="9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t="s">
        <v>8317</v>
      </c>
      <c r="R3713" t="s">
        <v>8318</v>
      </c>
      <c r="S3713" s="5">
        <f t="shared" si="230"/>
        <v>114</v>
      </c>
      <c r="T3713">
        <f t="shared" si="231"/>
        <v>27.14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ref="J3714:J3777" si="232">(((I3714/60)/60)/24)+DATE(1970,1,1)</f>
        <v>42155.290972222225</v>
      </c>
      <c r="K3714">
        <v>1431230867</v>
      </c>
      <c r="L3714" s="9">
        <f t="shared" ref="L3714:L3777" si="233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t="s">
        <v>8317</v>
      </c>
      <c r="R3714" t="s">
        <v>8318</v>
      </c>
      <c r="S3714" s="5">
        <f t="shared" ref="S3714:S3777" si="234">ROUND(E3714/D3714*100,0)</f>
        <v>154</v>
      </c>
      <c r="T3714">
        <f t="shared" ref="T3714:T3777" si="235">IF(N3714=0,0,ROUND(E3714/N3714,2))</f>
        <v>110.87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si="232"/>
        <v>42525.738032407404</v>
      </c>
      <c r="K3715">
        <v>1463334166</v>
      </c>
      <c r="L3715" s="9">
        <f t="shared" si="233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t="s">
        <v>8317</v>
      </c>
      <c r="R3715" t="s">
        <v>8318</v>
      </c>
      <c r="S3715" s="5">
        <f t="shared" si="234"/>
        <v>102</v>
      </c>
      <c r="T3715">
        <f t="shared" si="235"/>
        <v>106.84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42150.165972222225</v>
      </c>
      <c r="K3716">
        <v>1429881667</v>
      </c>
      <c r="L3716" s="9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t="s">
        <v>8317</v>
      </c>
      <c r="R3716" t="s">
        <v>8318</v>
      </c>
      <c r="S3716" s="5">
        <f t="shared" si="234"/>
        <v>102</v>
      </c>
      <c r="T3716">
        <f t="shared" si="235"/>
        <v>105.52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42094.536111111112</v>
      </c>
      <c r="K3717">
        <v>1422834819</v>
      </c>
      <c r="L3717" s="9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t="s">
        <v>8317</v>
      </c>
      <c r="R3717" t="s">
        <v>8318</v>
      </c>
      <c r="S3717" s="5">
        <f t="shared" si="234"/>
        <v>103</v>
      </c>
      <c r="T3717">
        <f t="shared" si="235"/>
        <v>132.96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42390.887835648144</v>
      </c>
      <c r="K3718">
        <v>1450819109</v>
      </c>
      <c r="L3718" s="9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t="s">
        <v>8317</v>
      </c>
      <c r="R3718" t="s">
        <v>8318</v>
      </c>
      <c r="S3718" s="5">
        <f t="shared" si="234"/>
        <v>156</v>
      </c>
      <c r="T3718">
        <f t="shared" si="235"/>
        <v>51.92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42133.866307870368</v>
      </c>
      <c r="K3719">
        <v>1428526049</v>
      </c>
      <c r="L3719" s="9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t="s">
        <v>8317</v>
      </c>
      <c r="R3719" t="s">
        <v>8318</v>
      </c>
      <c r="S3719" s="5">
        <f t="shared" si="234"/>
        <v>101</v>
      </c>
      <c r="T3719">
        <f t="shared" si="235"/>
        <v>310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42062.716145833328</v>
      </c>
      <c r="K3720">
        <v>1422465075</v>
      </c>
      <c r="L3720" s="9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t="s">
        <v>8317</v>
      </c>
      <c r="R3720" t="s">
        <v>8318</v>
      </c>
      <c r="S3720" s="5">
        <f t="shared" si="234"/>
        <v>239</v>
      </c>
      <c r="T3720">
        <f t="shared" si="235"/>
        <v>26.02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42177.729930555557</v>
      </c>
      <c r="K3721">
        <v>1432402266</v>
      </c>
      <c r="L3721" s="9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t="s">
        <v>8317</v>
      </c>
      <c r="R3721" t="s">
        <v>8318</v>
      </c>
      <c r="S3721" s="5">
        <f t="shared" si="234"/>
        <v>210</v>
      </c>
      <c r="T3721">
        <f t="shared" si="235"/>
        <v>105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42187.993125000001</v>
      </c>
      <c r="K3722">
        <v>1433980206</v>
      </c>
      <c r="L3722" s="9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t="s">
        <v>8317</v>
      </c>
      <c r="R3722" t="s">
        <v>8318</v>
      </c>
      <c r="S3722" s="5">
        <f t="shared" si="234"/>
        <v>105</v>
      </c>
      <c r="T3722">
        <f t="shared" si="235"/>
        <v>86.23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41948.977824074071</v>
      </c>
      <c r="K3723">
        <v>1413412084</v>
      </c>
      <c r="L3723" s="9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t="s">
        <v>8317</v>
      </c>
      <c r="R3723" t="s">
        <v>8318</v>
      </c>
      <c r="S3723" s="5">
        <f t="shared" si="234"/>
        <v>101</v>
      </c>
      <c r="T3723">
        <f t="shared" si="235"/>
        <v>114.55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42411.957638888889</v>
      </c>
      <c r="K3724">
        <v>1452614847</v>
      </c>
      <c r="L3724" s="9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t="s">
        <v>8317</v>
      </c>
      <c r="R3724" t="s">
        <v>8318</v>
      </c>
      <c r="S3724" s="5">
        <f t="shared" si="234"/>
        <v>111</v>
      </c>
      <c r="T3724">
        <f t="shared" si="235"/>
        <v>47.66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41973.794699074075</v>
      </c>
      <c r="K3725">
        <v>1414778662</v>
      </c>
      <c r="L3725" s="9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t="s">
        <v>8317</v>
      </c>
      <c r="R3725" t="s">
        <v>8318</v>
      </c>
      <c r="S3725" s="5">
        <f t="shared" si="234"/>
        <v>102</v>
      </c>
      <c r="T3725">
        <f t="shared" si="235"/>
        <v>72.89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42494.958333333328</v>
      </c>
      <c r="K3726">
        <v>1459856860</v>
      </c>
      <c r="L3726" s="9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t="s">
        <v>8317</v>
      </c>
      <c r="R3726" t="s">
        <v>8318</v>
      </c>
      <c r="S3726" s="5">
        <f t="shared" si="234"/>
        <v>103</v>
      </c>
      <c r="T3726">
        <f t="shared" si="235"/>
        <v>49.55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42418.895833333328</v>
      </c>
      <c r="K3727">
        <v>1454366467</v>
      </c>
      <c r="L3727" s="9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t="s">
        <v>8317</v>
      </c>
      <c r="R3727" t="s">
        <v>8318</v>
      </c>
      <c r="S3727" s="5">
        <f t="shared" si="234"/>
        <v>127</v>
      </c>
      <c r="T3727">
        <f t="shared" si="235"/>
        <v>25.4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42489.875</v>
      </c>
      <c r="K3728">
        <v>1459567371</v>
      </c>
      <c r="L3728" s="9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t="s">
        <v>8317</v>
      </c>
      <c r="R3728" t="s">
        <v>8318</v>
      </c>
      <c r="S3728" s="5">
        <f t="shared" si="234"/>
        <v>339</v>
      </c>
      <c r="T3728">
        <f t="shared" si="235"/>
        <v>62.59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42663.204861111109</v>
      </c>
      <c r="K3729">
        <v>1474273294</v>
      </c>
      <c r="L3729" s="9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t="s">
        <v>8317</v>
      </c>
      <c r="R3729" t="s">
        <v>8318</v>
      </c>
      <c r="S3729" s="5">
        <f t="shared" si="234"/>
        <v>101</v>
      </c>
      <c r="T3729">
        <f t="shared" si="235"/>
        <v>61.06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42235.171018518522</v>
      </c>
      <c r="K3730">
        <v>1437365176</v>
      </c>
      <c r="L3730" s="9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t="s">
        <v>8317</v>
      </c>
      <c r="R3730" t="s">
        <v>8318</v>
      </c>
      <c r="S3730" s="5">
        <f t="shared" si="234"/>
        <v>9</v>
      </c>
      <c r="T3730">
        <f t="shared" si="235"/>
        <v>60.06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42086.16333333333</v>
      </c>
      <c r="K3731">
        <v>1423198512</v>
      </c>
      <c r="L3731" s="9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t="s">
        <v>8317</v>
      </c>
      <c r="R3731" t="s">
        <v>8318</v>
      </c>
      <c r="S3731" s="5">
        <f t="shared" si="234"/>
        <v>7</v>
      </c>
      <c r="T3731">
        <f t="shared" si="235"/>
        <v>72.400000000000006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42233.677766203706</v>
      </c>
      <c r="K3732">
        <v>1437236159</v>
      </c>
      <c r="L3732" s="9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t="s">
        <v>8317</v>
      </c>
      <c r="R3732" t="s">
        <v>8318</v>
      </c>
      <c r="S3732" s="5">
        <f t="shared" si="234"/>
        <v>10</v>
      </c>
      <c r="T3732">
        <f t="shared" si="235"/>
        <v>100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42014.140972222223</v>
      </c>
      <c r="K3733">
        <v>1418234646</v>
      </c>
      <c r="L3733" s="9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t="s">
        <v>8317</v>
      </c>
      <c r="R3733" t="s">
        <v>8318</v>
      </c>
      <c r="S3733" s="5">
        <f t="shared" si="234"/>
        <v>11</v>
      </c>
      <c r="T3733">
        <f t="shared" si="235"/>
        <v>51.67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42028.5</v>
      </c>
      <c r="K3734">
        <v>1416932133</v>
      </c>
      <c r="L3734" s="9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t="s">
        <v>8317</v>
      </c>
      <c r="R3734" t="s">
        <v>8318</v>
      </c>
      <c r="S3734" s="5">
        <f t="shared" si="234"/>
        <v>15</v>
      </c>
      <c r="T3734">
        <f t="shared" si="235"/>
        <v>32.75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42112.9375</v>
      </c>
      <c r="K3735">
        <v>1428539708</v>
      </c>
      <c r="L3735" s="9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t="s">
        <v>8317</v>
      </c>
      <c r="R3735" t="s">
        <v>8318</v>
      </c>
      <c r="S3735" s="5">
        <f t="shared" si="234"/>
        <v>0</v>
      </c>
      <c r="T3735">
        <f t="shared" si="235"/>
        <v>0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42149.901574074072</v>
      </c>
      <c r="K3736">
        <v>1427405896</v>
      </c>
      <c r="L3736" s="9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t="s">
        <v>8317</v>
      </c>
      <c r="R3736" t="s">
        <v>8318</v>
      </c>
      <c r="S3736" s="5">
        <f t="shared" si="234"/>
        <v>28</v>
      </c>
      <c r="T3736">
        <f t="shared" si="235"/>
        <v>61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42152.693159722221</v>
      </c>
      <c r="K3737">
        <v>1430239089</v>
      </c>
      <c r="L3737" s="9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t="s">
        <v>8317</v>
      </c>
      <c r="R3737" t="s">
        <v>8318</v>
      </c>
      <c r="S3737" s="5">
        <f t="shared" si="234"/>
        <v>13</v>
      </c>
      <c r="T3737">
        <f t="shared" si="235"/>
        <v>10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42086.75</v>
      </c>
      <c r="K3738">
        <v>1423847093</v>
      </c>
      <c r="L3738" s="9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t="s">
        <v>8317</v>
      </c>
      <c r="R3738" t="s">
        <v>8318</v>
      </c>
      <c r="S3738" s="5">
        <f t="shared" si="234"/>
        <v>1</v>
      </c>
      <c r="T3738">
        <f t="shared" si="235"/>
        <v>10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42320.290972222225</v>
      </c>
      <c r="K3739">
        <v>1445358903</v>
      </c>
      <c r="L3739" s="9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t="s">
        <v>8317</v>
      </c>
      <c r="R3739" t="s">
        <v>8318</v>
      </c>
      <c r="S3739" s="5">
        <f t="shared" si="234"/>
        <v>21</v>
      </c>
      <c r="T3739">
        <f t="shared" si="235"/>
        <v>37.5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41835.916666666664</v>
      </c>
      <c r="K3740">
        <v>1403562705</v>
      </c>
      <c r="L3740" s="9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t="s">
        <v>8317</v>
      </c>
      <c r="R3740" t="s">
        <v>8318</v>
      </c>
      <c r="S3740" s="5">
        <f t="shared" si="234"/>
        <v>18</v>
      </c>
      <c r="T3740">
        <f t="shared" si="235"/>
        <v>45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42568.449861111112</v>
      </c>
      <c r="K3741">
        <v>1467024468</v>
      </c>
      <c r="L3741" s="9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t="s">
        <v>8317</v>
      </c>
      <c r="R3741" t="s">
        <v>8318</v>
      </c>
      <c r="S3741" s="5">
        <f t="shared" si="234"/>
        <v>20</v>
      </c>
      <c r="T3741">
        <f t="shared" si="235"/>
        <v>100.63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41863.079143518517</v>
      </c>
      <c r="K3742">
        <v>1405217355</v>
      </c>
      <c r="L3742" s="9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t="s">
        <v>8317</v>
      </c>
      <c r="R3742" t="s">
        <v>8318</v>
      </c>
      <c r="S3742" s="5">
        <f t="shared" si="234"/>
        <v>18</v>
      </c>
      <c r="T3742">
        <f t="shared" si="235"/>
        <v>25.57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42355.920717592591</v>
      </c>
      <c r="K3743">
        <v>1447797950</v>
      </c>
      <c r="L3743" s="9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t="s">
        <v>8317</v>
      </c>
      <c r="R3743" t="s">
        <v>8318</v>
      </c>
      <c r="S3743" s="5">
        <f t="shared" si="234"/>
        <v>0</v>
      </c>
      <c r="T3743">
        <f t="shared" si="235"/>
        <v>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41888.214629629627</v>
      </c>
      <c r="K3744">
        <v>1407388144</v>
      </c>
      <c r="L3744" s="9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t="s">
        <v>8317</v>
      </c>
      <c r="R3744" t="s">
        <v>8318</v>
      </c>
      <c r="S3744" s="5">
        <f t="shared" si="234"/>
        <v>2</v>
      </c>
      <c r="T3744">
        <f t="shared" si="235"/>
        <v>25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41823.710231481484</v>
      </c>
      <c r="K3745">
        <v>1401814964</v>
      </c>
      <c r="L3745" s="9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t="s">
        <v>8317</v>
      </c>
      <c r="R3745" t="s">
        <v>8318</v>
      </c>
      <c r="S3745" s="5">
        <f t="shared" si="234"/>
        <v>0</v>
      </c>
      <c r="T3745">
        <f t="shared" si="235"/>
        <v>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41825.165972222225</v>
      </c>
      <c r="K3746">
        <v>1401823952</v>
      </c>
      <c r="L3746" s="9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t="s">
        <v>8317</v>
      </c>
      <c r="R3746" t="s">
        <v>8318</v>
      </c>
      <c r="S3746" s="5">
        <f t="shared" si="234"/>
        <v>0</v>
      </c>
      <c r="T3746">
        <f t="shared" si="235"/>
        <v>0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41861.697939814818</v>
      </c>
      <c r="K3747">
        <v>1405097102</v>
      </c>
      <c r="L3747" s="9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t="s">
        <v>8317</v>
      </c>
      <c r="R3747" t="s">
        <v>8318</v>
      </c>
      <c r="S3747" s="5">
        <f t="shared" si="234"/>
        <v>10</v>
      </c>
      <c r="T3747">
        <f t="shared" si="235"/>
        <v>10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42651.389340277776</v>
      </c>
      <c r="K3748">
        <v>1473326439</v>
      </c>
      <c r="L3748" s="9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t="s">
        <v>8317</v>
      </c>
      <c r="R3748" t="s">
        <v>8318</v>
      </c>
      <c r="S3748" s="5">
        <f t="shared" si="234"/>
        <v>2</v>
      </c>
      <c r="T3748">
        <f t="shared" si="235"/>
        <v>202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42190.957638888889</v>
      </c>
      <c r="K3749">
        <v>1433833896</v>
      </c>
      <c r="L3749" s="9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t="s">
        <v>8317</v>
      </c>
      <c r="R3749" t="s">
        <v>8318</v>
      </c>
      <c r="S3749" s="5">
        <f t="shared" si="234"/>
        <v>1</v>
      </c>
      <c r="T3749">
        <f t="shared" si="235"/>
        <v>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42416.249305555553</v>
      </c>
      <c r="K3750">
        <v>1453827436</v>
      </c>
      <c r="L3750" s="9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t="s">
        <v>8317</v>
      </c>
      <c r="R3750" t="s">
        <v>8359</v>
      </c>
      <c r="S3750" s="5">
        <f t="shared" si="234"/>
        <v>104</v>
      </c>
      <c r="T3750">
        <f t="shared" si="235"/>
        <v>99.54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42489.165972222225</v>
      </c>
      <c r="K3751">
        <v>1459220588</v>
      </c>
      <c r="L3751" s="9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t="s">
        <v>8317</v>
      </c>
      <c r="R3751" t="s">
        <v>8359</v>
      </c>
      <c r="S3751" s="5">
        <f t="shared" si="234"/>
        <v>105</v>
      </c>
      <c r="T3751">
        <f t="shared" si="235"/>
        <v>75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42045.332638888889</v>
      </c>
      <c r="K3752">
        <v>1421105608</v>
      </c>
      <c r="L3752" s="9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t="s">
        <v>8317</v>
      </c>
      <c r="R3752" t="s">
        <v>8359</v>
      </c>
      <c r="S3752" s="5">
        <f t="shared" si="234"/>
        <v>100</v>
      </c>
      <c r="T3752">
        <f t="shared" si="235"/>
        <v>215.25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42462.993900462956</v>
      </c>
      <c r="K3753">
        <v>1454460673</v>
      </c>
      <c r="L3753" s="9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t="s">
        <v>8317</v>
      </c>
      <c r="R3753" t="s">
        <v>8359</v>
      </c>
      <c r="S3753" s="5">
        <f t="shared" si="234"/>
        <v>133</v>
      </c>
      <c r="T3753">
        <f t="shared" si="235"/>
        <v>120.55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42659.875</v>
      </c>
      <c r="K3754">
        <v>1473189335</v>
      </c>
      <c r="L3754" s="9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t="s">
        <v>8317</v>
      </c>
      <c r="R3754" t="s">
        <v>8359</v>
      </c>
      <c r="S3754" s="5">
        <f t="shared" si="234"/>
        <v>113</v>
      </c>
      <c r="T3754">
        <f t="shared" si="235"/>
        <v>37.67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42158</v>
      </c>
      <c r="K3755">
        <v>1430768800</v>
      </c>
      <c r="L3755" s="9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t="s">
        <v>8317</v>
      </c>
      <c r="R3755" t="s">
        <v>8359</v>
      </c>
      <c r="S3755" s="5">
        <f t="shared" si="234"/>
        <v>103</v>
      </c>
      <c r="T3755">
        <f t="shared" si="235"/>
        <v>172.23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41846.207638888889</v>
      </c>
      <c r="K3756">
        <v>1403125737</v>
      </c>
      <c r="L3756" s="9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t="s">
        <v>8317</v>
      </c>
      <c r="R3756" t="s">
        <v>8359</v>
      </c>
      <c r="S3756" s="5">
        <f t="shared" si="234"/>
        <v>120</v>
      </c>
      <c r="T3756">
        <f t="shared" si="235"/>
        <v>111.11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42475.866979166662</v>
      </c>
      <c r="K3757">
        <v>1458161307</v>
      </c>
      <c r="L3757" s="9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t="s">
        <v>8317</v>
      </c>
      <c r="R3757" t="s">
        <v>8359</v>
      </c>
      <c r="S3757" s="5">
        <f t="shared" si="234"/>
        <v>130</v>
      </c>
      <c r="T3757">
        <f t="shared" si="235"/>
        <v>25.46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41801.814791666664</v>
      </c>
      <c r="K3758">
        <v>1399923198</v>
      </c>
      <c r="L3758" s="9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t="s">
        <v>8317</v>
      </c>
      <c r="R3758" t="s">
        <v>8359</v>
      </c>
      <c r="S3758" s="5">
        <f t="shared" si="234"/>
        <v>101</v>
      </c>
      <c r="T3758">
        <f t="shared" si="235"/>
        <v>267.64999999999998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41974.850868055553</v>
      </c>
      <c r="K3759">
        <v>1415737515</v>
      </c>
      <c r="L3759" s="9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t="s">
        <v>8317</v>
      </c>
      <c r="R3759" t="s">
        <v>8359</v>
      </c>
      <c r="S3759" s="5">
        <f t="shared" si="234"/>
        <v>109</v>
      </c>
      <c r="T3759">
        <f t="shared" si="235"/>
        <v>75.959999999999994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41778.208333333336</v>
      </c>
      <c r="K3760">
        <v>1397819938</v>
      </c>
      <c r="L3760" s="9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t="s">
        <v>8317</v>
      </c>
      <c r="R3760" t="s">
        <v>8359</v>
      </c>
      <c r="S3760" s="5">
        <f t="shared" si="234"/>
        <v>102</v>
      </c>
      <c r="T3760">
        <f t="shared" si="235"/>
        <v>59.04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42242.108252314814</v>
      </c>
      <c r="K3761">
        <v>1435372553</v>
      </c>
      <c r="L3761" s="9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t="s">
        <v>8317</v>
      </c>
      <c r="R3761" t="s">
        <v>8359</v>
      </c>
      <c r="S3761" s="5">
        <f t="shared" si="234"/>
        <v>110</v>
      </c>
      <c r="T3761">
        <f t="shared" si="235"/>
        <v>50.11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41764.525300925925</v>
      </c>
      <c r="K3762">
        <v>1397133386</v>
      </c>
      <c r="L3762" s="9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t="s">
        <v>8317</v>
      </c>
      <c r="R3762" t="s">
        <v>8359</v>
      </c>
      <c r="S3762" s="5">
        <f t="shared" si="234"/>
        <v>101</v>
      </c>
      <c r="T3762">
        <f t="shared" si="235"/>
        <v>55.5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42226.958333333328</v>
      </c>
      <c r="K3763">
        <v>1434625937</v>
      </c>
      <c r="L3763" s="9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t="s">
        <v>8317</v>
      </c>
      <c r="R3763" t="s">
        <v>8359</v>
      </c>
      <c r="S3763" s="5">
        <f t="shared" si="234"/>
        <v>100</v>
      </c>
      <c r="T3763">
        <f t="shared" si="235"/>
        <v>166.67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42218.813530092593</v>
      </c>
      <c r="K3764">
        <v>1436383889</v>
      </c>
      <c r="L3764" s="9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t="s">
        <v>8317</v>
      </c>
      <c r="R3764" t="s">
        <v>8359</v>
      </c>
      <c r="S3764" s="5">
        <f t="shared" si="234"/>
        <v>106</v>
      </c>
      <c r="T3764">
        <f t="shared" si="235"/>
        <v>47.43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42095.708634259259</v>
      </c>
      <c r="K3765">
        <v>1425319226</v>
      </c>
      <c r="L3765" s="9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t="s">
        <v>8317</v>
      </c>
      <c r="R3765" t="s">
        <v>8359</v>
      </c>
      <c r="S3765" s="5">
        <f t="shared" si="234"/>
        <v>100</v>
      </c>
      <c r="T3765">
        <f t="shared" si="235"/>
        <v>64.94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42519.024999999994</v>
      </c>
      <c r="K3766">
        <v>1462824832</v>
      </c>
      <c r="L3766" s="9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t="s">
        <v>8317</v>
      </c>
      <c r="R3766" t="s">
        <v>8359</v>
      </c>
      <c r="S3766" s="5">
        <f t="shared" si="234"/>
        <v>100</v>
      </c>
      <c r="T3766">
        <f t="shared" si="235"/>
        <v>55.56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41850.776412037041</v>
      </c>
      <c r="K3767">
        <v>1404153482</v>
      </c>
      <c r="L3767" s="9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t="s">
        <v>8317</v>
      </c>
      <c r="R3767" t="s">
        <v>8359</v>
      </c>
      <c r="S3767" s="5">
        <f t="shared" si="234"/>
        <v>113</v>
      </c>
      <c r="T3767">
        <f t="shared" si="235"/>
        <v>74.22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41823.167187500003</v>
      </c>
      <c r="K3768">
        <v>1401336045</v>
      </c>
      <c r="L3768" s="9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t="s">
        <v>8317</v>
      </c>
      <c r="R3768" t="s">
        <v>8359</v>
      </c>
      <c r="S3768" s="5">
        <f t="shared" si="234"/>
        <v>103</v>
      </c>
      <c r="T3768">
        <f t="shared" si="235"/>
        <v>106.93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42064.207638888889</v>
      </c>
      <c r="K3769">
        <v>1423960097</v>
      </c>
      <c r="L3769" s="9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t="s">
        <v>8317</v>
      </c>
      <c r="R3769" t="s">
        <v>8359</v>
      </c>
      <c r="S3769" s="5">
        <f t="shared" si="234"/>
        <v>117</v>
      </c>
      <c r="T3769">
        <f t="shared" si="235"/>
        <v>41.7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41802.727893518517</v>
      </c>
      <c r="K3770">
        <v>1400002090</v>
      </c>
      <c r="L3770" s="9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t="s">
        <v>8317</v>
      </c>
      <c r="R3770" t="s">
        <v>8359</v>
      </c>
      <c r="S3770" s="5">
        <f t="shared" si="234"/>
        <v>108</v>
      </c>
      <c r="T3770">
        <f t="shared" si="235"/>
        <v>74.239999999999995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42475.598136574074</v>
      </c>
      <c r="K3771">
        <v>1458138079</v>
      </c>
      <c r="L3771" s="9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t="s">
        <v>8317</v>
      </c>
      <c r="R3771" t="s">
        <v>8359</v>
      </c>
      <c r="S3771" s="5">
        <f t="shared" si="234"/>
        <v>100</v>
      </c>
      <c r="T3771">
        <f t="shared" si="235"/>
        <v>73.33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42168.930671296301</v>
      </c>
      <c r="K3772">
        <v>1431642010</v>
      </c>
      <c r="L3772" s="9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t="s">
        <v>8317</v>
      </c>
      <c r="R3772" t="s">
        <v>8359</v>
      </c>
      <c r="S3772" s="5">
        <f t="shared" si="234"/>
        <v>100</v>
      </c>
      <c r="T3772">
        <f t="shared" si="235"/>
        <v>100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42508</v>
      </c>
      <c r="K3773">
        <v>1462307652</v>
      </c>
      <c r="L3773" s="9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t="s">
        <v>8317</v>
      </c>
      <c r="R3773" t="s">
        <v>8359</v>
      </c>
      <c r="S3773" s="5">
        <f t="shared" si="234"/>
        <v>146</v>
      </c>
      <c r="T3773">
        <f t="shared" si="235"/>
        <v>38.42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42703.25</v>
      </c>
      <c r="K3774">
        <v>1478616506</v>
      </c>
      <c r="L3774" s="9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t="s">
        <v>8317</v>
      </c>
      <c r="R3774" t="s">
        <v>8359</v>
      </c>
      <c r="S3774" s="5">
        <f t="shared" si="234"/>
        <v>110</v>
      </c>
      <c r="T3774">
        <f t="shared" si="235"/>
        <v>166.97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42689.088888888888</v>
      </c>
      <c r="K3775">
        <v>1476317247</v>
      </c>
      <c r="L3775" s="9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t="s">
        <v>8317</v>
      </c>
      <c r="R3775" t="s">
        <v>8359</v>
      </c>
      <c r="S3775" s="5">
        <f t="shared" si="234"/>
        <v>108</v>
      </c>
      <c r="T3775">
        <f t="shared" si="235"/>
        <v>94.91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42103.792303240742</v>
      </c>
      <c r="K3776">
        <v>1427223655</v>
      </c>
      <c r="L3776" s="9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t="s">
        <v>8317</v>
      </c>
      <c r="R3776" t="s">
        <v>8359</v>
      </c>
      <c r="S3776" s="5">
        <f t="shared" si="234"/>
        <v>100</v>
      </c>
      <c r="T3776">
        <f t="shared" si="235"/>
        <v>100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42103.166666666672</v>
      </c>
      <c r="K3777">
        <v>1426199843</v>
      </c>
      <c r="L3777" s="9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t="s">
        <v>8317</v>
      </c>
      <c r="R3777" t="s">
        <v>8359</v>
      </c>
      <c r="S3777" s="5">
        <f t="shared" si="234"/>
        <v>100</v>
      </c>
      <c r="T3777">
        <f t="shared" si="235"/>
        <v>143.21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ref="J3778:J3841" si="236">(((I3778/60)/60)/24)+DATE(1970,1,1)</f>
        <v>41852.041666666664</v>
      </c>
      <c r="K3778">
        <v>1403599778</v>
      </c>
      <c r="L3778" s="9">
        <f t="shared" ref="L3778:L3841" si="237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t="s">
        <v>8317</v>
      </c>
      <c r="R3778" t="s">
        <v>8359</v>
      </c>
      <c r="S3778" s="5">
        <f t="shared" ref="S3778:S3841" si="238">ROUND(E3778/D3778*100,0)</f>
        <v>107</v>
      </c>
      <c r="T3778">
        <f t="shared" ref="T3778:T3841" si="239">IF(N3778=0,0,ROUND(E3778/N3778,2))</f>
        <v>90.82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si="236"/>
        <v>41909.166666666664</v>
      </c>
      <c r="K3779">
        <v>1409884821</v>
      </c>
      <c r="L3779" s="9">
        <f t="shared" si="237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t="s">
        <v>8317</v>
      </c>
      <c r="R3779" t="s">
        <v>8359</v>
      </c>
      <c r="S3779" s="5">
        <f t="shared" si="238"/>
        <v>143</v>
      </c>
      <c r="T3779">
        <f t="shared" si="239"/>
        <v>48.54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42049.819212962961</v>
      </c>
      <c r="K3780">
        <v>1418758780</v>
      </c>
      <c r="L3780" s="9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t="s">
        <v>8317</v>
      </c>
      <c r="R3780" t="s">
        <v>8359</v>
      </c>
      <c r="S3780" s="5">
        <f t="shared" si="238"/>
        <v>105</v>
      </c>
      <c r="T3780">
        <f t="shared" si="239"/>
        <v>70.03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42455.693750000006</v>
      </c>
      <c r="K3781">
        <v>1456421940</v>
      </c>
      <c r="L3781" s="9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t="s">
        <v>8317</v>
      </c>
      <c r="R3781" t="s">
        <v>8359</v>
      </c>
      <c r="S3781" s="5">
        <f t="shared" si="238"/>
        <v>104</v>
      </c>
      <c r="T3781">
        <f t="shared" si="239"/>
        <v>135.63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42198.837499999994</v>
      </c>
      <c r="K3782">
        <v>1433999785</v>
      </c>
      <c r="L3782" s="9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t="s">
        <v>8317</v>
      </c>
      <c r="R3782" t="s">
        <v>8359</v>
      </c>
      <c r="S3782" s="5">
        <f t="shared" si="238"/>
        <v>120</v>
      </c>
      <c r="T3782">
        <f t="shared" si="239"/>
        <v>100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41890.882928240739</v>
      </c>
      <c r="K3783">
        <v>1408050685</v>
      </c>
      <c r="L3783" s="9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t="s">
        <v>8317</v>
      </c>
      <c r="R3783" t="s">
        <v>8359</v>
      </c>
      <c r="S3783" s="5">
        <f t="shared" si="238"/>
        <v>110</v>
      </c>
      <c r="T3783">
        <f t="shared" si="239"/>
        <v>94.9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42575.958333333328</v>
      </c>
      <c r="K3784">
        <v>1466887297</v>
      </c>
      <c r="L3784" s="9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t="s">
        <v>8317</v>
      </c>
      <c r="R3784" t="s">
        <v>8359</v>
      </c>
      <c r="S3784" s="5">
        <f t="shared" si="238"/>
        <v>102</v>
      </c>
      <c r="T3784">
        <f t="shared" si="239"/>
        <v>75.37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42444.666666666672</v>
      </c>
      <c r="K3785">
        <v>1455938520</v>
      </c>
      <c r="L3785" s="9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t="s">
        <v>8317</v>
      </c>
      <c r="R3785" t="s">
        <v>8359</v>
      </c>
      <c r="S3785" s="5">
        <f t="shared" si="238"/>
        <v>129</v>
      </c>
      <c r="T3785">
        <f t="shared" si="239"/>
        <v>64.459999999999994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42561.980694444443</v>
      </c>
      <c r="K3786">
        <v>1465601532</v>
      </c>
      <c r="L3786" s="9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t="s">
        <v>8317</v>
      </c>
      <c r="R3786" t="s">
        <v>8359</v>
      </c>
      <c r="S3786" s="5">
        <f t="shared" si="238"/>
        <v>115</v>
      </c>
      <c r="T3786">
        <f t="shared" si="23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42584.418749999997</v>
      </c>
      <c r="K3787">
        <v>1467040769</v>
      </c>
      <c r="L3787" s="9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t="s">
        <v>8317</v>
      </c>
      <c r="R3787" t="s">
        <v>8359</v>
      </c>
      <c r="S3787" s="5">
        <f t="shared" si="238"/>
        <v>151</v>
      </c>
      <c r="T3787">
        <f t="shared" si="239"/>
        <v>100.5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42517.037905092591</v>
      </c>
      <c r="K3788">
        <v>1461718475</v>
      </c>
      <c r="L3788" s="9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t="s">
        <v>8317</v>
      </c>
      <c r="R3788" t="s">
        <v>8359</v>
      </c>
      <c r="S3788" s="5">
        <f t="shared" si="238"/>
        <v>111</v>
      </c>
      <c r="T3788">
        <f t="shared" si="239"/>
        <v>93.77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42196.165972222225</v>
      </c>
      <c r="K3789">
        <v>1434113406</v>
      </c>
      <c r="L3789" s="9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t="s">
        <v>8317</v>
      </c>
      <c r="R3789" t="s">
        <v>8359</v>
      </c>
      <c r="S3789" s="5">
        <f t="shared" si="238"/>
        <v>100</v>
      </c>
      <c r="T3789">
        <f t="shared" si="239"/>
        <v>35.1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42361.679166666669</v>
      </c>
      <c r="K3790">
        <v>1448469719</v>
      </c>
      <c r="L3790" s="9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t="s">
        <v>8317</v>
      </c>
      <c r="R3790" t="s">
        <v>8359</v>
      </c>
      <c r="S3790" s="5">
        <f t="shared" si="238"/>
        <v>1</v>
      </c>
      <c r="T3790">
        <f t="shared" si="239"/>
        <v>500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42170.798819444448</v>
      </c>
      <c r="K3791">
        <v>1431630618</v>
      </c>
      <c r="L3791" s="9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t="s">
        <v>8317</v>
      </c>
      <c r="R3791" t="s">
        <v>8359</v>
      </c>
      <c r="S3791" s="5">
        <f t="shared" si="238"/>
        <v>3</v>
      </c>
      <c r="T3791">
        <f t="shared" si="239"/>
        <v>29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42696.708599537036</v>
      </c>
      <c r="K3792">
        <v>1477238423</v>
      </c>
      <c r="L3792" s="9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t="s">
        <v>8317</v>
      </c>
      <c r="R3792" t="s">
        <v>8359</v>
      </c>
      <c r="S3792" s="5">
        <f t="shared" si="238"/>
        <v>0</v>
      </c>
      <c r="T3792">
        <f t="shared" si="239"/>
        <v>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41826.692037037035</v>
      </c>
      <c r="K3793">
        <v>1399480592</v>
      </c>
      <c r="L3793" s="9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t="s">
        <v>8317</v>
      </c>
      <c r="R3793" t="s">
        <v>8359</v>
      </c>
      <c r="S3793" s="5">
        <f t="shared" si="238"/>
        <v>0</v>
      </c>
      <c r="T3793">
        <f t="shared" si="239"/>
        <v>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42200.447013888886</v>
      </c>
      <c r="K3794">
        <v>1434365022</v>
      </c>
      <c r="L3794" s="9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t="s">
        <v>8317</v>
      </c>
      <c r="R3794" t="s">
        <v>8359</v>
      </c>
      <c r="S3794" s="5">
        <f t="shared" si="238"/>
        <v>0</v>
      </c>
      <c r="T3794">
        <f t="shared" si="239"/>
        <v>17.5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41989.938993055555</v>
      </c>
      <c r="K3795">
        <v>1416954729</v>
      </c>
      <c r="L3795" s="9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t="s">
        <v>8317</v>
      </c>
      <c r="R3795" t="s">
        <v>8359</v>
      </c>
      <c r="S3795" s="5">
        <f t="shared" si="238"/>
        <v>60</v>
      </c>
      <c r="T3795">
        <f t="shared" si="239"/>
        <v>174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42162.58048611111</v>
      </c>
      <c r="K3796">
        <v>1431093354</v>
      </c>
      <c r="L3796" s="9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t="s">
        <v>8317</v>
      </c>
      <c r="R3796" t="s">
        <v>8359</v>
      </c>
      <c r="S3796" s="5">
        <f t="shared" si="238"/>
        <v>1</v>
      </c>
      <c r="T3796">
        <f t="shared" si="239"/>
        <v>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42244.9375</v>
      </c>
      <c r="K3797">
        <v>1437042490</v>
      </c>
      <c r="L3797" s="9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t="s">
        <v>8317</v>
      </c>
      <c r="R3797" t="s">
        <v>8359</v>
      </c>
      <c r="S3797" s="5">
        <f t="shared" si="238"/>
        <v>2</v>
      </c>
      <c r="T3797">
        <f t="shared" si="239"/>
        <v>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42749.029583333337</v>
      </c>
      <c r="K3798">
        <v>1479170556</v>
      </c>
      <c r="L3798" s="9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t="s">
        <v>8317</v>
      </c>
      <c r="R3798" t="s">
        <v>8359</v>
      </c>
      <c r="S3798" s="5">
        <f t="shared" si="238"/>
        <v>0</v>
      </c>
      <c r="T3798">
        <f t="shared" si="239"/>
        <v>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42114.881539351853</v>
      </c>
      <c r="K3799">
        <v>1426972165</v>
      </c>
      <c r="L3799" s="9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t="s">
        <v>8317</v>
      </c>
      <c r="R3799" t="s">
        <v>8359</v>
      </c>
      <c r="S3799" s="5">
        <f t="shared" si="238"/>
        <v>90</v>
      </c>
      <c r="T3799">
        <f t="shared" si="239"/>
        <v>145.41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41861.722777777781</v>
      </c>
      <c r="K3800">
        <v>1405099248</v>
      </c>
      <c r="L3800" s="9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t="s">
        <v>8317</v>
      </c>
      <c r="R3800" t="s">
        <v>8359</v>
      </c>
      <c r="S3800" s="5">
        <f t="shared" si="238"/>
        <v>1</v>
      </c>
      <c r="T3800">
        <f t="shared" si="239"/>
        <v>205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42440.93105324074</v>
      </c>
      <c r="K3801">
        <v>1455142843</v>
      </c>
      <c r="L3801" s="9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t="s">
        <v>8317</v>
      </c>
      <c r="R3801" t="s">
        <v>8359</v>
      </c>
      <c r="S3801" s="5">
        <f t="shared" si="238"/>
        <v>4</v>
      </c>
      <c r="T3801">
        <f t="shared" si="239"/>
        <v>100.5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42015.207638888889</v>
      </c>
      <c r="K3802">
        <v>1418146883</v>
      </c>
      <c r="L3802" s="9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t="s">
        <v>8317</v>
      </c>
      <c r="R3802" t="s">
        <v>8359</v>
      </c>
      <c r="S3802" s="5">
        <f t="shared" si="238"/>
        <v>4</v>
      </c>
      <c r="T3802">
        <f t="shared" si="239"/>
        <v>55.06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42006.676111111112</v>
      </c>
      <c r="K3803">
        <v>1417536816</v>
      </c>
      <c r="L3803" s="9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t="s">
        <v>8317</v>
      </c>
      <c r="R3803" t="s">
        <v>8359</v>
      </c>
      <c r="S3803" s="5">
        <f t="shared" si="238"/>
        <v>9</v>
      </c>
      <c r="T3803">
        <f t="shared" si="239"/>
        <v>47.33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42299.126226851848</v>
      </c>
      <c r="K3804">
        <v>1442890906</v>
      </c>
      <c r="L3804" s="9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t="s">
        <v>8317</v>
      </c>
      <c r="R3804" t="s">
        <v>8359</v>
      </c>
      <c r="S3804" s="5">
        <f t="shared" si="238"/>
        <v>0</v>
      </c>
      <c r="T3804">
        <f t="shared" si="239"/>
        <v>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42433.971851851849</v>
      </c>
      <c r="K3805">
        <v>1454541568</v>
      </c>
      <c r="L3805" s="9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t="s">
        <v>8317</v>
      </c>
      <c r="R3805" t="s">
        <v>8359</v>
      </c>
      <c r="S3805" s="5">
        <f t="shared" si="238"/>
        <v>20</v>
      </c>
      <c r="T3805">
        <f t="shared" si="239"/>
        <v>58.95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42582.291666666672</v>
      </c>
      <c r="K3806">
        <v>1465172024</v>
      </c>
      <c r="L3806" s="9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t="s">
        <v>8317</v>
      </c>
      <c r="R3806" t="s">
        <v>8359</v>
      </c>
      <c r="S3806" s="5">
        <f t="shared" si="238"/>
        <v>0</v>
      </c>
      <c r="T3806">
        <f t="shared" si="239"/>
        <v>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41909.887037037035</v>
      </c>
      <c r="K3807">
        <v>1406668640</v>
      </c>
      <c r="L3807" s="9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t="s">
        <v>8317</v>
      </c>
      <c r="R3807" t="s">
        <v>8359</v>
      </c>
      <c r="S3807" s="5">
        <f t="shared" si="238"/>
        <v>0</v>
      </c>
      <c r="T3807">
        <f t="shared" si="239"/>
        <v>1.5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41819.259039351848</v>
      </c>
      <c r="K3808">
        <v>1402294381</v>
      </c>
      <c r="L3808" s="9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t="s">
        <v>8317</v>
      </c>
      <c r="R3808" t="s">
        <v>8359</v>
      </c>
      <c r="S3808" s="5">
        <f t="shared" si="238"/>
        <v>0</v>
      </c>
      <c r="T3808">
        <f t="shared" si="239"/>
        <v>5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42097.909016203703</v>
      </c>
      <c r="K3809">
        <v>1427492939</v>
      </c>
      <c r="L3809" s="9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t="s">
        <v>8317</v>
      </c>
      <c r="R3809" t="s">
        <v>8359</v>
      </c>
      <c r="S3809" s="5">
        <f t="shared" si="238"/>
        <v>30</v>
      </c>
      <c r="T3809">
        <f t="shared" si="239"/>
        <v>50.56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42119.412256944444</v>
      </c>
      <c r="K3810">
        <v>1424775219</v>
      </c>
      <c r="L3810" s="9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t="s">
        <v>8317</v>
      </c>
      <c r="R3810" t="s">
        <v>8318</v>
      </c>
      <c r="S3810" s="5">
        <f t="shared" si="238"/>
        <v>100</v>
      </c>
      <c r="T3810">
        <f t="shared" si="239"/>
        <v>41.67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41850.958333333336</v>
      </c>
      <c r="K3811">
        <v>1402403907</v>
      </c>
      <c r="L3811" s="9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t="s">
        <v>8317</v>
      </c>
      <c r="R3811" t="s">
        <v>8318</v>
      </c>
      <c r="S3811" s="5">
        <f t="shared" si="238"/>
        <v>101</v>
      </c>
      <c r="T3811">
        <f t="shared" si="239"/>
        <v>53.29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42084.807384259257</v>
      </c>
      <c r="K3812">
        <v>1424377358</v>
      </c>
      <c r="L3812" s="9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t="s">
        <v>8317</v>
      </c>
      <c r="R3812" t="s">
        <v>8318</v>
      </c>
      <c r="S3812" s="5">
        <f t="shared" si="238"/>
        <v>122</v>
      </c>
      <c r="T3812">
        <f t="shared" si="239"/>
        <v>70.23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42521.458333333328</v>
      </c>
      <c r="K3813">
        <v>1461769373</v>
      </c>
      <c r="L3813" s="9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t="s">
        <v>8317</v>
      </c>
      <c r="R3813" t="s">
        <v>8318</v>
      </c>
      <c r="S3813" s="5">
        <f t="shared" si="238"/>
        <v>330</v>
      </c>
      <c r="T3813">
        <f t="shared" si="239"/>
        <v>43.42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42156.165972222225</v>
      </c>
      <c r="K3814">
        <v>1429120908</v>
      </c>
      <c r="L3814" s="9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t="s">
        <v>8317</v>
      </c>
      <c r="R3814" t="s">
        <v>8318</v>
      </c>
      <c r="S3814" s="5">
        <f t="shared" si="238"/>
        <v>110</v>
      </c>
      <c r="T3814">
        <f t="shared" si="239"/>
        <v>199.18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42535.904861111107</v>
      </c>
      <c r="K3815">
        <v>1462603021</v>
      </c>
      <c r="L3815" s="9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t="s">
        <v>8317</v>
      </c>
      <c r="R3815" t="s">
        <v>8318</v>
      </c>
      <c r="S3815" s="5">
        <f t="shared" si="238"/>
        <v>101</v>
      </c>
      <c r="T3815">
        <f t="shared" si="239"/>
        <v>78.52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42095.165972222225</v>
      </c>
      <c r="K3816">
        <v>1424727712</v>
      </c>
      <c r="L3816" s="9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t="s">
        <v>8317</v>
      </c>
      <c r="R3816" t="s">
        <v>8318</v>
      </c>
      <c r="S3816" s="5">
        <f t="shared" si="238"/>
        <v>140</v>
      </c>
      <c r="T3816">
        <f t="shared" si="239"/>
        <v>61.82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42236.958333333328</v>
      </c>
      <c r="K3817">
        <v>1437545657</v>
      </c>
      <c r="L3817" s="9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t="s">
        <v>8317</v>
      </c>
      <c r="R3817" t="s">
        <v>8318</v>
      </c>
      <c r="S3817" s="5">
        <f t="shared" si="238"/>
        <v>100</v>
      </c>
      <c r="T3817">
        <f t="shared" si="239"/>
        <v>50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41837.690081018518</v>
      </c>
      <c r="K3818">
        <v>1403022823</v>
      </c>
      <c r="L3818" s="9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t="s">
        <v>8317</v>
      </c>
      <c r="R3818" t="s">
        <v>8318</v>
      </c>
      <c r="S3818" s="5">
        <f t="shared" si="238"/>
        <v>119</v>
      </c>
      <c r="T3818">
        <f t="shared" si="239"/>
        <v>48.34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42301.165972222225</v>
      </c>
      <c r="K3819">
        <v>1444236216</v>
      </c>
      <c r="L3819" s="9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t="s">
        <v>8317</v>
      </c>
      <c r="R3819" t="s">
        <v>8318</v>
      </c>
      <c r="S3819" s="5">
        <f t="shared" si="238"/>
        <v>107</v>
      </c>
      <c r="T3819">
        <f t="shared" si="239"/>
        <v>107.25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42075.800717592589</v>
      </c>
      <c r="K3820">
        <v>1423599182</v>
      </c>
      <c r="L3820" s="9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t="s">
        <v>8317</v>
      </c>
      <c r="R3820" t="s">
        <v>8318</v>
      </c>
      <c r="S3820" s="5">
        <f t="shared" si="238"/>
        <v>228</v>
      </c>
      <c r="T3820">
        <f t="shared" si="239"/>
        <v>57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42202.876388888893</v>
      </c>
      <c r="K3821">
        <v>1435554104</v>
      </c>
      <c r="L3821" s="9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t="s">
        <v>8317</v>
      </c>
      <c r="R3821" t="s">
        <v>8318</v>
      </c>
      <c r="S3821" s="5">
        <f t="shared" si="238"/>
        <v>106</v>
      </c>
      <c r="T3821">
        <f t="shared" si="239"/>
        <v>40.92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42190.651817129634</v>
      </c>
      <c r="K3822">
        <v>1433518717</v>
      </c>
      <c r="L3822" s="9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t="s">
        <v>8317</v>
      </c>
      <c r="R3822" t="s">
        <v>8318</v>
      </c>
      <c r="S3822" s="5">
        <f t="shared" si="238"/>
        <v>143</v>
      </c>
      <c r="T3822">
        <f t="shared" si="239"/>
        <v>21.5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42373.180636574078</v>
      </c>
      <c r="K3823">
        <v>1449116407</v>
      </c>
      <c r="L3823" s="9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t="s">
        <v>8317</v>
      </c>
      <c r="R3823" t="s">
        <v>8318</v>
      </c>
      <c r="S3823" s="5">
        <f t="shared" si="238"/>
        <v>105</v>
      </c>
      <c r="T3823">
        <f t="shared" si="239"/>
        <v>79.540000000000006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42388.957638888889</v>
      </c>
      <c r="K3824">
        <v>1448136417</v>
      </c>
      <c r="L3824" s="9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t="s">
        <v>8317</v>
      </c>
      <c r="R3824" t="s">
        <v>8318</v>
      </c>
      <c r="S3824" s="5">
        <f t="shared" si="238"/>
        <v>110</v>
      </c>
      <c r="T3824">
        <f t="shared" si="239"/>
        <v>72.38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42205.165972222225</v>
      </c>
      <c r="K3825">
        <v>1434405044</v>
      </c>
      <c r="L3825" s="9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t="s">
        <v>8317</v>
      </c>
      <c r="R3825" t="s">
        <v>8318</v>
      </c>
      <c r="S3825" s="5">
        <f t="shared" si="238"/>
        <v>106</v>
      </c>
      <c r="T3825">
        <f t="shared" si="239"/>
        <v>64.63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42583.570138888885</v>
      </c>
      <c r="K3826">
        <v>1469026903</v>
      </c>
      <c r="L3826" s="9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t="s">
        <v>8317</v>
      </c>
      <c r="R3826" t="s">
        <v>8318</v>
      </c>
      <c r="S3826" s="5">
        <f t="shared" si="238"/>
        <v>108</v>
      </c>
      <c r="T3826">
        <f t="shared" si="239"/>
        <v>38.57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42172.069606481484</v>
      </c>
      <c r="K3827">
        <v>1432690814</v>
      </c>
      <c r="L3827" s="9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t="s">
        <v>8317</v>
      </c>
      <c r="R3827" t="s">
        <v>8318</v>
      </c>
      <c r="S3827" s="5">
        <f t="shared" si="238"/>
        <v>105</v>
      </c>
      <c r="T3827">
        <f t="shared" si="239"/>
        <v>107.57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42131.423541666663</v>
      </c>
      <c r="K3828">
        <v>1428401394</v>
      </c>
      <c r="L3828" s="9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t="s">
        <v>8317</v>
      </c>
      <c r="R3828" t="s">
        <v>8318</v>
      </c>
      <c r="S3828" s="5">
        <f t="shared" si="238"/>
        <v>119</v>
      </c>
      <c r="T3828">
        <f t="shared" si="239"/>
        <v>27.5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42090</v>
      </c>
      <c r="K3829">
        <v>1422656201</v>
      </c>
      <c r="L3829" s="9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t="s">
        <v>8317</v>
      </c>
      <c r="R3829" t="s">
        <v>8318</v>
      </c>
      <c r="S3829" s="5">
        <f t="shared" si="238"/>
        <v>153</v>
      </c>
      <c r="T3829">
        <f t="shared" si="239"/>
        <v>70.459999999999994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42004.569293981483</v>
      </c>
      <c r="K3830">
        <v>1414845587</v>
      </c>
      <c r="L3830" s="9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t="s">
        <v>8317</v>
      </c>
      <c r="R3830" t="s">
        <v>8318</v>
      </c>
      <c r="S3830" s="5">
        <f t="shared" si="238"/>
        <v>100</v>
      </c>
      <c r="T3830">
        <f t="shared" si="239"/>
        <v>178.57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42613.865405092598</v>
      </c>
      <c r="K3831">
        <v>1470948371</v>
      </c>
      <c r="L3831" s="9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t="s">
        <v>8317</v>
      </c>
      <c r="R3831" t="s">
        <v>8318</v>
      </c>
      <c r="S3831" s="5">
        <f t="shared" si="238"/>
        <v>100</v>
      </c>
      <c r="T3831">
        <f t="shared" si="239"/>
        <v>62.63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42517.740868055553</v>
      </c>
      <c r="K3832">
        <v>1463161611</v>
      </c>
      <c r="L3832" s="9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t="s">
        <v>8317</v>
      </c>
      <c r="R3832" t="s">
        <v>8318</v>
      </c>
      <c r="S3832" s="5">
        <f t="shared" si="238"/>
        <v>225</v>
      </c>
      <c r="T3832">
        <f t="shared" si="239"/>
        <v>75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41948.890567129631</v>
      </c>
      <c r="K3833">
        <v>1413404545</v>
      </c>
      <c r="L3833" s="9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t="s">
        <v>8317</v>
      </c>
      <c r="R3833" t="s">
        <v>8318</v>
      </c>
      <c r="S3833" s="5">
        <f t="shared" si="238"/>
        <v>106</v>
      </c>
      <c r="T3833">
        <f t="shared" si="239"/>
        <v>58.9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42420.114988425921</v>
      </c>
      <c r="K3834">
        <v>1452048335</v>
      </c>
      <c r="L3834" s="9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t="s">
        <v>8317</v>
      </c>
      <c r="R3834" t="s">
        <v>8318</v>
      </c>
      <c r="S3834" s="5">
        <f t="shared" si="238"/>
        <v>105</v>
      </c>
      <c r="T3834">
        <f t="shared" si="239"/>
        <v>139.56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41974.797916666663</v>
      </c>
      <c r="K3835">
        <v>1416516972</v>
      </c>
      <c r="L3835" s="9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t="s">
        <v>8317</v>
      </c>
      <c r="R3835" t="s">
        <v>8318</v>
      </c>
      <c r="S3835" s="5">
        <f t="shared" si="238"/>
        <v>117</v>
      </c>
      <c r="T3835">
        <f t="shared" si="239"/>
        <v>70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42173.445219907408</v>
      </c>
      <c r="K3836">
        <v>1432032067</v>
      </c>
      <c r="L3836" s="9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t="s">
        <v>8317</v>
      </c>
      <c r="R3836" t="s">
        <v>8318</v>
      </c>
      <c r="S3836" s="5">
        <f t="shared" si="238"/>
        <v>109</v>
      </c>
      <c r="T3836">
        <f t="shared" si="239"/>
        <v>57.39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42481.94222222222</v>
      </c>
      <c r="K3837">
        <v>1459463808</v>
      </c>
      <c r="L3837" s="9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t="s">
        <v>8317</v>
      </c>
      <c r="R3837" t="s">
        <v>8318</v>
      </c>
      <c r="S3837" s="5">
        <f t="shared" si="238"/>
        <v>160</v>
      </c>
      <c r="T3837">
        <f t="shared" si="239"/>
        <v>40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42585.172916666663</v>
      </c>
      <c r="K3838">
        <v>1467497652</v>
      </c>
      <c r="L3838" s="9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t="s">
        <v>8317</v>
      </c>
      <c r="R3838" t="s">
        <v>8318</v>
      </c>
      <c r="S3838" s="5">
        <f t="shared" si="238"/>
        <v>113</v>
      </c>
      <c r="T3838">
        <f t="shared" si="239"/>
        <v>64.290000000000006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42188.765717592592</v>
      </c>
      <c r="K3839">
        <v>1432837358</v>
      </c>
      <c r="L3839" s="9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t="s">
        <v>8317</v>
      </c>
      <c r="R3839" t="s">
        <v>8318</v>
      </c>
      <c r="S3839" s="5">
        <f t="shared" si="238"/>
        <v>102</v>
      </c>
      <c r="T3839">
        <f t="shared" si="239"/>
        <v>120.12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42146.710752314815</v>
      </c>
      <c r="K3840">
        <v>1429722209</v>
      </c>
      <c r="L3840" s="9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t="s">
        <v>8317</v>
      </c>
      <c r="R3840" t="s">
        <v>8318</v>
      </c>
      <c r="S3840" s="5">
        <f t="shared" si="238"/>
        <v>101</v>
      </c>
      <c r="T3840">
        <f t="shared" si="239"/>
        <v>1008.24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42215.142638888887</v>
      </c>
      <c r="K3841">
        <v>1433042724</v>
      </c>
      <c r="L3841" s="9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t="s">
        <v>8317</v>
      </c>
      <c r="R3841" t="s">
        <v>8318</v>
      </c>
      <c r="S3841" s="5">
        <f t="shared" si="238"/>
        <v>101</v>
      </c>
      <c r="T3841">
        <f t="shared" si="239"/>
        <v>63.28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ref="J3842:J3905" si="240">(((I3842/60)/60)/24)+DATE(1970,1,1)</f>
        <v>42457.660057870366</v>
      </c>
      <c r="K3842">
        <v>1457023829</v>
      </c>
      <c r="L3842" s="9">
        <f t="shared" ref="L3842:L3905" si="24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t="s">
        <v>8317</v>
      </c>
      <c r="R3842" t="s">
        <v>8318</v>
      </c>
      <c r="S3842" s="5">
        <f t="shared" ref="S3842:S3905" si="242">ROUND(E3842/D3842*100,0)</f>
        <v>6500</v>
      </c>
      <c r="T3842">
        <f t="shared" ref="T3842:T3905" si="243">IF(N3842=0,0,ROUND(E3842/N3842,2))</f>
        <v>21.67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si="240"/>
        <v>41840.785729166666</v>
      </c>
      <c r="K3843">
        <v>1400698287</v>
      </c>
      <c r="L3843" s="9">
        <f t="shared" si="24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t="s">
        <v>8317</v>
      </c>
      <c r="R3843" t="s">
        <v>8318</v>
      </c>
      <c r="S3843" s="5">
        <f t="shared" si="242"/>
        <v>9</v>
      </c>
      <c r="T3843">
        <f t="shared" si="243"/>
        <v>25.65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41770.493657407409</v>
      </c>
      <c r="K3844">
        <v>1397217052</v>
      </c>
      <c r="L3844" s="9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t="s">
        <v>8317</v>
      </c>
      <c r="R3844" t="s">
        <v>8318</v>
      </c>
      <c r="S3844" s="5">
        <f t="shared" si="242"/>
        <v>22</v>
      </c>
      <c r="T3844">
        <f t="shared" si="243"/>
        <v>47.7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41791.072500000002</v>
      </c>
      <c r="K3845">
        <v>1399427064</v>
      </c>
      <c r="L3845" s="9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t="s">
        <v>8317</v>
      </c>
      <c r="R3845" t="s">
        <v>8318</v>
      </c>
      <c r="S3845" s="5">
        <f t="shared" si="242"/>
        <v>21</v>
      </c>
      <c r="T3845">
        <f t="shared" si="243"/>
        <v>56.05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41793.290972222225</v>
      </c>
      <c r="K3846">
        <v>1399474134</v>
      </c>
      <c r="L3846" s="9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t="s">
        <v>8317</v>
      </c>
      <c r="R3846" t="s">
        <v>8318</v>
      </c>
      <c r="S3846" s="5">
        <f t="shared" si="242"/>
        <v>41</v>
      </c>
      <c r="T3846">
        <f t="shared" si="243"/>
        <v>81.319999999999993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42278.627013888887</v>
      </c>
      <c r="K3847">
        <v>1441119774</v>
      </c>
      <c r="L3847" s="9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t="s">
        <v>8317</v>
      </c>
      <c r="R3847" t="s">
        <v>8318</v>
      </c>
      <c r="S3847" s="5">
        <f t="shared" si="242"/>
        <v>2</v>
      </c>
      <c r="T3847">
        <f t="shared" si="243"/>
        <v>70.17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41916.290972222225</v>
      </c>
      <c r="K3848">
        <v>1409721542</v>
      </c>
      <c r="L3848" s="9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t="s">
        <v>8317</v>
      </c>
      <c r="R3848" t="s">
        <v>8318</v>
      </c>
      <c r="S3848" s="5">
        <f t="shared" si="242"/>
        <v>3</v>
      </c>
      <c r="T3848">
        <f t="shared" si="243"/>
        <v>23.63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42204.224432870367</v>
      </c>
      <c r="K3849">
        <v>1433395391</v>
      </c>
      <c r="L3849" s="9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t="s">
        <v>8317</v>
      </c>
      <c r="R3849" t="s">
        <v>8318</v>
      </c>
      <c r="S3849" s="5">
        <f t="shared" si="242"/>
        <v>16</v>
      </c>
      <c r="T3849">
        <f t="shared" si="243"/>
        <v>188.56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42295.817002314812</v>
      </c>
      <c r="K3850">
        <v>1442604989</v>
      </c>
      <c r="L3850" s="9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t="s">
        <v>8317</v>
      </c>
      <c r="R3850" t="s">
        <v>8318</v>
      </c>
      <c r="S3850" s="5">
        <f t="shared" si="242"/>
        <v>16</v>
      </c>
      <c r="T3850">
        <f t="shared" si="243"/>
        <v>49.51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42166.767175925925</v>
      </c>
      <c r="K3851">
        <v>1431455084</v>
      </c>
      <c r="L3851" s="9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t="s">
        <v>8317</v>
      </c>
      <c r="R3851" t="s">
        <v>8318</v>
      </c>
      <c r="S3851" s="5">
        <f t="shared" si="242"/>
        <v>7</v>
      </c>
      <c r="T3851">
        <f t="shared" si="243"/>
        <v>75.459999999999994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42005.124340277776</v>
      </c>
      <c r="K3852">
        <v>1417489143</v>
      </c>
      <c r="L3852" s="9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t="s">
        <v>8317</v>
      </c>
      <c r="R3852" t="s">
        <v>8318</v>
      </c>
      <c r="S3852" s="5">
        <f t="shared" si="242"/>
        <v>4</v>
      </c>
      <c r="T3852">
        <f t="shared" si="243"/>
        <v>9.5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42202.439571759256</v>
      </c>
      <c r="K3853">
        <v>1434537179</v>
      </c>
      <c r="L3853" s="9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t="s">
        <v>8317</v>
      </c>
      <c r="R3853" t="s">
        <v>8318</v>
      </c>
      <c r="S3853" s="5">
        <f t="shared" si="242"/>
        <v>34</v>
      </c>
      <c r="T3853">
        <f t="shared" si="243"/>
        <v>35.5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42090.149027777778</v>
      </c>
      <c r="K3854">
        <v>1425270876</v>
      </c>
      <c r="L3854" s="9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t="s">
        <v>8317</v>
      </c>
      <c r="R3854" t="s">
        <v>8318</v>
      </c>
      <c r="S3854" s="5">
        <f t="shared" si="242"/>
        <v>0</v>
      </c>
      <c r="T3854">
        <f t="shared" si="243"/>
        <v>10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41883.84002314815</v>
      </c>
      <c r="K3855">
        <v>1406578178</v>
      </c>
      <c r="L3855" s="9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t="s">
        <v>8317</v>
      </c>
      <c r="R3855" t="s">
        <v>8318</v>
      </c>
      <c r="S3855" s="5">
        <f t="shared" si="242"/>
        <v>0</v>
      </c>
      <c r="T3855">
        <f t="shared" si="243"/>
        <v>13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42133.884930555556</v>
      </c>
      <c r="K3856">
        <v>1428614058</v>
      </c>
      <c r="L3856" s="9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t="s">
        <v>8317</v>
      </c>
      <c r="R3856" t="s">
        <v>8318</v>
      </c>
      <c r="S3856" s="5">
        <f t="shared" si="242"/>
        <v>16</v>
      </c>
      <c r="T3856">
        <f t="shared" si="243"/>
        <v>89.4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42089.929062499999</v>
      </c>
      <c r="K3857">
        <v>1424819871</v>
      </c>
      <c r="L3857" s="9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t="s">
        <v>8317</v>
      </c>
      <c r="R3857" t="s">
        <v>8318</v>
      </c>
      <c r="S3857" s="5">
        <f t="shared" si="242"/>
        <v>3</v>
      </c>
      <c r="T3857">
        <f t="shared" si="243"/>
        <v>25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42071.701423611114</v>
      </c>
      <c r="K3858">
        <v>1423245003</v>
      </c>
      <c r="L3858" s="9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t="s">
        <v>8317</v>
      </c>
      <c r="R3858" t="s">
        <v>8318</v>
      </c>
      <c r="S3858" s="5">
        <f t="shared" si="242"/>
        <v>0</v>
      </c>
      <c r="T3858">
        <f t="shared" si="243"/>
        <v>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41852.716666666667</v>
      </c>
      <c r="K3859">
        <v>1404927690</v>
      </c>
      <c r="L3859" s="9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t="s">
        <v>8317</v>
      </c>
      <c r="R3859" t="s">
        <v>8318</v>
      </c>
      <c r="S3859" s="5">
        <f t="shared" si="242"/>
        <v>5</v>
      </c>
      <c r="T3859">
        <f t="shared" si="243"/>
        <v>65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42146.875</v>
      </c>
      <c r="K3860">
        <v>1430734844</v>
      </c>
      <c r="L3860" s="9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t="s">
        <v>8317</v>
      </c>
      <c r="R3860" t="s">
        <v>8318</v>
      </c>
      <c r="S3860" s="5">
        <f t="shared" si="242"/>
        <v>2</v>
      </c>
      <c r="T3860">
        <f t="shared" si="243"/>
        <v>10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41815.875</v>
      </c>
      <c r="K3861">
        <v>1401485207</v>
      </c>
      <c r="L3861" s="9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t="s">
        <v>8317</v>
      </c>
      <c r="R3861" t="s">
        <v>8318</v>
      </c>
      <c r="S3861" s="5">
        <f t="shared" si="242"/>
        <v>0</v>
      </c>
      <c r="T3861">
        <f t="shared" si="243"/>
        <v>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41863.660995370366</v>
      </c>
      <c r="K3862">
        <v>1405266710</v>
      </c>
      <c r="L3862" s="9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t="s">
        <v>8317</v>
      </c>
      <c r="R3862" t="s">
        <v>8318</v>
      </c>
      <c r="S3862" s="5">
        <f t="shared" si="242"/>
        <v>18</v>
      </c>
      <c r="T3862">
        <f t="shared" si="243"/>
        <v>81.540000000000006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41955.907638888893</v>
      </c>
      <c r="K3863">
        <v>1412258977</v>
      </c>
      <c r="L3863" s="9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t="s">
        <v>8317</v>
      </c>
      <c r="R3863" t="s">
        <v>8318</v>
      </c>
      <c r="S3863" s="5">
        <f t="shared" si="242"/>
        <v>5</v>
      </c>
      <c r="T3863">
        <f t="shared" si="243"/>
        <v>100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42625.707638888889</v>
      </c>
      <c r="K3864">
        <v>1472451356</v>
      </c>
      <c r="L3864" s="9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t="s">
        <v>8317</v>
      </c>
      <c r="R3864" t="s">
        <v>8318</v>
      </c>
      <c r="S3864" s="5">
        <f t="shared" si="242"/>
        <v>0</v>
      </c>
      <c r="T3864">
        <f t="shared" si="243"/>
        <v>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42313.674826388888</v>
      </c>
      <c r="K3865">
        <v>1441552305</v>
      </c>
      <c r="L3865" s="9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t="s">
        <v>8317</v>
      </c>
      <c r="R3865" t="s">
        <v>8318</v>
      </c>
      <c r="S3865" s="5">
        <f t="shared" si="242"/>
        <v>0</v>
      </c>
      <c r="T3865">
        <f t="shared" si="243"/>
        <v>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42325.933495370366</v>
      </c>
      <c r="K3866">
        <v>1445203454</v>
      </c>
      <c r="L3866" s="9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t="s">
        <v>8317</v>
      </c>
      <c r="R3866" t="s">
        <v>8318</v>
      </c>
      <c r="S3866" s="5">
        <f t="shared" si="242"/>
        <v>1</v>
      </c>
      <c r="T3866">
        <f t="shared" si="243"/>
        <v>20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41881.229166666664</v>
      </c>
      <c r="K3867">
        <v>1405957098</v>
      </c>
      <c r="L3867" s="9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t="s">
        <v>8317</v>
      </c>
      <c r="R3867" t="s">
        <v>8318</v>
      </c>
      <c r="S3867" s="5">
        <f t="shared" si="242"/>
        <v>27</v>
      </c>
      <c r="T3867">
        <f t="shared" si="243"/>
        <v>46.43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42452.145138888889</v>
      </c>
      <c r="K3868">
        <v>1454453021</v>
      </c>
      <c r="L3868" s="9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t="s">
        <v>8317</v>
      </c>
      <c r="R3868" t="s">
        <v>8318</v>
      </c>
      <c r="S3868" s="5">
        <f t="shared" si="242"/>
        <v>1</v>
      </c>
      <c r="T3868">
        <f t="shared" si="243"/>
        <v>5.5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42539.814108796301</v>
      </c>
      <c r="K3869">
        <v>1463686339</v>
      </c>
      <c r="L3869" s="9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t="s">
        <v>8317</v>
      </c>
      <c r="R3869" t="s">
        <v>8318</v>
      </c>
      <c r="S3869" s="5">
        <f t="shared" si="242"/>
        <v>13</v>
      </c>
      <c r="T3869">
        <f t="shared" si="243"/>
        <v>50.2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41890.659780092588</v>
      </c>
      <c r="K3870">
        <v>1408031405</v>
      </c>
      <c r="L3870" s="9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t="s">
        <v>8317</v>
      </c>
      <c r="R3870" t="s">
        <v>8359</v>
      </c>
      <c r="S3870" s="5">
        <f t="shared" si="242"/>
        <v>0</v>
      </c>
      <c r="T3870">
        <f t="shared" si="243"/>
        <v>10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42077.132638888885</v>
      </c>
      <c r="K3871">
        <v>1423761792</v>
      </c>
      <c r="L3871" s="9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t="s">
        <v>8317</v>
      </c>
      <c r="R3871" t="s">
        <v>8359</v>
      </c>
      <c r="S3871" s="5">
        <f t="shared" si="242"/>
        <v>3</v>
      </c>
      <c r="T3871">
        <f t="shared" si="243"/>
        <v>30.13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41823.17219907407</v>
      </c>
      <c r="K3872">
        <v>1401768478</v>
      </c>
      <c r="L3872" s="9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t="s">
        <v>8317</v>
      </c>
      <c r="R3872" t="s">
        <v>8359</v>
      </c>
      <c r="S3872" s="5">
        <f t="shared" si="242"/>
        <v>15</v>
      </c>
      <c r="T3872">
        <f t="shared" si="243"/>
        <v>150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42823.739004629635</v>
      </c>
      <c r="K3873">
        <v>1485629050</v>
      </c>
      <c r="L3873" s="9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t="s">
        <v>8317</v>
      </c>
      <c r="R3873" t="s">
        <v>8359</v>
      </c>
      <c r="S3873" s="5">
        <f t="shared" si="242"/>
        <v>3</v>
      </c>
      <c r="T3873">
        <f t="shared" si="243"/>
        <v>13.33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42230.145787037036</v>
      </c>
      <c r="K3874">
        <v>1435202996</v>
      </c>
      <c r="L3874" s="9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t="s">
        <v>8317</v>
      </c>
      <c r="R3874" t="s">
        <v>8359</v>
      </c>
      <c r="S3874" s="5">
        <f t="shared" si="242"/>
        <v>0</v>
      </c>
      <c r="T3874">
        <f t="shared" si="243"/>
        <v>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42285.696006944447</v>
      </c>
      <c r="K3875">
        <v>1441730535</v>
      </c>
      <c r="L3875" s="9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t="s">
        <v>8317</v>
      </c>
      <c r="R3875" t="s">
        <v>8359</v>
      </c>
      <c r="S3875" s="5">
        <f t="shared" si="242"/>
        <v>0</v>
      </c>
      <c r="T3875">
        <f t="shared" si="243"/>
        <v>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42028.041666666672</v>
      </c>
      <c r="K3876">
        <v>1420244622</v>
      </c>
      <c r="L3876" s="9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t="s">
        <v>8317</v>
      </c>
      <c r="R3876" t="s">
        <v>8359</v>
      </c>
      <c r="S3876" s="5">
        <f t="shared" si="242"/>
        <v>0</v>
      </c>
      <c r="T3876">
        <f t="shared" si="243"/>
        <v>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42616.416666666672</v>
      </c>
      <c r="K3877">
        <v>1472804365</v>
      </c>
      <c r="L3877" s="9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t="s">
        <v>8317</v>
      </c>
      <c r="R3877" t="s">
        <v>8359</v>
      </c>
      <c r="S3877" s="5">
        <f t="shared" si="242"/>
        <v>0</v>
      </c>
      <c r="T3877">
        <f t="shared" si="243"/>
        <v>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42402.624166666668</v>
      </c>
      <c r="K3878">
        <v>1451833128</v>
      </c>
      <c r="L3878" s="9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t="s">
        <v>8317</v>
      </c>
      <c r="R3878" t="s">
        <v>8359</v>
      </c>
      <c r="S3878" s="5">
        <f t="shared" si="242"/>
        <v>53</v>
      </c>
      <c r="T3878">
        <f t="shared" si="243"/>
        <v>44.76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42712.67768518519</v>
      </c>
      <c r="K3879">
        <v>1478621752</v>
      </c>
      <c r="L3879" s="9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t="s">
        <v>8317</v>
      </c>
      <c r="R3879" t="s">
        <v>8359</v>
      </c>
      <c r="S3879" s="5">
        <f t="shared" si="242"/>
        <v>5</v>
      </c>
      <c r="T3879">
        <f t="shared" si="243"/>
        <v>88.64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42185.165972222225</v>
      </c>
      <c r="K3880">
        <v>1433014746</v>
      </c>
      <c r="L3880" s="9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t="s">
        <v>8317</v>
      </c>
      <c r="R3880" t="s">
        <v>8359</v>
      </c>
      <c r="S3880" s="5">
        <f t="shared" si="242"/>
        <v>0</v>
      </c>
      <c r="T3880">
        <f t="shared" si="243"/>
        <v>10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42029.861064814817</v>
      </c>
      <c r="K3881">
        <v>1419626396</v>
      </c>
      <c r="L3881" s="9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t="s">
        <v>8317</v>
      </c>
      <c r="R3881" t="s">
        <v>8359</v>
      </c>
      <c r="S3881" s="5">
        <f t="shared" si="242"/>
        <v>0</v>
      </c>
      <c r="T3881">
        <f t="shared" si="243"/>
        <v>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41850.958333333336</v>
      </c>
      <c r="K3882">
        <v>1403724820</v>
      </c>
      <c r="L3882" s="9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t="s">
        <v>8317</v>
      </c>
      <c r="R3882" t="s">
        <v>8359</v>
      </c>
      <c r="S3882" s="5">
        <f t="shared" si="242"/>
        <v>13</v>
      </c>
      <c r="T3882">
        <f t="shared" si="243"/>
        <v>57.65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42786.018506944441</v>
      </c>
      <c r="K3883">
        <v>1484958399</v>
      </c>
      <c r="L3883" s="9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t="s">
        <v>8317</v>
      </c>
      <c r="R3883" t="s">
        <v>8359</v>
      </c>
      <c r="S3883" s="5">
        <f t="shared" si="242"/>
        <v>5</v>
      </c>
      <c r="T3883">
        <f t="shared" si="243"/>
        <v>25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42400.960416666669</v>
      </c>
      <c r="K3884">
        <v>1451950570</v>
      </c>
      <c r="L3884" s="9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t="s">
        <v>8317</v>
      </c>
      <c r="R3884" t="s">
        <v>8359</v>
      </c>
      <c r="S3884" s="5">
        <f t="shared" si="242"/>
        <v>0</v>
      </c>
      <c r="T3884">
        <f t="shared" si="243"/>
        <v>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41884.602650462963</v>
      </c>
      <c r="K3885">
        <v>1407076069</v>
      </c>
      <c r="L3885" s="9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t="s">
        <v>8317</v>
      </c>
      <c r="R3885" t="s">
        <v>8359</v>
      </c>
      <c r="S3885" s="5">
        <f t="shared" si="242"/>
        <v>0</v>
      </c>
      <c r="T3885">
        <f t="shared" si="243"/>
        <v>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42090.749907407408</v>
      </c>
      <c r="K3886">
        <v>1425322792</v>
      </c>
      <c r="L3886" s="9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t="s">
        <v>8317</v>
      </c>
      <c r="R3886" t="s">
        <v>8359</v>
      </c>
      <c r="S3886" s="5">
        <f t="shared" si="242"/>
        <v>0</v>
      </c>
      <c r="T3886">
        <f t="shared" si="243"/>
        <v>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42499.951284722221</v>
      </c>
      <c r="K3887">
        <v>1460242191</v>
      </c>
      <c r="L3887" s="9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t="s">
        <v>8317</v>
      </c>
      <c r="R3887" t="s">
        <v>8359</v>
      </c>
      <c r="S3887" s="5">
        <f t="shared" si="242"/>
        <v>0</v>
      </c>
      <c r="T3887">
        <f t="shared" si="243"/>
        <v>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41984.228032407409</v>
      </c>
      <c r="K3888">
        <v>1415683702</v>
      </c>
      <c r="L3888" s="9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t="s">
        <v>8317</v>
      </c>
      <c r="R3888" t="s">
        <v>8359</v>
      </c>
      <c r="S3888" s="5">
        <f t="shared" si="242"/>
        <v>0</v>
      </c>
      <c r="T3888">
        <f t="shared" si="243"/>
        <v>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42125.916666666672</v>
      </c>
      <c r="K3889">
        <v>1426538129</v>
      </c>
      <c r="L3889" s="9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t="s">
        <v>8317</v>
      </c>
      <c r="R3889" t="s">
        <v>8359</v>
      </c>
      <c r="S3889" s="5">
        <f t="shared" si="242"/>
        <v>2</v>
      </c>
      <c r="T3889">
        <f t="shared" si="243"/>
        <v>17.5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42792.545810185184</v>
      </c>
      <c r="K3890">
        <v>1485522358</v>
      </c>
      <c r="L3890" s="9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t="s">
        <v>8317</v>
      </c>
      <c r="R3890" t="s">
        <v>8318</v>
      </c>
      <c r="S3890" s="5">
        <f t="shared" si="242"/>
        <v>27</v>
      </c>
      <c r="T3890">
        <f t="shared" si="243"/>
        <v>38.71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42008.976388888885</v>
      </c>
      <c r="K3891">
        <v>1417651630</v>
      </c>
      <c r="L3891" s="9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t="s">
        <v>8317</v>
      </c>
      <c r="R3891" t="s">
        <v>8318</v>
      </c>
      <c r="S3891" s="5">
        <f t="shared" si="242"/>
        <v>1</v>
      </c>
      <c r="T3891">
        <f t="shared" si="243"/>
        <v>13.11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42231.758611111116</v>
      </c>
      <c r="K3892">
        <v>1434478344</v>
      </c>
      <c r="L3892" s="9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t="s">
        <v>8317</v>
      </c>
      <c r="R3892" t="s">
        <v>8318</v>
      </c>
      <c r="S3892" s="5">
        <f t="shared" si="242"/>
        <v>17</v>
      </c>
      <c r="T3892">
        <f t="shared" si="243"/>
        <v>315.5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42086.207638888889</v>
      </c>
      <c r="K3893">
        <v>1424488244</v>
      </c>
      <c r="L3893" s="9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t="s">
        <v>8317</v>
      </c>
      <c r="R3893" t="s">
        <v>8318</v>
      </c>
      <c r="S3893" s="5">
        <f t="shared" si="242"/>
        <v>33</v>
      </c>
      <c r="T3893">
        <f t="shared" si="243"/>
        <v>37.14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41875.291666666664</v>
      </c>
      <c r="K3894">
        <v>1408203557</v>
      </c>
      <c r="L3894" s="9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t="s">
        <v>8317</v>
      </c>
      <c r="R3894" t="s">
        <v>8318</v>
      </c>
      <c r="S3894" s="5">
        <f t="shared" si="242"/>
        <v>0</v>
      </c>
      <c r="T3894">
        <f t="shared" si="243"/>
        <v>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41821.25</v>
      </c>
      <c r="K3895">
        <v>1400600840</v>
      </c>
      <c r="L3895" s="9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t="s">
        <v>8317</v>
      </c>
      <c r="R3895" t="s">
        <v>8318</v>
      </c>
      <c r="S3895" s="5">
        <f t="shared" si="242"/>
        <v>22</v>
      </c>
      <c r="T3895">
        <f t="shared" si="243"/>
        <v>128.27000000000001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42710.207638888889</v>
      </c>
      <c r="K3896">
        <v>1478386812</v>
      </c>
      <c r="L3896" s="9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t="s">
        <v>8317</v>
      </c>
      <c r="R3896" t="s">
        <v>8318</v>
      </c>
      <c r="S3896" s="5">
        <f t="shared" si="242"/>
        <v>3</v>
      </c>
      <c r="T3896">
        <f t="shared" si="243"/>
        <v>47.27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42063.250208333338</v>
      </c>
      <c r="K3897">
        <v>1422424818</v>
      </c>
      <c r="L3897" s="9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t="s">
        <v>8317</v>
      </c>
      <c r="R3897" t="s">
        <v>8318</v>
      </c>
      <c r="S3897" s="5">
        <f t="shared" si="242"/>
        <v>5</v>
      </c>
      <c r="T3897">
        <f t="shared" si="243"/>
        <v>50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41807.191875000004</v>
      </c>
      <c r="K3898">
        <v>1401770178</v>
      </c>
      <c r="L3898" s="9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t="s">
        <v>8317</v>
      </c>
      <c r="R3898" t="s">
        <v>8318</v>
      </c>
      <c r="S3898" s="5">
        <f t="shared" si="242"/>
        <v>11</v>
      </c>
      <c r="T3898">
        <f t="shared" si="243"/>
        <v>42.5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42012.87364583333</v>
      </c>
      <c r="K3899">
        <v>1418158683</v>
      </c>
      <c r="L3899" s="9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t="s">
        <v>8317</v>
      </c>
      <c r="R3899" t="s">
        <v>8318</v>
      </c>
      <c r="S3899" s="5">
        <f t="shared" si="242"/>
        <v>18</v>
      </c>
      <c r="T3899">
        <f t="shared" si="243"/>
        <v>44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42233.666666666672</v>
      </c>
      <c r="K3900">
        <v>1436355270</v>
      </c>
      <c r="L3900" s="9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t="s">
        <v>8317</v>
      </c>
      <c r="R3900" t="s">
        <v>8318</v>
      </c>
      <c r="S3900" s="5">
        <f t="shared" si="242"/>
        <v>33</v>
      </c>
      <c r="T3900">
        <f t="shared" si="243"/>
        <v>50.88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41863.775011574071</v>
      </c>
      <c r="K3901">
        <v>1406140561</v>
      </c>
      <c r="L3901" s="9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t="s">
        <v>8317</v>
      </c>
      <c r="R3901" t="s">
        <v>8318</v>
      </c>
      <c r="S3901" s="5">
        <f t="shared" si="242"/>
        <v>1</v>
      </c>
      <c r="T3901">
        <f t="shared" si="243"/>
        <v>62.5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42166.092488425929</v>
      </c>
      <c r="K3902">
        <v>1431396791</v>
      </c>
      <c r="L3902" s="9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t="s">
        <v>8317</v>
      </c>
      <c r="R3902" t="s">
        <v>8318</v>
      </c>
      <c r="S3902" s="5">
        <f t="shared" si="242"/>
        <v>5</v>
      </c>
      <c r="T3902">
        <f t="shared" si="243"/>
        <v>27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42357.826377314821</v>
      </c>
      <c r="K3903">
        <v>1447098599</v>
      </c>
      <c r="L3903" s="9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t="s">
        <v>8317</v>
      </c>
      <c r="R3903" t="s">
        <v>8318</v>
      </c>
      <c r="S3903" s="5">
        <f t="shared" si="242"/>
        <v>1</v>
      </c>
      <c r="T3903">
        <f t="shared" si="243"/>
        <v>25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42688.509745370371</v>
      </c>
      <c r="K3904">
        <v>1476962042</v>
      </c>
      <c r="L3904" s="9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t="s">
        <v>8317</v>
      </c>
      <c r="R3904" t="s">
        <v>8318</v>
      </c>
      <c r="S3904" s="5">
        <f t="shared" si="242"/>
        <v>49</v>
      </c>
      <c r="T3904">
        <f t="shared" si="243"/>
        <v>47.26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42230.818055555559</v>
      </c>
      <c r="K3905">
        <v>1435709765</v>
      </c>
      <c r="L3905" s="9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t="s">
        <v>8317</v>
      </c>
      <c r="R3905" t="s">
        <v>8318</v>
      </c>
      <c r="S3905" s="5">
        <f t="shared" si="242"/>
        <v>0</v>
      </c>
      <c r="T3905">
        <f t="shared" si="243"/>
        <v>0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ref="J3906:J3969" si="244">(((I3906/60)/60)/24)+DATE(1970,1,1)</f>
        <v>42109.211111111115</v>
      </c>
      <c r="K3906">
        <v>1427866200</v>
      </c>
      <c r="L3906" s="9">
        <f t="shared" ref="L3906:L3969" si="245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t="s">
        <v>8317</v>
      </c>
      <c r="R3906" t="s">
        <v>8318</v>
      </c>
      <c r="S3906" s="5">
        <f t="shared" ref="S3906:S3969" si="246">ROUND(E3906/D3906*100,0)</f>
        <v>0</v>
      </c>
      <c r="T3906">
        <f t="shared" ref="T3906:T3969" si="247">IF(N3906=0,0,ROUND(E3906/N3906,2))</f>
        <v>1.5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si="244"/>
        <v>42166.958333333328</v>
      </c>
      <c r="K3907">
        <v>1430405903</v>
      </c>
      <c r="L3907" s="9">
        <f t="shared" si="245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t="s">
        <v>8317</v>
      </c>
      <c r="R3907" t="s">
        <v>8318</v>
      </c>
      <c r="S3907" s="5">
        <f t="shared" si="246"/>
        <v>12</v>
      </c>
      <c r="T3907">
        <f t="shared" si="247"/>
        <v>24.71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42181.559027777781</v>
      </c>
      <c r="K3908">
        <v>1432072893</v>
      </c>
      <c r="L3908" s="9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t="s">
        <v>8317</v>
      </c>
      <c r="R3908" t="s">
        <v>8318</v>
      </c>
      <c r="S3908" s="5">
        <f t="shared" si="246"/>
        <v>67</v>
      </c>
      <c r="T3908">
        <f t="shared" si="247"/>
        <v>63.13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41938.838888888888</v>
      </c>
      <c r="K3909">
        <v>1411587606</v>
      </c>
      <c r="L3909" s="9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t="s">
        <v>8317</v>
      </c>
      <c r="R3909" t="s">
        <v>8318</v>
      </c>
      <c r="S3909" s="5">
        <f t="shared" si="246"/>
        <v>15</v>
      </c>
      <c r="T3909">
        <f t="shared" si="247"/>
        <v>38.25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41849.135370370372</v>
      </c>
      <c r="K3910">
        <v>1405307696</v>
      </c>
      <c r="L3910" s="9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t="s">
        <v>8317</v>
      </c>
      <c r="R3910" t="s">
        <v>8318</v>
      </c>
      <c r="S3910" s="5">
        <f t="shared" si="246"/>
        <v>9</v>
      </c>
      <c r="T3910">
        <f t="shared" si="247"/>
        <v>16.25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41893.359282407408</v>
      </c>
      <c r="K3911">
        <v>1407832642</v>
      </c>
      <c r="L3911" s="9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t="s">
        <v>8317</v>
      </c>
      <c r="R3911" t="s">
        <v>8318</v>
      </c>
      <c r="S3911" s="5">
        <f t="shared" si="246"/>
        <v>0</v>
      </c>
      <c r="T3911">
        <f t="shared" si="247"/>
        <v>33.75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42254.756909722222</v>
      </c>
      <c r="K3912">
        <v>1439057397</v>
      </c>
      <c r="L3912" s="9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t="s">
        <v>8317</v>
      </c>
      <c r="R3912" t="s">
        <v>8318</v>
      </c>
      <c r="S3912" s="5">
        <f t="shared" si="246"/>
        <v>3</v>
      </c>
      <c r="T3912">
        <f t="shared" si="247"/>
        <v>61.67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41969.853900462964</v>
      </c>
      <c r="K3913">
        <v>1414438177</v>
      </c>
      <c r="L3913" s="9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t="s">
        <v>8317</v>
      </c>
      <c r="R3913" t="s">
        <v>8318</v>
      </c>
      <c r="S3913" s="5">
        <f t="shared" si="246"/>
        <v>37</v>
      </c>
      <c r="T3913">
        <f t="shared" si="247"/>
        <v>83.14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42119.190972222219</v>
      </c>
      <c r="K3914">
        <v>1424759330</v>
      </c>
      <c r="L3914" s="9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t="s">
        <v>8317</v>
      </c>
      <c r="R3914" t="s">
        <v>8318</v>
      </c>
      <c r="S3914" s="5">
        <f t="shared" si="246"/>
        <v>0</v>
      </c>
      <c r="T3914">
        <f t="shared" si="247"/>
        <v>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42338.252881944441</v>
      </c>
      <c r="K3915">
        <v>1446267849</v>
      </c>
      <c r="L3915" s="9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t="s">
        <v>8317</v>
      </c>
      <c r="R3915" t="s">
        <v>8318</v>
      </c>
      <c r="S3915" s="5">
        <f t="shared" si="246"/>
        <v>10</v>
      </c>
      <c r="T3915">
        <f t="shared" si="247"/>
        <v>142.86000000000001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42134.957638888889</v>
      </c>
      <c r="K3916">
        <v>1429558756</v>
      </c>
      <c r="L3916" s="9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t="s">
        <v>8317</v>
      </c>
      <c r="R3916" t="s">
        <v>8318</v>
      </c>
      <c r="S3916" s="5">
        <f t="shared" si="246"/>
        <v>36</v>
      </c>
      <c r="T3916">
        <f t="shared" si="247"/>
        <v>33.67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42522.98505787037</v>
      </c>
      <c r="K3917">
        <v>1462232309</v>
      </c>
      <c r="L3917" s="9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t="s">
        <v>8317</v>
      </c>
      <c r="R3917" t="s">
        <v>8318</v>
      </c>
      <c r="S3917" s="5">
        <f t="shared" si="246"/>
        <v>0</v>
      </c>
      <c r="T3917">
        <f t="shared" si="247"/>
        <v>5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42524.471666666665</v>
      </c>
      <c r="K3918">
        <v>1462360752</v>
      </c>
      <c r="L3918" s="9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t="s">
        <v>8317</v>
      </c>
      <c r="R3918" t="s">
        <v>8318</v>
      </c>
      <c r="S3918" s="5">
        <f t="shared" si="246"/>
        <v>0</v>
      </c>
      <c r="T3918">
        <f t="shared" si="247"/>
        <v>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41893.527326388888</v>
      </c>
      <c r="K3919">
        <v>1407847161</v>
      </c>
      <c r="L3919" s="9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t="s">
        <v>8317</v>
      </c>
      <c r="R3919" t="s">
        <v>8318</v>
      </c>
      <c r="S3919" s="5">
        <f t="shared" si="246"/>
        <v>0</v>
      </c>
      <c r="T3919">
        <f t="shared" si="247"/>
        <v>10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41855.666666666664</v>
      </c>
      <c r="K3920">
        <v>1406131023</v>
      </c>
      <c r="L3920" s="9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t="s">
        <v>8317</v>
      </c>
      <c r="R3920" t="s">
        <v>8318</v>
      </c>
      <c r="S3920" s="5">
        <f t="shared" si="246"/>
        <v>0</v>
      </c>
      <c r="T3920">
        <f t="shared" si="247"/>
        <v>40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42387</v>
      </c>
      <c r="K3921">
        <v>1450628773</v>
      </c>
      <c r="L3921" s="9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t="s">
        <v>8317</v>
      </c>
      <c r="R3921" t="s">
        <v>8318</v>
      </c>
      <c r="S3921" s="5">
        <f t="shared" si="246"/>
        <v>2</v>
      </c>
      <c r="T3921">
        <f t="shared" si="247"/>
        <v>30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42687.428935185191</v>
      </c>
      <c r="K3922">
        <v>1476436660</v>
      </c>
      <c r="L3922" s="9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t="s">
        <v>8317</v>
      </c>
      <c r="R3922" t="s">
        <v>8318</v>
      </c>
      <c r="S3922" s="5">
        <f t="shared" si="246"/>
        <v>5</v>
      </c>
      <c r="T3922">
        <f t="shared" si="247"/>
        <v>45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41938.75</v>
      </c>
      <c r="K3923">
        <v>1413291655</v>
      </c>
      <c r="L3923" s="9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t="s">
        <v>8317</v>
      </c>
      <c r="R3923" t="s">
        <v>8318</v>
      </c>
      <c r="S3923" s="5">
        <f t="shared" si="246"/>
        <v>0</v>
      </c>
      <c r="T3923">
        <f t="shared" si="247"/>
        <v>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42065.958333333328</v>
      </c>
      <c r="K3924">
        <v>1421432810</v>
      </c>
      <c r="L3924" s="9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t="s">
        <v>8317</v>
      </c>
      <c r="R3924" t="s">
        <v>8318</v>
      </c>
      <c r="S3924" s="5">
        <f t="shared" si="246"/>
        <v>8</v>
      </c>
      <c r="T3924">
        <f t="shared" si="247"/>
        <v>10.17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42103.979988425926</v>
      </c>
      <c r="K3925">
        <v>1426203071</v>
      </c>
      <c r="L3925" s="9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t="s">
        <v>8317</v>
      </c>
      <c r="R3925" t="s">
        <v>8318</v>
      </c>
      <c r="S3925" s="5">
        <f t="shared" si="246"/>
        <v>12</v>
      </c>
      <c r="T3925">
        <f t="shared" si="247"/>
        <v>81.41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41816.959745370368</v>
      </c>
      <c r="K3926">
        <v>1401231722</v>
      </c>
      <c r="L3926" s="9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t="s">
        <v>8317</v>
      </c>
      <c r="R3926" t="s">
        <v>8318</v>
      </c>
      <c r="S3926" s="5">
        <f t="shared" si="246"/>
        <v>15</v>
      </c>
      <c r="T3926">
        <f t="shared" si="247"/>
        <v>57.25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41850.870821759258</v>
      </c>
      <c r="K3927">
        <v>1404161639</v>
      </c>
      <c r="L3927" s="9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t="s">
        <v>8317</v>
      </c>
      <c r="R3927" t="s">
        <v>8318</v>
      </c>
      <c r="S3927" s="5">
        <f t="shared" si="246"/>
        <v>10</v>
      </c>
      <c r="T3927">
        <f t="shared" si="247"/>
        <v>5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42000.085046296299</v>
      </c>
      <c r="K3928">
        <v>1417053748</v>
      </c>
      <c r="L3928" s="9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t="s">
        <v>8317</v>
      </c>
      <c r="R3928" t="s">
        <v>8318</v>
      </c>
      <c r="S3928" s="5">
        <f t="shared" si="246"/>
        <v>0</v>
      </c>
      <c r="T3928">
        <f t="shared" si="247"/>
        <v>15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41860.267407407409</v>
      </c>
      <c r="K3929">
        <v>1404973504</v>
      </c>
      <c r="L3929" s="9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t="s">
        <v>8317</v>
      </c>
      <c r="R3929" t="s">
        <v>8318</v>
      </c>
      <c r="S3929" s="5">
        <f t="shared" si="246"/>
        <v>1</v>
      </c>
      <c r="T3929">
        <f t="shared" si="247"/>
        <v>12.5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42293.207638888889</v>
      </c>
      <c r="K3930">
        <v>1442593427</v>
      </c>
      <c r="L3930" s="9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t="s">
        <v>8317</v>
      </c>
      <c r="R3930" t="s">
        <v>8318</v>
      </c>
      <c r="S3930" s="5">
        <f t="shared" si="246"/>
        <v>13</v>
      </c>
      <c r="T3930">
        <f t="shared" si="247"/>
        <v>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42631.827141203699</v>
      </c>
      <c r="K3931">
        <v>1471636265</v>
      </c>
      <c r="L3931" s="9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t="s">
        <v>8317</v>
      </c>
      <c r="R3931" t="s">
        <v>8318</v>
      </c>
      <c r="S3931" s="5">
        <f t="shared" si="246"/>
        <v>2</v>
      </c>
      <c r="T3931">
        <f t="shared" si="247"/>
        <v>32.36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42461.25</v>
      </c>
      <c r="K3932">
        <v>1457078868</v>
      </c>
      <c r="L3932" s="9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t="s">
        <v>8317</v>
      </c>
      <c r="R3932" t="s">
        <v>8318</v>
      </c>
      <c r="S3932" s="5">
        <f t="shared" si="246"/>
        <v>0</v>
      </c>
      <c r="T3932">
        <f t="shared" si="247"/>
        <v>0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42253.151701388888</v>
      </c>
      <c r="K3933">
        <v>1439350707</v>
      </c>
      <c r="L3933" s="9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t="s">
        <v>8317</v>
      </c>
      <c r="R3933" t="s">
        <v>8318</v>
      </c>
      <c r="S3933" s="5">
        <f t="shared" si="246"/>
        <v>0</v>
      </c>
      <c r="T3933">
        <f t="shared" si="247"/>
        <v>0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42445.126898148148</v>
      </c>
      <c r="K3934">
        <v>1455508964</v>
      </c>
      <c r="L3934" s="9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t="s">
        <v>8317</v>
      </c>
      <c r="R3934" t="s">
        <v>8318</v>
      </c>
      <c r="S3934" s="5">
        <f t="shared" si="246"/>
        <v>0</v>
      </c>
      <c r="T3934">
        <f t="shared" si="247"/>
        <v>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42568.029861111107</v>
      </c>
      <c r="K3935">
        <v>1466205262</v>
      </c>
      <c r="L3935" s="9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t="s">
        <v>8317</v>
      </c>
      <c r="R3935" t="s">
        <v>8318</v>
      </c>
      <c r="S3935" s="5">
        <f t="shared" si="246"/>
        <v>16</v>
      </c>
      <c r="T3935">
        <f t="shared" si="247"/>
        <v>91.83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42278.541666666672</v>
      </c>
      <c r="K3936">
        <v>1439827639</v>
      </c>
      <c r="L3936" s="9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t="s">
        <v>8317</v>
      </c>
      <c r="R3936" t="s">
        <v>8318</v>
      </c>
      <c r="S3936" s="5">
        <f t="shared" si="246"/>
        <v>11</v>
      </c>
      <c r="T3936">
        <f t="shared" si="247"/>
        <v>45.83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42281.656782407401</v>
      </c>
      <c r="K3937">
        <v>1438789546</v>
      </c>
      <c r="L3937" s="9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t="s">
        <v>8317</v>
      </c>
      <c r="R3937" t="s">
        <v>8318</v>
      </c>
      <c r="S3937" s="5">
        <f t="shared" si="246"/>
        <v>44</v>
      </c>
      <c r="T3937">
        <f t="shared" si="247"/>
        <v>57.17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42705.304629629631</v>
      </c>
      <c r="K3938">
        <v>1477981120</v>
      </c>
      <c r="L3938" s="9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t="s">
        <v>8317</v>
      </c>
      <c r="R3938" t="s">
        <v>8318</v>
      </c>
      <c r="S3938" s="5">
        <f t="shared" si="246"/>
        <v>0</v>
      </c>
      <c r="T3938">
        <f t="shared" si="247"/>
        <v>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42562.631481481483</v>
      </c>
      <c r="K3939">
        <v>1465830560</v>
      </c>
      <c r="L3939" s="9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t="s">
        <v>8317</v>
      </c>
      <c r="R3939" t="s">
        <v>8318</v>
      </c>
      <c r="S3939" s="5">
        <f t="shared" si="246"/>
        <v>86</v>
      </c>
      <c r="T3939">
        <f t="shared" si="247"/>
        <v>248.5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42182.905717592599</v>
      </c>
      <c r="K3940">
        <v>1432763054</v>
      </c>
      <c r="L3940" s="9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t="s">
        <v>8317</v>
      </c>
      <c r="R3940" t="s">
        <v>8318</v>
      </c>
      <c r="S3940" s="5">
        <f t="shared" si="246"/>
        <v>12</v>
      </c>
      <c r="T3940">
        <f t="shared" si="247"/>
        <v>79.400000000000006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41919.1875</v>
      </c>
      <c r="K3941">
        <v>1412328979</v>
      </c>
      <c r="L3941" s="9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t="s">
        <v>8317</v>
      </c>
      <c r="R3941" t="s">
        <v>8318</v>
      </c>
      <c r="S3941" s="5">
        <f t="shared" si="246"/>
        <v>0</v>
      </c>
      <c r="T3941">
        <f t="shared" si="247"/>
        <v>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42006.492488425924</v>
      </c>
      <c r="K3942">
        <v>1416311351</v>
      </c>
      <c r="L3942" s="9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t="s">
        <v>8317</v>
      </c>
      <c r="R3942" t="s">
        <v>8318</v>
      </c>
      <c r="S3942" s="5">
        <f t="shared" si="246"/>
        <v>0</v>
      </c>
      <c r="T3942">
        <f t="shared" si="247"/>
        <v>5.5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41968.041666666672</v>
      </c>
      <c r="K3943">
        <v>1414505137</v>
      </c>
      <c r="L3943" s="9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t="s">
        <v>8317</v>
      </c>
      <c r="R3943" t="s">
        <v>8318</v>
      </c>
      <c r="S3943" s="5">
        <f t="shared" si="246"/>
        <v>1</v>
      </c>
      <c r="T3943">
        <f t="shared" si="247"/>
        <v>25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42171.904097222221</v>
      </c>
      <c r="K3944">
        <v>1429306914</v>
      </c>
      <c r="L3944" s="9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t="s">
        <v>8317</v>
      </c>
      <c r="R3944" t="s">
        <v>8318</v>
      </c>
      <c r="S3944" s="5">
        <f t="shared" si="246"/>
        <v>0</v>
      </c>
      <c r="T3944">
        <f t="shared" si="247"/>
        <v>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42310.701388888891</v>
      </c>
      <c r="K3945">
        <v>1443811268</v>
      </c>
      <c r="L3945" s="9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t="s">
        <v>8317</v>
      </c>
      <c r="R3945" t="s">
        <v>8318</v>
      </c>
      <c r="S3945" s="5">
        <f t="shared" si="246"/>
        <v>36</v>
      </c>
      <c r="T3945">
        <f t="shared" si="247"/>
        <v>137.08000000000001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42243.662905092591</v>
      </c>
      <c r="K3946">
        <v>1438098875</v>
      </c>
      <c r="L3946" s="9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t="s">
        <v>8317</v>
      </c>
      <c r="R3946" t="s">
        <v>8318</v>
      </c>
      <c r="S3946" s="5">
        <f t="shared" si="246"/>
        <v>0</v>
      </c>
      <c r="T3946">
        <f t="shared" si="247"/>
        <v>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42139.801712962959</v>
      </c>
      <c r="K3947">
        <v>1429125268</v>
      </c>
      <c r="L3947" s="9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t="s">
        <v>8317</v>
      </c>
      <c r="R3947" t="s">
        <v>8318</v>
      </c>
      <c r="S3947" s="5">
        <f t="shared" si="246"/>
        <v>0</v>
      </c>
      <c r="T3947">
        <f t="shared" si="247"/>
        <v>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42063.333333333328</v>
      </c>
      <c r="K3948">
        <v>1422388822</v>
      </c>
      <c r="L3948" s="9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t="s">
        <v>8317</v>
      </c>
      <c r="R3948" t="s">
        <v>8318</v>
      </c>
      <c r="S3948" s="5">
        <f t="shared" si="246"/>
        <v>3</v>
      </c>
      <c r="T3948">
        <f t="shared" si="247"/>
        <v>39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42645.142870370371</v>
      </c>
      <c r="K3949">
        <v>1472786744</v>
      </c>
      <c r="L3949" s="9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t="s">
        <v>8317</v>
      </c>
      <c r="R3949" t="s">
        <v>8318</v>
      </c>
      <c r="S3949" s="5">
        <f t="shared" si="246"/>
        <v>3</v>
      </c>
      <c r="T3949">
        <f t="shared" si="247"/>
        <v>50.5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41889.325497685182</v>
      </c>
      <c r="K3950">
        <v>1404892123</v>
      </c>
      <c r="L3950" s="9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t="s">
        <v>8317</v>
      </c>
      <c r="R3950" t="s">
        <v>8318</v>
      </c>
      <c r="S3950" s="5">
        <f t="shared" si="246"/>
        <v>0</v>
      </c>
      <c r="T3950">
        <f t="shared" si="247"/>
        <v>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42046.120613425926</v>
      </c>
      <c r="K3951">
        <v>1421031221</v>
      </c>
      <c r="L3951" s="9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t="s">
        <v>8317</v>
      </c>
      <c r="R3951" t="s">
        <v>8318</v>
      </c>
      <c r="S3951" s="5">
        <f t="shared" si="246"/>
        <v>16</v>
      </c>
      <c r="T3951">
        <f t="shared" si="247"/>
        <v>49.28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42468.774305555555</v>
      </c>
      <c r="K3952">
        <v>1457628680</v>
      </c>
      <c r="L3952" s="9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t="s">
        <v>8317</v>
      </c>
      <c r="R3952" t="s">
        <v>8318</v>
      </c>
      <c r="S3952" s="5">
        <f t="shared" si="246"/>
        <v>1</v>
      </c>
      <c r="T3952">
        <f t="shared" si="247"/>
        <v>25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42493.784050925926</v>
      </c>
      <c r="K3953">
        <v>1457120942</v>
      </c>
      <c r="L3953" s="9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t="s">
        <v>8317</v>
      </c>
      <c r="R3953" t="s">
        <v>8318</v>
      </c>
      <c r="S3953" s="5">
        <f t="shared" si="246"/>
        <v>0</v>
      </c>
      <c r="T3953">
        <f t="shared" si="247"/>
        <v>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42303.790393518517</v>
      </c>
      <c r="K3954">
        <v>1440701890</v>
      </c>
      <c r="L3954" s="9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t="s">
        <v>8317</v>
      </c>
      <c r="R3954" t="s">
        <v>8318</v>
      </c>
      <c r="S3954" s="5">
        <f t="shared" si="246"/>
        <v>0</v>
      </c>
      <c r="T3954">
        <f t="shared" si="247"/>
        <v>25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42580.978472222225</v>
      </c>
      <c r="K3955">
        <v>1467162586</v>
      </c>
      <c r="L3955" s="9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t="s">
        <v>8317</v>
      </c>
      <c r="R3955" t="s">
        <v>8318</v>
      </c>
      <c r="S3955" s="5">
        <f t="shared" si="246"/>
        <v>0</v>
      </c>
      <c r="T3955">
        <f t="shared" si="247"/>
        <v>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41834.651203703703</v>
      </c>
      <c r="K3956">
        <v>1400168264</v>
      </c>
      <c r="L3956" s="9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t="s">
        <v>8317</v>
      </c>
      <c r="R3956" t="s">
        <v>8318</v>
      </c>
      <c r="S3956" s="5">
        <f t="shared" si="246"/>
        <v>0</v>
      </c>
      <c r="T3956">
        <f t="shared" si="247"/>
        <v>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42336.890520833331</v>
      </c>
      <c r="K3957">
        <v>1446150141</v>
      </c>
      <c r="L3957" s="9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t="s">
        <v>8317</v>
      </c>
      <c r="R3957" t="s">
        <v>8318</v>
      </c>
      <c r="S3957" s="5">
        <f t="shared" si="246"/>
        <v>24</v>
      </c>
      <c r="T3957">
        <f t="shared" si="247"/>
        <v>53.13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42485.013888888891</v>
      </c>
      <c r="K3958">
        <v>1459203727</v>
      </c>
      <c r="L3958" s="9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t="s">
        <v>8317</v>
      </c>
      <c r="R3958" t="s">
        <v>8318</v>
      </c>
      <c r="S3958" s="5">
        <f t="shared" si="246"/>
        <v>0</v>
      </c>
      <c r="T3958">
        <f t="shared" si="247"/>
        <v>0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42559.976319444439</v>
      </c>
      <c r="K3959">
        <v>1464045954</v>
      </c>
      <c r="L3959" s="9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t="s">
        <v>8317</v>
      </c>
      <c r="R3959" t="s">
        <v>8318</v>
      </c>
      <c r="S3959" s="5">
        <f t="shared" si="246"/>
        <v>0</v>
      </c>
      <c r="T3959">
        <f t="shared" si="247"/>
        <v>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41853.583333333336</v>
      </c>
      <c r="K3960">
        <v>1403822912</v>
      </c>
      <c r="L3960" s="9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t="s">
        <v>8317</v>
      </c>
      <c r="R3960" t="s">
        <v>8318</v>
      </c>
      <c r="S3960" s="5">
        <f t="shared" si="246"/>
        <v>32</v>
      </c>
      <c r="T3960">
        <f t="shared" si="247"/>
        <v>40.06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41910.788842592592</v>
      </c>
      <c r="K3961">
        <v>1409338556</v>
      </c>
      <c r="L3961" s="9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t="s">
        <v>8317</v>
      </c>
      <c r="R3961" t="s">
        <v>8318</v>
      </c>
      <c r="S3961" s="5">
        <f t="shared" si="246"/>
        <v>24</v>
      </c>
      <c r="T3961">
        <f t="shared" si="247"/>
        <v>24.33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42372.845555555556</v>
      </c>
      <c r="K3962">
        <v>1449260256</v>
      </c>
      <c r="L3962" s="9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t="s">
        <v>8317</v>
      </c>
      <c r="R3962" t="s">
        <v>8318</v>
      </c>
      <c r="S3962" s="5">
        <f t="shared" si="246"/>
        <v>2</v>
      </c>
      <c r="T3962">
        <f t="shared" si="247"/>
        <v>11.25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41767.891319444447</v>
      </c>
      <c r="K3963">
        <v>1397683410</v>
      </c>
      <c r="L3963" s="9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t="s">
        <v>8317</v>
      </c>
      <c r="R3963" t="s">
        <v>8318</v>
      </c>
      <c r="S3963" s="5">
        <f t="shared" si="246"/>
        <v>0</v>
      </c>
      <c r="T3963">
        <f t="shared" si="247"/>
        <v>10.5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42336.621458333335</v>
      </c>
      <c r="K3964">
        <v>1446562494</v>
      </c>
      <c r="L3964" s="9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t="s">
        <v>8317</v>
      </c>
      <c r="R3964" t="s">
        <v>8318</v>
      </c>
      <c r="S3964" s="5">
        <f t="shared" si="246"/>
        <v>3</v>
      </c>
      <c r="T3964">
        <f t="shared" si="247"/>
        <v>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42326.195798611108</v>
      </c>
      <c r="K3965">
        <v>1445226117</v>
      </c>
      <c r="L3965" s="9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t="s">
        <v>8317</v>
      </c>
      <c r="R3965" t="s">
        <v>8318</v>
      </c>
      <c r="S3965" s="5">
        <f t="shared" si="246"/>
        <v>0</v>
      </c>
      <c r="T3965">
        <f t="shared" si="247"/>
        <v>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42113.680393518516</v>
      </c>
      <c r="K3966">
        <v>1424279986</v>
      </c>
      <c r="L3966" s="9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t="s">
        <v>8317</v>
      </c>
      <c r="R3966" t="s">
        <v>8318</v>
      </c>
      <c r="S3966" s="5">
        <f t="shared" si="246"/>
        <v>6</v>
      </c>
      <c r="T3966">
        <f t="shared" si="247"/>
        <v>42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42474.194212962961</v>
      </c>
      <c r="K3967">
        <v>1455428380</v>
      </c>
      <c r="L3967" s="9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t="s">
        <v>8317</v>
      </c>
      <c r="R3967" t="s">
        <v>8318</v>
      </c>
      <c r="S3967" s="5">
        <f t="shared" si="246"/>
        <v>14</v>
      </c>
      <c r="T3967">
        <f t="shared" si="247"/>
        <v>71.25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41844.124305555553</v>
      </c>
      <c r="K3968">
        <v>1402506278</v>
      </c>
      <c r="L3968" s="9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t="s">
        <v>8317</v>
      </c>
      <c r="R3968" t="s">
        <v>8318</v>
      </c>
      <c r="S3968" s="5">
        <f t="shared" si="246"/>
        <v>1</v>
      </c>
      <c r="T3968">
        <f t="shared" si="247"/>
        <v>22.5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42800.290590277778</v>
      </c>
      <c r="K3969">
        <v>1486191507</v>
      </c>
      <c r="L3969" s="9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t="s">
        <v>8317</v>
      </c>
      <c r="R3969" t="s">
        <v>8318</v>
      </c>
      <c r="S3969" s="5">
        <f t="shared" si="246"/>
        <v>24</v>
      </c>
      <c r="T3969">
        <f t="shared" si="247"/>
        <v>41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ref="J3970:J4033" si="248">(((I3970/60)/60)/24)+DATE(1970,1,1)</f>
        <v>42512.815659722226</v>
      </c>
      <c r="K3970">
        <v>1458761673</v>
      </c>
      <c r="L3970" s="9">
        <f t="shared" ref="L3970:L4033" si="249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t="s">
        <v>8317</v>
      </c>
      <c r="R3970" t="s">
        <v>8318</v>
      </c>
      <c r="S3970" s="5">
        <f t="shared" ref="S3970:S4033" si="250">ROUND(E3970/D3970*100,0)</f>
        <v>11</v>
      </c>
      <c r="T3970">
        <f t="shared" ref="T3970:T4033" si="251">IF(N3970=0,0,ROUND(E3970/N3970,2))</f>
        <v>47.91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si="248"/>
        <v>42611.163194444445</v>
      </c>
      <c r="K3971">
        <v>1471638646</v>
      </c>
      <c r="L3971" s="9">
        <f t="shared" si="249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t="s">
        <v>8317</v>
      </c>
      <c r="R3971" t="s">
        <v>8318</v>
      </c>
      <c r="S3971" s="5">
        <f t="shared" si="250"/>
        <v>7</v>
      </c>
      <c r="T3971">
        <f t="shared" si="251"/>
        <v>35.17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42477.863553240735</v>
      </c>
      <c r="K3972">
        <v>1458333811</v>
      </c>
      <c r="L3972" s="9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t="s">
        <v>8317</v>
      </c>
      <c r="R3972" t="s">
        <v>8318</v>
      </c>
      <c r="S3972" s="5">
        <f t="shared" si="250"/>
        <v>0</v>
      </c>
      <c r="T3972">
        <f t="shared" si="251"/>
        <v>5.5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41841.536180555559</v>
      </c>
      <c r="K3973">
        <v>1403355126</v>
      </c>
      <c r="L3973" s="9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t="s">
        <v>8317</v>
      </c>
      <c r="R3973" t="s">
        <v>8318</v>
      </c>
      <c r="S3973" s="5">
        <f t="shared" si="250"/>
        <v>1</v>
      </c>
      <c r="T3973">
        <f t="shared" si="251"/>
        <v>22.67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42041.067523148144</v>
      </c>
      <c r="K3974">
        <v>1418002634</v>
      </c>
      <c r="L3974" s="9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t="s">
        <v>8317</v>
      </c>
      <c r="R3974" t="s">
        <v>8318</v>
      </c>
      <c r="S3974" s="5">
        <f t="shared" si="250"/>
        <v>21</v>
      </c>
      <c r="T3974">
        <f t="shared" si="251"/>
        <v>26.38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42499.166666666672</v>
      </c>
      <c r="K3975">
        <v>1460219110</v>
      </c>
      <c r="L3975" s="9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t="s">
        <v>8317</v>
      </c>
      <c r="R3975" t="s">
        <v>8318</v>
      </c>
      <c r="S3975" s="5">
        <f t="shared" si="250"/>
        <v>78</v>
      </c>
      <c r="T3975">
        <f t="shared" si="251"/>
        <v>105.54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42523.546851851846</v>
      </c>
      <c r="K3976">
        <v>1462280848</v>
      </c>
      <c r="L3976" s="9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t="s">
        <v>8317</v>
      </c>
      <c r="R3976" t="s">
        <v>8318</v>
      </c>
      <c r="S3976" s="5">
        <f t="shared" si="250"/>
        <v>32</v>
      </c>
      <c r="T3976">
        <f t="shared" si="251"/>
        <v>29.09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42564.866875</v>
      </c>
      <c r="K3977">
        <v>1465850898</v>
      </c>
      <c r="L3977" s="9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t="s">
        <v>8317</v>
      </c>
      <c r="R3977" t="s">
        <v>8318</v>
      </c>
      <c r="S3977" s="5">
        <f t="shared" si="250"/>
        <v>0</v>
      </c>
      <c r="T3977">
        <f t="shared" si="251"/>
        <v>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41852.291666666664</v>
      </c>
      <c r="K3978">
        <v>1405024561</v>
      </c>
      <c r="L3978" s="9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t="s">
        <v>8317</v>
      </c>
      <c r="R3978" t="s">
        <v>8318</v>
      </c>
      <c r="S3978" s="5">
        <f t="shared" si="250"/>
        <v>48</v>
      </c>
      <c r="T3978">
        <f t="shared" si="251"/>
        <v>62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42573.788564814815</v>
      </c>
      <c r="K3979">
        <v>1466621732</v>
      </c>
      <c r="L3979" s="9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t="s">
        <v>8317</v>
      </c>
      <c r="R3979" t="s">
        <v>8318</v>
      </c>
      <c r="S3979" s="5">
        <f t="shared" si="250"/>
        <v>1</v>
      </c>
      <c r="T3979">
        <f t="shared" si="251"/>
        <v>217.5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42035.642974537041</v>
      </c>
      <c r="K3980">
        <v>1417533953</v>
      </c>
      <c r="L3980" s="9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t="s">
        <v>8317</v>
      </c>
      <c r="R3980" t="s">
        <v>8318</v>
      </c>
      <c r="S3980" s="5">
        <f t="shared" si="250"/>
        <v>11</v>
      </c>
      <c r="T3980">
        <f t="shared" si="251"/>
        <v>26.75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42092.833333333328</v>
      </c>
      <c r="K3981">
        <v>1425678057</v>
      </c>
      <c r="L3981" s="9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t="s">
        <v>8317</v>
      </c>
      <c r="R3981" t="s">
        <v>8318</v>
      </c>
      <c r="S3981" s="5">
        <f t="shared" si="250"/>
        <v>2</v>
      </c>
      <c r="T3981">
        <f t="shared" si="251"/>
        <v>18.329999999999998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41825.598923611113</v>
      </c>
      <c r="K3982">
        <v>1401978147</v>
      </c>
      <c r="L3982" s="9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t="s">
        <v>8317</v>
      </c>
      <c r="R3982" t="s">
        <v>8318</v>
      </c>
      <c r="S3982" s="5">
        <f t="shared" si="250"/>
        <v>18</v>
      </c>
      <c r="T3982">
        <f t="shared" si="251"/>
        <v>64.290000000000006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42568.179965277777</v>
      </c>
      <c r="K3983">
        <v>1463545149</v>
      </c>
      <c r="L3983" s="9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t="s">
        <v>8317</v>
      </c>
      <c r="R3983" t="s">
        <v>8318</v>
      </c>
      <c r="S3983" s="5">
        <f t="shared" si="250"/>
        <v>4</v>
      </c>
      <c r="T3983">
        <f t="shared" si="251"/>
        <v>175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42192.809953703705</v>
      </c>
      <c r="K3984">
        <v>1431113180</v>
      </c>
      <c r="L3984" s="9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t="s">
        <v>8317</v>
      </c>
      <c r="R3984" t="s">
        <v>8318</v>
      </c>
      <c r="S3984" s="5">
        <f t="shared" si="250"/>
        <v>20</v>
      </c>
      <c r="T3984">
        <f t="shared" si="251"/>
        <v>34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41779.290972222225</v>
      </c>
      <c r="K3985">
        <v>1397854356</v>
      </c>
      <c r="L3985" s="9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t="s">
        <v>8317</v>
      </c>
      <c r="R3985" t="s">
        <v>8318</v>
      </c>
      <c r="S3985" s="5">
        <f t="shared" si="250"/>
        <v>35</v>
      </c>
      <c r="T3985">
        <f t="shared" si="251"/>
        <v>84.28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41951</v>
      </c>
      <c r="K3986">
        <v>1412809644</v>
      </c>
      <c r="L3986" s="9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t="s">
        <v>8317</v>
      </c>
      <c r="R3986" t="s">
        <v>8318</v>
      </c>
      <c r="S3986" s="5">
        <f t="shared" si="250"/>
        <v>6</v>
      </c>
      <c r="T3986">
        <f t="shared" si="251"/>
        <v>9.5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42420.878472222219</v>
      </c>
      <c r="K3987">
        <v>1454173120</v>
      </c>
      <c r="L3987" s="9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t="s">
        <v>8317</v>
      </c>
      <c r="R3987" t="s">
        <v>8318</v>
      </c>
      <c r="S3987" s="5">
        <f t="shared" si="250"/>
        <v>32</v>
      </c>
      <c r="T3987">
        <f t="shared" si="251"/>
        <v>33.74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42496.544444444444</v>
      </c>
      <c r="K3988">
        <v>1460034594</v>
      </c>
      <c r="L3988" s="9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t="s">
        <v>8317</v>
      </c>
      <c r="R3988" t="s">
        <v>8318</v>
      </c>
      <c r="S3988" s="5">
        <f t="shared" si="250"/>
        <v>10</v>
      </c>
      <c r="T3988">
        <f t="shared" si="251"/>
        <v>37.54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41775.92465277778</v>
      </c>
      <c r="K3989">
        <v>1399414290</v>
      </c>
      <c r="L3989" s="9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t="s">
        <v>8317</v>
      </c>
      <c r="R3989" t="s">
        <v>8318</v>
      </c>
      <c r="S3989" s="5">
        <f t="shared" si="250"/>
        <v>38</v>
      </c>
      <c r="T3989">
        <f t="shared" si="251"/>
        <v>11.62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42245.08116898148</v>
      </c>
      <c r="K3990">
        <v>1439517413</v>
      </c>
      <c r="L3990" s="9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t="s">
        <v>8317</v>
      </c>
      <c r="R3990" t="s">
        <v>8318</v>
      </c>
      <c r="S3990" s="5">
        <f t="shared" si="250"/>
        <v>2</v>
      </c>
      <c r="T3990">
        <f t="shared" si="251"/>
        <v>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42316.791446759264</v>
      </c>
      <c r="K3991">
        <v>1444413581</v>
      </c>
      <c r="L3991" s="9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t="s">
        <v>8317</v>
      </c>
      <c r="R3991" t="s">
        <v>8318</v>
      </c>
      <c r="S3991" s="5">
        <f t="shared" si="250"/>
        <v>0</v>
      </c>
      <c r="T3991">
        <f t="shared" si="251"/>
        <v>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42431.672372685185</v>
      </c>
      <c r="K3992">
        <v>1454342893</v>
      </c>
      <c r="L3992" s="9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t="s">
        <v>8317</v>
      </c>
      <c r="R3992" t="s">
        <v>8318</v>
      </c>
      <c r="S3992" s="5">
        <f t="shared" si="250"/>
        <v>4</v>
      </c>
      <c r="T3992">
        <f t="shared" si="251"/>
        <v>23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42155.644467592589</v>
      </c>
      <c r="K3993">
        <v>1430494082</v>
      </c>
      <c r="L3993" s="9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t="s">
        <v>8317</v>
      </c>
      <c r="R3993" t="s">
        <v>8318</v>
      </c>
      <c r="S3993" s="5">
        <f t="shared" si="250"/>
        <v>20</v>
      </c>
      <c r="T3993">
        <f t="shared" si="251"/>
        <v>100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42349.982164351852</v>
      </c>
      <c r="K3994">
        <v>1444689259</v>
      </c>
      <c r="L3994" s="9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t="s">
        <v>8317</v>
      </c>
      <c r="R3994" t="s">
        <v>8318</v>
      </c>
      <c r="S3994" s="5">
        <f t="shared" si="250"/>
        <v>5</v>
      </c>
      <c r="T3994">
        <f t="shared" si="251"/>
        <v>60.11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42137.864722222221</v>
      </c>
      <c r="K3995">
        <v>1428957912</v>
      </c>
      <c r="L3995" s="9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t="s">
        <v>8317</v>
      </c>
      <c r="R3995" t="s">
        <v>8318</v>
      </c>
      <c r="S3995" s="5">
        <f t="shared" si="250"/>
        <v>0</v>
      </c>
      <c r="T3995">
        <f t="shared" si="251"/>
        <v>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41839.389930555553</v>
      </c>
      <c r="K3996">
        <v>1403169690</v>
      </c>
      <c r="L3996" s="9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t="s">
        <v>8317</v>
      </c>
      <c r="R3996" t="s">
        <v>8318</v>
      </c>
      <c r="S3996" s="5">
        <f t="shared" si="250"/>
        <v>0</v>
      </c>
      <c r="T3996">
        <f t="shared" si="251"/>
        <v>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42049.477083333331</v>
      </c>
      <c r="K3997">
        <v>1421339077</v>
      </c>
      <c r="L3997" s="9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t="s">
        <v>8317</v>
      </c>
      <c r="R3997" t="s">
        <v>8318</v>
      </c>
      <c r="S3997" s="5">
        <f t="shared" si="250"/>
        <v>35</v>
      </c>
      <c r="T3997">
        <f t="shared" si="251"/>
        <v>17.5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41963.669444444444</v>
      </c>
      <c r="K3998">
        <v>1415341464</v>
      </c>
      <c r="L3998" s="9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t="s">
        <v>8317</v>
      </c>
      <c r="R3998" t="s">
        <v>8318</v>
      </c>
      <c r="S3998" s="5">
        <f t="shared" si="250"/>
        <v>17</v>
      </c>
      <c r="T3998">
        <f t="shared" si="251"/>
        <v>29.24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42099.349780092598</v>
      </c>
      <c r="K3999">
        <v>1425633821</v>
      </c>
      <c r="L3999" s="9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t="s">
        <v>8317</v>
      </c>
      <c r="R3999" t="s">
        <v>8318</v>
      </c>
      <c r="S3999" s="5">
        <f t="shared" si="250"/>
        <v>0</v>
      </c>
      <c r="T3999">
        <f t="shared" si="251"/>
        <v>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42091.921597222223</v>
      </c>
      <c r="K4000">
        <v>1424992026</v>
      </c>
      <c r="L4000" s="9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t="s">
        <v>8317</v>
      </c>
      <c r="R4000" t="s">
        <v>8318</v>
      </c>
      <c r="S4000" s="5">
        <f t="shared" si="250"/>
        <v>57</v>
      </c>
      <c r="T4000">
        <f t="shared" si="251"/>
        <v>59.58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41882.827650462961</v>
      </c>
      <c r="K4001">
        <v>1406058798</v>
      </c>
      <c r="L4001" s="9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t="s">
        <v>8317</v>
      </c>
      <c r="R4001" t="s">
        <v>8318</v>
      </c>
      <c r="S4001" s="5">
        <f t="shared" si="250"/>
        <v>17</v>
      </c>
      <c r="T4001">
        <f t="shared" si="251"/>
        <v>82.57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42497.603680555556</v>
      </c>
      <c r="K4002">
        <v>1457450958</v>
      </c>
      <c r="L4002" s="9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t="s">
        <v>8317</v>
      </c>
      <c r="R4002" t="s">
        <v>8318</v>
      </c>
      <c r="S4002" s="5">
        <f t="shared" si="250"/>
        <v>0</v>
      </c>
      <c r="T4002">
        <f t="shared" si="251"/>
        <v>10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42795.791666666672</v>
      </c>
      <c r="K4003">
        <v>1486681708</v>
      </c>
      <c r="L4003" s="9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t="s">
        <v>8317</v>
      </c>
      <c r="R4003" t="s">
        <v>8318</v>
      </c>
      <c r="S4003" s="5">
        <f t="shared" si="250"/>
        <v>38</v>
      </c>
      <c r="T4003">
        <f t="shared" si="251"/>
        <v>32.36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41909.043530092589</v>
      </c>
      <c r="K4004">
        <v>1409187761</v>
      </c>
      <c r="L4004" s="9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t="s">
        <v>8317</v>
      </c>
      <c r="R4004" t="s">
        <v>8318</v>
      </c>
      <c r="S4004" s="5">
        <f t="shared" si="250"/>
        <v>2</v>
      </c>
      <c r="T4004">
        <f t="shared" si="251"/>
        <v>5.75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42050.587349537032</v>
      </c>
      <c r="K4005">
        <v>1421417147</v>
      </c>
      <c r="L4005" s="9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t="s">
        <v>8317</v>
      </c>
      <c r="R4005" t="s">
        <v>8318</v>
      </c>
      <c r="S4005" s="5">
        <f t="shared" si="250"/>
        <v>10</v>
      </c>
      <c r="T4005">
        <f t="shared" si="251"/>
        <v>100.5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41920.16269675926</v>
      </c>
      <c r="K4006">
        <v>1410148457</v>
      </c>
      <c r="L4006" s="9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t="s">
        <v>8317</v>
      </c>
      <c r="R4006" t="s">
        <v>8318</v>
      </c>
      <c r="S4006" s="5">
        <f t="shared" si="250"/>
        <v>0</v>
      </c>
      <c r="T4006">
        <f t="shared" si="251"/>
        <v>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41932.807696759257</v>
      </c>
      <c r="K4007">
        <v>1408648985</v>
      </c>
      <c r="L4007" s="9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t="s">
        <v>8317</v>
      </c>
      <c r="R4007" t="s">
        <v>8318</v>
      </c>
      <c r="S4007" s="5">
        <f t="shared" si="250"/>
        <v>1</v>
      </c>
      <c r="T4007">
        <f t="shared" si="251"/>
        <v>20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42416.772997685184</v>
      </c>
      <c r="K4008">
        <v>1453487587</v>
      </c>
      <c r="L4008" s="9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t="s">
        <v>8317</v>
      </c>
      <c r="R4008" t="s">
        <v>8318</v>
      </c>
      <c r="S4008" s="5">
        <f t="shared" si="250"/>
        <v>0</v>
      </c>
      <c r="T4008">
        <f t="shared" si="251"/>
        <v>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41877.686111111114</v>
      </c>
      <c r="K4009">
        <v>1406572381</v>
      </c>
      <c r="L4009" s="9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t="s">
        <v>8317</v>
      </c>
      <c r="R4009" t="s">
        <v>8318</v>
      </c>
      <c r="S4009" s="5">
        <f t="shared" si="250"/>
        <v>0</v>
      </c>
      <c r="T4009">
        <f t="shared" si="251"/>
        <v>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42207.964201388888</v>
      </c>
      <c r="K4010">
        <v>1435014507</v>
      </c>
      <c r="L4010" s="9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t="s">
        <v>8317</v>
      </c>
      <c r="R4010" t="s">
        <v>8318</v>
      </c>
      <c r="S4010" s="5">
        <f t="shared" si="250"/>
        <v>6</v>
      </c>
      <c r="T4010">
        <f t="shared" si="251"/>
        <v>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41891.700925925928</v>
      </c>
      <c r="K4011">
        <v>1406825360</v>
      </c>
      <c r="L4011" s="9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t="s">
        <v>8317</v>
      </c>
      <c r="R4011" t="s">
        <v>8318</v>
      </c>
      <c r="S4011" s="5">
        <f t="shared" si="250"/>
        <v>4</v>
      </c>
      <c r="T4011">
        <f t="shared" si="251"/>
        <v>25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41938.770439814813</v>
      </c>
      <c r="K4012">
        <v>1412879366</v>
      </c>
      <c r="L4012" s="9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t="s">
        <v>8317</v>
      </c>
      <c r="R4012" t="s">
        <v>8318</v>
      </c>
      <c r="S4012" s="5">
        <f t="shared" si="250"/>
        <v>24</v>
      </c>
      <c r="T4012">
        <f t="shared" si="251"/>
        <v>45.84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42032.54488425926</v>
      </c>
      <c r="K4013">
        <v>1419858278</v>
      </c>
      <c r="L4013" s="9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t="s">
        <v>8317</v>
      </c>
      <c r="R4013" t="s">
        <v>8318</v>
      </c>
      <c r="S4013" s="5">
        <f t="shared" si="250"/>
        <v>8</v>
      </c>
      <c r="T4013">
        <f t="shared" si="251"/>
        <v>4.75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42126.544548611113</v>
      </c>
      <c r="K4014">
        <v>1427979849</v>
      </c>
      <c r="L4014" s="9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t="s">
        <v>8317</v>
      </c>
      <c r="R4014" t="s">
        <v>8318</v>
      </c>
      <c r="S4014" s="5">
        <f t="shared" si="250"/>
        <v>0</v>
      </c>
      <c r="T4014">
        <f t="shared" si="251"/>
        <v>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42051.301192129627</v>
      </c>
      <c r="K4015">
        <v>1421478823</v>
      </c>
      <c r="L4015" s="9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t="s">
        <v>8317</v>
      </c>
      <c r="R4015" t="s">
        <v>8318</v>
      </c>
      <c r="S4015" s="5">
        <f t="shared" si="250"/>
        <v>1</v>
      </c>
      <c r="T4015">
        <f t="shared" si="251"/>
        <v>13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42434.246168981481</v>
      </c>
      <c r="K4016">
        <v>1455861269</v>
      </c>
      <c r="L4016" s="9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t="s">
        <v>8317</v>
      </c>
      <c r="R4016" t="s">
        <v>8318</v>
      </c>
      <c r="S4016" s="5">
        <f t="shared" si="250"/>
        <v>0</v>
      </c>
      <c r="T4016">
        <f t="shared" si="251"/>
        <v>0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42204.780821759254</v>
      </c>
      <c r="K4017">
        <v>1434739463</v>
      </c>
      <c r="L4017" s="9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t="s">
        <v>8317</v>
      </c>
      <c r="R4017" t="s">
        <v>8318</v>
      </c>
      <c r="S4017" s="5">
        <f t="shared" si="250"/>
        <v>0</v>
      </c>
      <c r="T4017">
        <f t="shared" si="251"/>
        <v>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41899.872685185182</v>
      </c>
      <c r="K4018">
        <v>1408395400</v>
      </c>
      <c r="L4018" s="9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t="s">
        <v>8317</v>
      </c>
      <c r="R4018" t="s">
        <v>8318</v>
      </c>
      <c r="S4018" s="5">
        <f t="shared" si="250"/>
        <v>14</v>
      </c>
      <c r="T4018">
        <f t="shared" si="251"/>
        <v>10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41886.672152777777</v>
      </c>
      <c r="K4019">
        <v>1407254874</v>
      </c>
      <c r="L4019" s="9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t="s">
        <v>8317</v>
      </c>
      <c r="R4019" t="s">
        <v>8318</v>
      </c>
      <c r="S4019" s="5">
        <f t="shared" si="250"/>
        <v>1</v>
      </c>
      <c r="T4019">
        <f t="shared" si="251"/>
        <v>52.5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42650.91097222222</v>
      </c>
      <c r="K4020">
        <v>1473285108</v>
      </c>
      <c r="L4020" s="9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t="s">
        <v>8317</v>
      </c>
      <c r="R4020" t="s">
        <v>8318</v>
      </c>
      <c r="S4020" s="5">
        <f t="shared" si="250"/>
        <v>9</v>
      </c>
      <c r="T4020">
        <f t="shared" si="251"/>
        <v>32.5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42475.686111111107</v>
      </c>
      <c r="K4021">
        <v>1455725596</v>
      </c>
      <c r="L4021" s="9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t="s">
        <v>8317</v>
      </c>
      <c r="R4021" t="s">
        <v>8318</v>
      </c>
      <c r="S4021" s="5">
        <f t="shared" si="250"/>
        <v>1</v>
      </c>
      <c r="T4021">
        <f t="shared" si="251"/>
        <v>7.25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42087.149293981478</v>
      </c>
      <c r="K4022">
        <v>1424579699</v>
      </c>
      <c r="L4022" s="9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t="s">
        <v>8317</v>
      </c>
      <c r="R4022" t="s">
        <v>8318</v>
      </c>
      <c r="S4022" s="5">
        <f t="shared" si="250"/>
        <v>17</v>
      </c>
      <c r="T4022">
        <f t="shared" si="251"/>
        <v>33.33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41938.911550925928</v>
      </c>
      <c r="K4023">
        <v>1409176358</v>
      </c>
      <c r="L4023" s="9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t="s">
        <v>8317</v>
      </c>
      <c r="R4023" t="s">
        <v>8318</v>
      </c>
      <c r="S4023" s="5">
        <f t="shared" si="250"/>
        <v>1</v>
      </c>
      <c r="T4023">
        <f t="shared" si="251"/>
        <v>62.5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42036.120833333334</v>
      </c>
      <c r="K4024">
        <v>1418824867</v>
      </c>
      <c r="L4024" s="9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t="s">
        <v>8317</v>
      </c>
      <c r="R4024" t="s">
        <v>8318</v>
      </c>
      <c r="S4024" s="5">
        <f t="shared" si="250"/>
        <v>70</v>
      </c>
      <c r="T4024">
        <f t="shared" si="251"/>
        <v>63.56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42453.957905092597</v>
      </c>
      <c r="K4025">
        <v>1454975963</v>
      </c>
      <c r="L4025" s="9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t="s">
        <v>8317</v>
      </c>
      <c r="R4025" t="s">
        <v>8318</v>
      </c>
      <c r="S4025" s="5">
        <f t="shared" si="250"/>
        <v>0</v>
      </c>
      <c r="T4025">
        <f t="shared" si="251"/>
        <v>0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42247.670104166667</v>
      </c>
      <c r="K4026">
        <v>1438445097</v>
      </c>
      <c r="L4026" s="9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t="s">
        <v>8317</v>
      </c>
      <c r="R4026" t="s">
        <v>8318</v>
      </c>
      <c r="S4026" s="5">
        <f t="shared" si="250"/>
        <v>1</v>
      </c>
      <c r="T4026">
        <f t="shared" si="251"/>
        <v>10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42211.237685185188</v>
      </c>
      <c r="K4027">
        <v>1432705336</v>
      </c>
      <c r="L4027" s="9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t="s">
        <v>8317</v>
      </c>
      <c r="R4027" t="s">
        <v>8318</v>
      </c>
      <c r="S4027" s="5">
        <f t="shared" si="250"/>
        <v>5</v>
      </c>
      <c r="T4027">
        <f t="shared" si="251"/>
        <v>62.5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42342.697210648148</v>
      </c>
      <c r="K4028">
        <v>1444059839</v>
      </c>
      <c r="L4028" s="9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t="s">
        <v>8317</v>
      </c>
      <c r="R4028" t="s">
        <v>8318</v>
      </c>
      <c r="S4028" s="5">
        <f t="shared" si="250"/>
        <v>0</v>
      </c>
      <c r="T4028">
        <f t="shared" si="251"/>
        <v>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42789.041666666672</v>
      </c>
      <c r="K4029">
        <v>1486077481</v>
      </c>
      <c r="L4029" s="9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t="s">
        <v>8317</v>
      </c>
      <c r="R4029" t="s">
        <v>8318</v>
      </c>
      <c r="S4029" s="5">
        <f t="shared" si="250"/>
        <v>7</v>
      </c>
      <c r="T4029">
        <f t="shared" si="251"/>
        <v>30.71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41795.938657407409</v>
      </c>
      <c r="K4030">
        <v>1399415500</v>
      </c>
      <c r="L4030" s="9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t="s">
        <v>8317</v>
      </c>
      <c r="R4030" t="s">
        <v>8318</v>
      </c>
      <c r="S4030" s="5">
        <f t="shared" si="250"/>
        <v>28</v>
      </c>
      <c r="T4030">
        <f t="shared" si="251"/>
        <v>51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42352.025115740747</v>
      </c>
      <c r="K4031">
        <v>1447461370</v>
      </c>
      <c r="L4031" s="9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t="s">
        <v>8317</v>
      </c>
      <c r="R4031" t="s">
        <v>8318</v>
      </c>
      <c r="S4031" s="5">
        <f t="shared" si="250"/>
        <v>0</v>
      </c>
      <c r="T4031">
        <f t="shared" si="251"/>
        <v>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42403.784027777772</v>
      </c>
      <c r="K4032">
        <v>1452008599</v>
      </c>
      <c r="L4032" s="9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t="s">
        <v>8317</v>
      </c>
      <c r="R4032" t="s">
        <v>8318</v>
      </c>
      <c r="S4032" s="5">
        <f t="shared" si="250"/>
        <v>16</v>
      </c>
      <c r="T4032">
        <f t="shared" si="251"/>
        <v>66.67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41991.626898148148</v>
      </c>
      <c r="K4033">
        <v>1414591364</v>
      </c>
      <c r="L4033" s="9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t="s">
        <v>8317</v>
      </c>
      <c r="R4033" t="s">
        <v>8318</v>
      </c>
      <c r="S4033" s="5">
        <f t="shared" si="250"/>
        <v>0</v>
      </c>
      <c r="T4033">
        <f t="shared" si="251"/>
        <v>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ref="J4034:J4097" si="252">(((I4034/60)/60)/24)+DATE(1970,1,1)</f>
        <v>42353.85087962963</v>
      </c>
      <c r="K4034">
        <v>1445023516</v>
      </c>
      <c r="L4034" s="9">
        <f t="shared" ref="L4034:L4097" si="253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t="s">
        <v>8317</v>
      </c>
      <c r="R4034" t="s">
        <v>8318</v>
      </c>
      <c r="S4034" s="5">
        <f t="shared" ref="S4034:S4097" si="254">ROUND(E4034/D4034*100,0)</f>
        <v>7</v>
      </c>
      <c r="T4034">
        <f t="shared" ref="T4034:T4097" si="255">IF(N4034=0,0,ROUND(E4034/N4034,2))</f>
        <v>59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si="252"/>
        <v>42645.375</v>
      </c>
      <c r="K4035">
        <v>1472711224</v>
      </c>
      <c r="L4035" s="9">
        <f t="shared" si="253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t="s">
        <v>8317</v>
      </c>
      <c r="R4035" t="s">
        <v>8318</v>
      </c>
      <c r="S4035" s="5">
        <f t="shared" si="254"/>
        <v>26</v>
      </c>
      <c r="T4035">
        <f t="shared" si="255"/>
        <v>65.34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42097.905671296292</v>
      </c>
      <c r="K4036">
        <v>1425509050</v>
      </c>
      <c r="L4036" s="9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t="s">
        <v>8317</v>
      </c>
      <c r="R4036" t="s">
        <v>8318</v>
      </c>
      <c r="S4036" s="5">
        <f t="shared" si="254"/>
        <v>1</v>
      </c>
      <c r="T4036">
        <f t="shared" si="255"/>
        <v>100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41933.882951388885</v>
      </c>
      <c r="K4037">
        <v>1411333887</v>
      </c>
      <c r="L4037" s="9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t="s">
        <v>8317</v>
      </c>
      <c r="R4037" t="s">
        <v>8318</v>
      </c>
      <c r="S4037" s="5">
        <f t="shared" si="254"/>
        <v>37</v>
      </c>
      <c r="T4037">
        <f t="shared" si="255"/>
        <v>147.4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41821.9375</v>
      </c>
      <c r="K4038">
        <v>1402784964</v>
      </c>
      <c r="L4038" s="9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t="s">
        <v>8317</v>
      </c>
      <c r="R4038" t="s">
        <v>8318</v>
      </c>
      <c r="S4038" s="5">
        <f t="shared" si="254"/>
        <v>47</v>
      </c>
      <c r="T4038">
        <f t="shared" si="255"/>
        <v>166.06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42514.600694444445</v>
      </c>
      <c r="K4039">
        <v>1462585315</v>
      </c>
      <c r="L4039" s="9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t="s">
        <v>8317</v>
      </c>
      <c r="R4039" t="s">
        <v>8318</v>
      </c>
      <c r="S4039" s="5">
        <f t="shared" si="254"/>
        <v>11</v>
      </c>
      <c r="T4039">
        <f t="shared" si="255"/>
        <v>40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41929.798726851855</v>
      </c>
      <c r="K4040">
        <v>1408389010</v>
      </c>
      <c r="L4040" s="9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t="s">
        <v>8317</v>
      </c>
      <c r="R4040" t="s">
        <v>8318</v>
      </c>
      <c r="S4040" s="5">
        <f t="shared" si="254"/>
        <v>12</v>
      </c>
      <c r="T4040">
        <f t="shared" si="255"/>
        <v>75.25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42339.249305555553</v>
      </c>
      <c r="K4041">
        <v>1446048367</v>
      </c>
      <c r="L4041" s="9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t="s">
        <v>8317</v>
      </c>
      <c r="R4041" t="s">
        <v>8318</v>
      </c>
      <c r="S4041" s="5">
        <f t="shared" si="254"/>
        <v>60</v>
      </c>
      <c r="T4041">
        <f t="shared" si="255"/>
        <v>60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42203.125</v>
      </c>
      <c r="K4042">
        <v>1432100004</v>
      </c>
      <c r="L4042" s="9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t="s">
        <v>8317</v>
      </c>
      <c r="R4042" t="s">
        <v>8318</v>
      </c>
      <c r="S4042" s="5">
        <f t="shared" si="254"/>
        <v>31</v>
      </c>
      <c r="T4042">
        <f t="shared" si="255"/>
        <v>1250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42619.474004629628</v>
      </c>
      <c r="K4043">
        <v>1467976954</v>
      </c>
      <c r="L4043" s="9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t="s">
        <v>8317</v>
      </c>
      <c r="R4043" t="s">
        <v>8318</v>
      </c>
      <c r="S4043" s="5">
        <f t="shared" si="254"/>
        <v>0</v>
      </c>
      <c r="T4043">
        <f t="shared" si="255"/>
        <v>10.5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42024.802777777775</v>
      </c>
      <c r="K4044">
        <v>1419213664</v>
      </c>
      <c r="L4044" s="9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t="s">
        <v>8317</v>
      </c>
      <c r="R4044" t="s">
        <v>8318</v>
      </c>
      <c r="S4044" s="5">
        <f t="shared" si="254"/>
        <v>0</v>
      </c>
      <c r="T4044">
        <f t="shared" si="255"/>
        <v>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41963.957465277781</v>
      </c>
      <c r="K4045">
        <v>1415228325</v>
      </c>
      <c r="L4045" s="9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t="s">
        <v>8317</v>
      </c>
      <c r="R4045" t="s">
        <v>8318</v>
      </c>
      <c r="S4045" s="5">
        <f t="shared" si="254"/>
        <v>0</v>
      </c>
      <c r="T4045">
        <f t="shared" si="255"/>
        <v>0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42104.208333333328</v>
      </c>
      <c r="K4046">
        <v>1426050982</v>
      </c>
      <c r="L4046" s="9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t="s">
        <v>8317</v>
      </c>
      <c r="R4046" t="s">
        <v>8318</v>
      </c>
      <c r="S4046" s="5">
        <f t="shared" si="254"/>
        <v>38</v>
      </c>
      <c r="T4046">
        <f t="shared" si="255"/>
        <v>56.25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41872.201261574075</v>
      </c>
      <c r="K4047">
        <v>1406004589</v>
      </c>
      <c r="L4047" s="9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t="s">
        <v>8317</v>
      </c>
      <c r="R4047" t="s">
        <v>8318</v>
      </c>
      <c r="S4047" s="5">
        <f t="shared" si="254"/>
        <v>0</v>
      </c>
      <c r="T4047">
        <f t="shared" si="255"/>
        <v>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41934.650578703702</v>
      </c>
      <c r="K4048">
        <v>1411400210</v>
      </c>
      <c r="L4048" s="9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t="s">
        <v>8317</v>
      </c>
      <c r="R4048" t="s">
        <v>8318</v>
      </c>
      <c r="S4048" s="5">
        <f t="shared" si="254"/>
        <v>8</v>
      </c>
      <c r="T4048">
        <f t="shared" si="255"/>
        <v>38.33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42015.041666666672</v>
      </c>
      <c r="K4049">
        <v>1418862743</v>
      </c>
      <c r="L4049" s="9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t="s">
        <v>8317</v>
      </c>
      <c r="R4049" t="s">
        <v>8318</v>
      </c>
      <c r="S4049" s="5">
        <f t="shared" si="254"/>
        <v>2</v>
      </c>
      <c r="T4049">
        <f t="shared" si="255"/>
        <v>27.5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42471.467442129629</v>
      </c>
      <c r="K4050">
        <v>1457352787</v>
      </c>
      <c r="L4050" s="9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t="s">
        <v>8317</v>
      </c>
      <c r="R4050" t="s">
        <v>8318</v>
      </c>
      <c r="S4050" s="5">
        <f t="shared" si="254"/>
        <v>18</v>
      </c>
      <c r="T4050">
        <f t="shared" si="255"/>
        <v>32.979999999999997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42199.958506944444</v>
      </c>
      <c r="K4051">
        <v>1434322815</v>
      </c>
      <c r="L4051" s="9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t="s">
        <v>8317</v>
      </c>
      <c r="R4051" t="s">
        <v>8318</v>
      </c>
      <c r="S4051" s="5">
        <f t="shared" si="254"/>
        <v>0</v>
      </c>
      <c r="T4051">
        <f t="shared" si="255"/>
        <v>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41935.636469907404</v>
      </c>
      <c r="K4052">
        <v>1411485391</v>
      </c>
      <c r="L4052" s="9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t="s">
        <v>8317</v>
      </c>
      <c r="R4052" t="s">
        <v>8318</v>
      </c>
      <c r="S4052" s="5">
        <f t="shared" si="254"/>
        <v>0</v>
      </c>
      <c r="T4052">
        <f t="shared" si="255"/>
        <v>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41768.286805555559</v>
      </c>
      <c r="K4053">
        <v>1399058797</v>
      </c>
      <c r="L4053" s="9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t="s">
        <v>8317</v>
      </c>
      <c r="R4053" t="s">
        <v>8318</v>
      </c>
      <c r="S4053" s="5">
        <f t="shared" si="254"/>
        <v>0</v>
      </c>
      <c r="T4053">
        <f t="shared" si="255"/>
        <v>0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41925.878657407404</v>
      </c>
      <c r="K4054">
        <v>1408050316</v>
      </c>
      <c r="L4054" s="9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t="s">
        <v>8317</v>
      </c>
      <c r="R4054" t="s">
        <v>8318</v>
      </c>
      <c r="S4054" s="5">
        <f t="shared" si="254"/>
        <v>38</v>
      </c>
      <c r="T4054">
        <f t="shared" si="255"/>
        <v>86.62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41958.833333333328</v>
      </c>
      <c r="K4055">
        <v>1413477228</v>
      </c>
      <c r="L4055" s="9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t="s">
        <v>8317</v>
      </c>
      <c r="R4055" t="s">
        <v>8318</v>
      </c>
      <c r="S4055" s="5">
        <f t="shared" si="254"/>
        <v>22</v>
      </c>
      <c r="T4055">
        <f t="shared" si="255"/>
        <v>55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42644.166666666672</v>
      </c>
      <c r="K4056">
        <v>1472674285</v>
      </c>
      <c r="L4056" s="9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t="s">
        <v>8317</v>
      </c>
      <c r="R4056" t="s">
        <v>8318</v>
      </c>
      <c r="S4056" s="5">
        <f t="shared" si="254"/>
        <v>0</v>
      </c>
      <c r="T4056">
        <f t="shared" si="255"/>
        <v>0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41809.648506944446</v>
      </c>
      <c r="K4057">
        <v>1400600031</v>
      </c>
      <c r="L4057" s="9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t="s">
        <v>8317</v>
      </c>
      <c r="R4057" t="s">
        <v>8318</v>
      </c>
      <c r="S4057" s="5">
        <f t="shared" si="254"/>
        <v>18</v>
      </c>
      <c r="T4057">
        <f t="shared" si="255"/>
        <v>41.95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42554.832638888889</v>
      </c>
      <c r="K4058">
        <v>1465856639</v>
      </c>
      <c r="L4058" s="9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t="s">
        <v>8317</v>
      </c>
      <c r="R4058" t="s">
        <v>8318</v>
      </c>
      <c r="S4058" s="5">
        <f t="shared" si="254"/>
        <v>53</v>
      </c>
      <c r="T4058">
        <f t="shared" si="255"/>
        <v>88.33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42333.958333333328</v>
      </c>
      <c r="K4059">
        <v>1446506080</v>
      </c>
      <c r="L4059" s="9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t="s">
        <v>8317</v>
      </c>
      <c r="R4059" t="s">
        <v>8318</v>
      </c>
      <c r="S4059" s="5">
        <f t="shared" si="254"/>
        <v>22</v>
      </c>
      <c r="T4059">
        <f t="shared" si="255"/>
        <v>129.16999999999999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42461.165972222225</v>
      </c>
      <c r="K4060">
        <v>1458178044</v>
      </c>
      <c r="L4060" s="9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t="s">
        <v>8317</v>
      </c>
      <c r="R4060" t="s">
        <v>8318</v>
      </c>
      <c r="S4060" s="5">
        <f t="shared" si="254"/>
        <v>3</v>
      </c>
      <c r="T4060">
        <f t="shared" si="255"/>
        <v>23.75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41898.125</v>
      </c>
      <c r="K4061">
        <v>1408116152</v>
      </c>
      <c r="L4061" s="9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t="s">
        <v>8317</v>
      </c>
      <c r="R4061" t="s">
        <v>8318</v>
      </c>
      <c r="S4061" s="5">
        <f t="shared" si="254"/>
        <v>3</v>
      </c>
      <c r="T4061">
        <f t="shared" si="255"/>
        <v>35.71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41813.666666666664</v>
      </c>
      <c r="K4062">
        <v>1400604056</v>
      </c>
      <c r="L4062" s="9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t="s">
        <v>8317</v>
      </c>
      <c r="R4062" t="s">
        <v>8318</v>
      </c>
      <c r="S4062" s="5">
        <f t="shared" si="254"/>
        <v>3</v>
      </c>
      <c r="T4062">
        <f t="shared" si="255"/>
        <v>57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42481.099803240737</v>
      </c>
      <c r="K4063">
        <v>1456025023</v>
      </c>
      <c r="L4063" s="9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t="s">
        <v>8317</v>
      </c>
      <c r="R4063" t="s">
        <v>8318</v>
      </c>
      <c r="S4063" s="5">
        <f t="shared" si="254"/>
        <v>0</v>
      </c>
      <c r="T4063">
        <f t="shared" si="255"/>
        <v>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42553.739212962959</v>
      </c>
      <c r="K4064">
        <v>1464889468</v>
      </c>
      <c r="L4064" s="9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t="s">
        <v>8317</v>
      </c>
      <c r="R4064" t="s">
        <v>8318</v>
      </c>
      <c r="S4064" s="5">
        <f t="shared" si="254"/>
        <v>2</v>
      </c>
      <c r="T4064">
        <f t="shared" si="255"/>
        <v>163.33000000000001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41817.681527777779</v>
      </c>
      <c r="K4065">
        <v>1401294084</v>
      </c>
      <c r="L4065" s="9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t="s">
        <v>8317</v>
      </c>
      <c r="R4065" t="s">
        <v>8318</v>
      </c>
      <c r="S4065" s="5">
        <f t="shared" si="254"/>
        <v>1</v>
      </c>
      <c r="T4065">
        <f t="shared" si="255"/>
        <v>15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42123.588263888887</v>
      </c>
      <c r="K4066">
        <v>1427724426</v>
      </c>
      <c r="L4066" s="9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t="s">
        <v>8317</v>
      </c>
      <c r="R4066" t="s">
        <v>8318</v>
      </c>
      <c r="S4066" s="5">
        <f t="shared" si="254"/>
        <v>19</v>
      </c>
      <c r="T4066">
        <f t="shared" si="255"/>
        <v>64.17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41863.951516203706</v>
      </c>
      <c r="K4067">
        <v>1405291811</v>
      </c>
      <c r="L4067" s="9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t="s">
        <v>8317</v>
      </c>
      <c r="R4067" t="s">
        <v>8318</v>
      </c>
      <c r="S4067" s="5">
        <f t="shared" si="254"/>
        <v>1</v>
      </c>
      <c r="T4067">
        <f t="shared" si="255"/>
        <v>6.75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42509.039212962962</v>
      </c>
      <c r="K4068">
        <v>1461027388</v>
      </c>
      <c r="L4068" s="9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t="s">
        <v>8317</v>
      </c>
      <c r="R4068" t="s">
        <v>8318</v>
      </c>
      <c r="S4068" s="5">
        <f t="shared" si="254"/>
        <v>0</v>
      </c>
      <c r="T4068">
        <f t="shared" si="255"/>
        <v>25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42275.117476851854</v>
      </c>
      <c r="K4069">
        <v>1439952550</v>
      </c>
      <c r="L4069" s="9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t="s">
        <v>8317</v>
      </c>
      <c r="R4069" t="s">
        <v>8318</v>
      </c>
      <c r="S4069" s="5">
        <f t="shared" si="254"/>
        <v>61</v>
      </c>
      <c r="T4069">
        <f t="shared" si="255"/>
        <v>179.12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42748.961805555555</v>
      </c>
      <c r="K4070">
        <v>1481756855</v>
      </c>
      <c r="L4070" s="9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t="s">
        <v>8317</v>
      </c>
      <c r="R4070" t="s">
        <v>8318</v>
      </c>
      <c r="S4070" s="5">
        <f t="shared" si="254"/>
        <v>1</v>
      </c>
      <c r="T4070">
        <f t="shared" si="255"/>
        <v>34.950000000000003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42063.5</v>
      </c>
      <c r="K4071">
        <v>1421596356</v>
      </c>
      <c r="L4071" s="9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t="s">
        <v>8317</v>
      </c>
      <c r="R4071" t="s">
        <v>8318</v>
      </c>
      <c r="S4071" s="5">
        <f t="shared" si="254"/>
        <v>34</v>
      </c>
      <c r="T4071">
        <f t="shared" si="255"/>
        <v>33.08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42064.125</v>
      </c>
      <c r="K4072">
        <v>1422374420</v>
      </c>
      <c r="L4072" s="9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t="s">
        <v>8317</v>
      </c>
      <c r="R4072" t="s">
        <v>8318</v>
      </c>
      <c r="S4072" s="5">
        <f t="shared" si="254"/>
        <v>17</v>
      </c>
      <c r="T4072">
        <f t="shared" si="255"/>
        <v>27.5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42730.804756944446</v>
      </c>
      <c r="K4073">
        <v>1480187931</v>
      </c>
      <c r="L4073" s="9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t="s">
        <v>8317</v>
      </c>
      <c r="R4073" t="s">
        <v>8318</v>
      </c>
      <c r="S4073" s="5">
        <f t="shared" si="254"/>
        <v>0</v>
      </c>
      <c r="T4073">
        <f t="shared" si="255"/>
        <v>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41872.77443287037</v>
      </c>
      <c r="K4074">
        <v>1403462111</v>
      </c>
      <c r="L4074" s="9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t="s">
        <v>8317</v>
      </c>
      <c r="R4074" t="s">
        <v>8318</v>
      </c>
      <c r="S4074" s="5">
        <f t="shared" si="254"/>
        <v>0</v>
      </c>
      <c r="T4074">
        <f t="shared" si="255"/>
        <v>2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42133.166666666672</v>
      </c>
      <c r="K4075">
        <v>1426407426</v>
      </c>
      <c r="L4075" s="9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t="s">
        <v>8317</v>
      </c>
      <c r="R4075" t="s">
        <v>8318</v>
      </c>
      <c r="S4075" s="5">
        <f t="shared" si="254"/>
        <v>1</v>
      </c>
      <c r="T4075">
        <f t="shared" si="255"/>
        <v>18.5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42313.594618055555</v>
      </c>
      <c r="K4076">
        <v>1444137375</v>
      </c>
      <c r="L4076" s="9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t="s">
        <v>8317</v>
      </c>
      <c r="R4076" t="s">
        <v>8318</v>
      </c>
      <c r="S4076" s="5">
        <f t="shared" si="254"/>
        <v>27</v>
      </c>
      <c r="T4076">
        <f t="shared" si="255"/>
        <v>35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41820.727777777778</v>
      </c>
      <c r="K4077">
        <v>1400547969</v>
      </c>
      <c r="L4077" s="9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t="s">
        <v>8317</v>
      </c>
      <c r="R4077" t="s">
        <v>8318</v>
      </c>
      <c r="S4077" s="5">
        <f t="shared" si="254"/>
        <v>29</v>
      </c>
      <c r="T4077">
        <f t="shared" si="255"/>
        <v>44.31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41933.82708333333</v>
      </c>
      <c r="K4078">
        <v>1411499149</v>
      </c>
      <c r="L4078" s="9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t="s">
        <v>8317</v>
      </c>
      <c r="R4078" t="s">
        <v>8318</v>
      </c>
      <c r="S4078" s="5">
        <f t="shared" si="254"/>
        <v>0</v>
      </c>
      <c r="T4078">
        <f t="shared" si="255"/>
        <v>0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42725.7105787037</v>
      </c>
      <c r="K4079">
        <v>1479747794</v>
      </c>
      <c r="L4079" s="9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t="s">
        <v>8317</v>
      </c>
      <c r="R4079" t="s">
        <v>8318</v>
      </c>
      <c r="S4079" s="5">
        <f t="shared" si="254"/>
        <v>9</v>
      </c>
      <c r="T4079">
        <f t="shared" si="255"/>
        <v>222.5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42762.787523148145</v>
      </c>
      <c r="K4080">
        <v>1482951242</v>
      </c>
      <c r="L4080" s="9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t="s">
        <v>8317</v>
      </c>
      <c r="R4080" t="s">
        <v>8318</v>
      </c>
      <c r="S4080" s="5">
        <f t="shared" si="254"/>
        <v>0</v>
      </c>
      <c r="T4080">
        <f t="shared" si="255"/>
        <v>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42540.938900462963</v>
      </c>
      <c r="K4081">
        <v>1463783521</v>
      </c>
      <c r="L4081" s="9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t="s">
        <v>8317</v>
      </c>
      <c r="R4081" t="s">
        <v>8318</v>
      </c>
      <c r="S4081" s="5">
        <f t="shared" si="254"/>
        <v>0</v>
      </c>
      <c r="T4081">
        <f t="shared" si="255"/>
        <v>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42535.787500000006</v>
      </c>
      <c r="K4082">
        <v>1463849116</v>
      </c>
      <c r="L4082" s="9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t="s">
        <v>8317</v>
      </c>
      <c r="R4082" t="s">
        <v>8318</v>
      </c>
      <c r="S4082" s="5">
        <f t="shared" si="254"/>
        <v>0</v>
      </c>
      <c r="T4082">
        <f t="shared" si="255"/>
        <v>0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42071.539641203708</v>
      </c>
      <c r="K4083">
        <v>1423231025</v>
      </c>
      <c r="L4083" s="9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t="s">
        <v>8317</v>
      </c>
      <c r="R4083" t="s">
        <v>8318</v>
      </c>
      <c r="S4083" s="5">
        <f t="shared" si="254"/>
        <v>16</v>
      </c>
      <c r="T4083">
        <f t="shared" si="255"/>
        <v>29.17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42322.958333333328</v>
      </c>
      <c r="K4084">
        <v>1446179553</v>
      </c>
      <c r="L4084" s="9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t="s">
        <v>8317</v>
      </c>
      <c r="R4084" t="s">
        <v>8318</v>
      </c>
      <c r="S4084" s="5">
        <f t="shared" si="254"/>
        <v>2</v>
      </c>
      <c r="T4084">
        <f t="shared" si="255"/>
        <v>1.5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42383.761759259258</v>
      </c>
      <c r="K4085">
        <v>1450203416</v>
      </c>
      <c r="L4085" s="9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t="s">
        <v>8317</v>
      </c>
      <c r="R4085" t="s">
        <v>8318</v>
      </c>
      <c r="S4085" s="5">
        <f t="shared" si="254"/>
        <v>22</v>
      </c>
      <c r="T4085">
        <f t="shared" si="255"/>
        <v>126.5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42652.436412037037</v>
      </c>
      <c r="K4086">
        <v>1473416906</v>
      </c>
      <c r="L4086" s="9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t="s">
        <v>8317</v>
      </c>
      <c r="R4086" t="s">
        <v>8318</v>
      </c>
      <c r="S4086" s="5">
        <f t="shared" si="254"/>
        <v>0</v>
      </c>
      <c r="T4086">
        <f t="shared" si="255"/>
        <v>10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42087.165972222225</v>
      </c>
      <c r="K4087">
        <v>1424701775</v>
      </c>
      <c r="L4087" s="9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t="s">
        <v>8317</v>
      </c>
      <c r="R4087" t="s">
        <v>8318</v>
      </c>
      <c r="S4087" s="5">
        <f t="shared" si="254"/>
        <v>0</v>
      </c>
      <c r="T4087">
        <f t="shared" si="255"/>
        <v>10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42329.166666666672</v>
      </c>
      <c r="K4088">
        <v>1445985299</v>
      </c>
      <c r="L4088" s="9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t="s">
        <v>8317</v>
      </c>
      <c r="R4088" t="s">
        <v>8318</v>
      </c>
      <c r="S4088" s="5">
        <f t="shared" si="254"/>
        <v>5</v>
      </c>
      <c r="T4088">
        <f t="shared" si="255"/>
        <v>9.4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42568.742893518516</v>
      </c>
      <c r="K4089">
        <v>1466185786</v>
      </c>
      <c r="L4089" s="9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t="s">
        <v>8317</v>
      </c>
      <c r="R4089" t="s">
        <v>8318</v>
      </c>
      <c r="S4089" s="5">
        <f t="shared" si="254"/>
        <v>0</v>
      </c>
      <c r="T4089">
        <f t="shared" si="255"/>
        <v>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42020.434722222228</v>
      </c>
      <c r="K4090">
        <v>1418827324</v>
      </c>
      <c r="L4090" s="9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t="s">
        <v>8317</v>
      </c>
      <c r="R4090" t="s">
        <v>8318</v>
      </c>
      <c r="S4090" s="5">
        <f t="shared" si="254"/>
        <v>11</v>
      </c>
      <c r="T4090">
        <f t="shared" si="255"/>
        <v>72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42155.732638888891</v>
      </c>
      <c r="K4091">
        <v>1430242488</v>
      </c>
      <c r="L4091" s="9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t="s">
        <v>8317</v>
      </c>
      <c r="R4091" t="s">
        <v>8318</v>
      </c>
      <c r="S4091" s="5">
        <f t="shared" si="254"/>
        <v>5</v>
      </c>
      <c r="T4091">
        <f t="shared" si="255"/>
        <v>30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42223.625</v>
      </c>
      <c r="K4092">
        <v>1437754137</v>
      </c>
      <c r="L4092" s="9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t="s">
        <v>8317</v>
      </c>
      <c r="R4092" t="s">
        <v>8318</v>
      </c>
      <c r="S4092" s="5">
        <f t="shared" si="254"/>
        <v>3</v>
      </c>
      <c r="T4092">
        <f t="shared" si="255"/>
        <v>10.67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42020.506377314814</v>
      </c>
      <c r="K4093">
        <v>1418818151</v>
      </c>
      <c r="L4093" s="9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t="s">
        <v>8317</v>
      </c>
      <c r="R4093" t="s">
        <v>8318</v>
      </c>
      <c r="S4093" s="5">
        <f t="shared" si="254"/>
        <v>13</v>
      </c>
      <c r="T4093">
        <f t="shared" si="255"/>
        <v>25.5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42099.153321759266</v>
      </c>
      <c r="K4094">
        <v>1423024847</v>
      </c>
      <c r="L4094" s="9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t="s">
        <v>8317</v>
      </c>
      <c r="R4094" t="s">
        <v>8318</v>
      </c>
      <c r="S4094" s="5">
        <f t="shared" si="254"/>
        <v>0</v>
      </c>
      <c r="T4094">
        <f t="shared" si="255"/>
        <v>20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42238.815891203703</v>
      </c>
      <c r="K4095">
        <v>1435088093</v>
      </c>
      <c r="L4095" s="9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t="s">
        <v>8317</v>
      </c>
      <c r="R4095" t="s">
        <v>8318</v>
      </c>
      <c r="S4095" s="5">
        <f t="shared" si="254"/>
        <v>2</v>
      </c>
      <c r="T4095">
        <f t="shared" si="255"/>
        <v>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41934.207638888889</v>
      </c>
      <c r="K4096">
        <v>1410141900</v>
      </c>
      <c r="L4096" s="9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t="s">
        <v>8317</v>
      </c>
      <c r="R4096" t="s">
        <v>8318</v>
      </c>
      <c r="S4096" s="5">
        <f t="shared" si="254"/>
        <v>37</v>
      </c>
      <c r="T4096">
        <f t="shared" si="255"/>
        <v>91.25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42723.031828703708</v>
      </c>
      <c r="K4097">
        <v>1479516350</v>
      </c>
      <c r="L4097" s="9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t="s">
        <v>8317</v>
      </c>
      <c r="R4097" t="s">
        <v>8318</v>
      </c>
      <c r="S4097" s="5">
        <f t="shared" si="254"/>
        <v>3</v>
      </c>
      <c r="T4097">
        <f t="shared" si="255"/>
        <v>800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ref="J4098:J4115" si="256">(((I4098/60)/60)/24)+DATE(1970,1,1)</f>
        <v>42794.368749999994</v>
      </c>
      <c r="K4098">
        <v>1484484219</v>
      </c>
      <c r="L4098" s="9">
        <f t="shared" ref="L4098:L4115" si="257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t="s">
        <v>8317</v>
      </c>
      <c r="R4098" t="s">
        <v>8318</v>
      </c>
      <c r="S4098" s="5">
        <f t="shared" ref="S4098:S4115" si="258">ROUND(E4098/D4098*100,0)</f>
        <v>11</v>
      </c>
      <c r="T4098">
        <f t="shared" ref="T4098:T4115" si="259">IF(N4098=0,0,ROUND(E4098/N4098,2))</f>
        <v>80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si="256"/>
        <v>42400.996527777781</v>
      </c>
      <c r="K4099">
        <v>1449431237</v>
      </c>
      <c r="L4099" s="9">
        <f t="shared" si="257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t="s">
        <v>8317</v>
      </c>
      <c r="R4099" t="s">
        <v>8318</v>
      </c>
      <c r="S4099" s="5">
        <f t="shared" si="258"/>
        <v>0</v>
      </c>
      <c r="T4099">
        <f t="shared" si="259"/>
        <v>0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42525.722187499996</v>
      </c>
      <c r="K4100">
        <v>1462468797</v>
      </c>
      <c r="L4100" s="9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t="s">
        <v>8317</v>
      </c>
      <c r="R4100" t="s">
        <v>8318</v>
      </c>
      <c r="S4100" s="5">
        <f t="shared" si="258"/>
        <v>0</v>
      </c>
      <c r="T4100">
        <f t="shared" si="259"/>
        <v>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42615.850381944445</v>
      </c>
      <c r="K4101">
        <v>1468959873</v>
      </c>
      <c r="L4101" s="9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t="s">
        <v>8317</v>
      </c>
      <c r="R4101" t="s">
        <v>8318</v>
      </c>
      <c r="S4101" s="5">
        <f t="shared" si="258"/>
        <v>1</v>
      </c>
      <c r="T4101">
        <f t="shared" si="259"/>
        <v>50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41937.124884259261</v>
      </c>
      <c r="K4102">
        <v>1413341990</v>
      </c>
      <c r="L4102" s="9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t="s">
        <v>8317</v>
      </c>
      <c r="R4102" t="s">
        <v>8318</v>
      </c>
      <c r="S4102" s="5">
        <f t="shared" si="258"/>
        <v>0</v>
      </c>
      <c r="T4102">
        <f t="shared" si="259"/>
        <v>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42760.903726851851</v>
      </c>
      <c r="K4103">
        <v>1482788482</v>
      </c>
      <c r="L4103" s="9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t="s">
        <v>8317</v>
      </c>
      <c r="R4103" t="s">
        <v>8318</v>
      </c>
      <c r="S4103" s="5">
        <f t="shared" si="258"/>
        <v>0</v>
      </c>
      <c r="T4103">
        <f t="shared" si="259"/>
        <v>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42505.848067129627</v>
      </c>
      <c r="K4104">
        <v>1460751673</v>
      </c>
      <c r="L4104" s="9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t="s">
        <v>8317</v>
      </c>
      <c r="R4104" t="s">
        <v>8318</v>
      </c>
      <c r="S4104" s="5">
        <f t="shared" si="258"/>
        <v>27</v>
      </c>
      <c r="T4104">
        <f t="shared" si="259"/>
        <v>22.83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42242.772222222222</v>
      </c>
      <c r="K4105">
        <v>1435953566</v>
      </c>
      <c r="L4105" s="9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t="s">
        <v>8317</v>
      </c>
      <c r="R4105" t="s">
        <v>8318</v>
      </c>
      <c r="S4105" s="5">
        <f t="shared" si="258"/>
        <v>10</v>
      </c>
      <c r="T4105">
        <f t="shared" si="259"/>
        <v>16.670000000000002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42670.278171296297</v>
      </c>
      <c r="K4106">
        <v>1474958434</v>
      </c>
      <c r="L4106" s="9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t="s">
        <v>8317</v>
      </c>
      <c r="R4106" t="s">
        <v>8318</v>
      </c>
      <c r="S4106" s="5">
        <f t="shared" si="258"/>
        <v>21</v>
      </c>
      <c r="T4106">
        <f t="shared" si="259"/>
        <v>45.79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42730.010520833333</v>
      </c>
      <c r="K4107">
        <v>1479860109</v>
      </c>
      <c r="L4107" s="9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t="s">
        <v>8317</v>
      </c>
      <c r="R4107" t="s">
        <v>8318</v>
      </c>
      <c r="S4107" s="5">
        <f t="shared" si="258"/>
        <v>7</v>
      </c>
      <c r="T4107">
        <f t="shared" si="259"/>
        <v>383.33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42096.041666666672</v>
      </c>
      <c r="K4108">
        <v>1424221866</v>
      </c>
      <c r="L4108" s="9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t="s">
        <v>8317</v>
      </c>
      <c r="R4108" t="s">
        <v>8318</v>
      </c>
      <c r="S4108" s="5">
        <f t="shared" si="258"/>
        <v>71</v>
      </c>
      <c r="T4108">
        <f t="shared" si="259"/>
        <v>106.97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41906.916678240741</v>
      </c>
      <c r="K4109">
        <v>1409608801</v>
      </c>
      <c r="L4109" s="9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t="s">
        <v>8317</v>
      </c>
      <c r="R4109" t="s">
        <v>8318</v>
      </c>
      <c r="S4109" s="5">
        <f t="shared" si="258"/>
        <v>2</v>
      </c>
      <c r="T4109">
        <f t="shared" si="259"/>
        <v>10.25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42797.208333333328</v>
      </c>
      <c r="K4110">
        <v>1485909937</v>
      </c>
      <c r="L4110" s="9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t="s">
        <v>8317</v>
      </c>
      <c r="R4110" t="s">
        <v>8318</v>
      </c>
      <c r="S4110" s="5">
        <f t="shared" si="258"/>
        <v>2</v>
      </c>
      <c r="T4110">
        <f t="shared" si="259"/>
        <v>59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42337.581064814818</v>
      </c>
      <c r="K4111">
        <v>1446209804</v>
      </c>
      <c r="L4111" s="9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t="s">
        <v>8317</v>
      </c>
      <c r="R4111" t="s">
        <v>8318</v>
      </c>
      <c r="S4111" s="5">
        <f t="shared" si="258"/>
        <v>0</v>
      </c>
      <c r="T4111">
        <f t="shared" si="259"/>
        <v>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42572.626747685179</v>
      </c>
      <c r="K4112">
        <v>1463929351</v>
      </c>
      <c r="L4112" s="9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t="s">
        <v>8317</v>
      </c>
      <c r="R4112" t="s">
        <v>8318</v>
      </c>
      <c r="S4112" s="5">
        <f t="shared" si="258"/>
        <v>29</v>
      </c>
      <c r="T4112">
        <f t="shared" si="259"/>
        <v>14.33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42059.135879629626</v>
      </c>
      <c r="K4113">
        <v>1422155740</v>
      </c>
      <c r="L4113" s="9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t="s">
        <v>8317</v>
      </c>
      <c r="R4113" t="s">
        <v>8318</v>
      </c>
      <c r="S4113" s="5">
        <f t="shared" si="258"/>
        <v>3</v>
      </c>
      <c r="T4113">
        <f t="shared" si="259"/>
        <v>15.67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42428</v>
      </c>
      <c r="K4114">
        <v>1454280186</v>
      </c>
      <c r="L4114" s="9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t="s">
        <v>8317</v>
      </c>
      <c r="R4114" t="s">
        <v>8318</v>
      </c>
      <c r="S4114" s="5">
        <f t="shared" si="258"/>
        <v>0</v>
      </c>
      <c r="T4114">
        <f t="shared" si="259"/>
        <v>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42377.273611111115</v>
      </c>
      <c r="K4115">
        <v>1450619123</v>
      </c>
      <c r="L4115" s="9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t="s">
        <v>8317</v>
      </c>
      <c r="R4115" t="s">
        <v>8318</v>
      </c>
      <c r="S4115" s="5">
        <f t="shared" si="258"/>
        <v>0</v>
      </c>
      <c r="T4115">
        <f t="shared" si="259"/>
        <v>1</v>
      </c>
    </row>
  </sheetData>
  <sortState ref="A2:T4115">
    <sortCondition ref="A2"/>
  </sortState>
  <conditionalFormatting sqref="F2:F4115">
    <cfRule type="containsText" dxfId="6" priority="6" operator="containsText" text="canceled">
      <formula>NOT(ISERROR(SEARCH("canceled",F2)))</formula>
    </cfRule>
    <cfRule type="containsText" dxfId="5" priority="8" operator="containsText" text="successful">
      <formula>NOT(ISERROR(SEARCH("successful",F2)))</formula>
    </cfRule>
  </conditionalFormatting>
  <conditionalFormatting sqref="F2:F4115">
    <cfRule type="containsText" dxfId="4" priority="7" operator="containsText" text="failed">
      <formula>NOT(ISERROR(SEARCH("failed",F2)))</formula>
    </cfRule>
  </conditionalFormatting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live">
      <formula>NOT(ISERROR(SEARCH("live",F1)))</formula>
    </cfRule>
  </conditionalFormatting>
  <conditionalFormatting sqref="S1:S1048576 T1 Q1:R1">
    <cfRule type="colorScale" priority="1">
      <colorScale>
        <cfvo type="num" val="0"/>
        <cfvo type="num" val="100"/>
        <cfvo type="num" val="200"/>
        <color rgb="FFE60000"/>
        <color rgb="FF00B050"/>
        <color theme="8" tint="-0.499984740745262"/>
      </colorScale>
    </cfRule>
    <cfRule type="colorScale" priority="2">
      <colorScale>
        <cfvo type="num" val="0"/>
        <cfvo type="num" val="100"/>
        <cfvo type="num" val="200"/>
        <color rgb="FFE6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3079-FAD0-435E-9F3B-8B62364EE606}">
  <dimension ref="A1:F14"/>
  <sheetViews>
    <sheetView workbookViewId="0">
      <selection activeCell="C20" sqref="C20"/>
    </sheetView>
  </sheetViews>
  <sheetFormatPr defaultRowHeight="14.4" x14ac:dyDescent="0.3"/>
  <cols>
    <col min="1" max="1" width="12.8867187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77734375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43">
        <v>40</v>
      </c>
      <c r="C5" s="43">
        <v>180</v>
      </c>
      <c r="D5" s="43"/>
      <c r="E5" s="43">
        <v>300</v>
      </c>
      <c r="F5" s="8">
        <v>520</v>
      </c>
    </row>
    <row r="6" spans="1:6" x14ac:dyDescent="0.3">
      <c r="A6" s="7" t="s">
        <v>8336</v>
      </c>
      <c r="B6" s="43">
        <v>20</v>
      </c>
      <c r="C6" s="43">
        <v>140</v>
      </c>
      <c r="D6" s="43">
        <v>6</v>
      </c>
      <c r="E6" s="43">
        <v>34</v>
      </c>
      <c r="F6" s="8">
        <v>200</v>
      </c>
    </row>
    <row r="7" spans="1:6" x14ac:dyDescent="0.3">
      <c r="A7" s="7" t="s">
        <v>8333</v>
      </c>
      <c r="B7" s="43"/>
      <c r="C7" s="43">
        <v>140</v>
      </c>
      <c r="D7" s="43"/>
      <c r="E7" s="43">
        <v>80</v>
      </c>
      <c r="F7" s="8">
        <v>220</v>
      </c>
    </row>
    <row r="8" spans="1:6" x14ac:dyDescent="0.3">
      <c r="A8" s="7" t="s">
        <v>8331</v>
      </c>
      <c r="B8" s="43">
        <v>24</v>
      </c>
      <c r="C8" s="43"/>
      <c r="D8" s="43"/>
      <c r="E8" s="43"/>
      <c r="F8" s="8">
        <v>24</v>
      </c>
    </row>
    <row r="9" spans="1:6" x14ac:dyDescent="0.3">
      <c r="A9" s="7" t="s">
        <v>8325</v>
      </c>
      <c r="B9" s="43">
        <v>20</v>
      </c>
      <c r="C9" s="43">
        <v>120</v>
      </c>
      <c r="D9" s="43">
        <v>20</v>
      </c>
      <c r="E9" s="43">
        <v>540</v>
      </c>
      <c r="F9" s="8">
        <v>700</v>
      </c>
    </row>
    <row r="10" spans="1:6" x14ac:dyDescent="0.3">
      <c r="A10" s="7" t="s">
        <v>8338</v>
      </c>
      <c r="B10" s="43"/>
      <c r="C10" s="43">
        <v>117</v>
      </c>
      <c r="D10" s="43"/>
      <c r="E10" s="43">
        <v>103</v>
      </c>
      <c r="F10" s="8">
        <v>220</v>
      </c>
    </row>
    <row r="11" spans="1:6" x14ac:dyDescent="0.3">
      <c r="A11" s="7" t="s">
        <v>8322</v>
      </c>
      <c r="B11" s="43">
        <v>30</v>
      </c>
      <c r="C11" s="43">
        <v>127</v>
      </c>
      <c r="D11" s="43"/>
      <c r="E11" s="43">
        <v>80</v>
      </c>
      <c r="F11" s="8">
        <v>237</v>
      </c>
    </row>
    <row r="12" spans="1:6" x14ac:dyDescent="0.3">
      <c r="A12" s="7" t="s">
        <v>8319</v>
      </c>
      <c r="B12" s="43">
        <v>178</v>
      </c>
      <c r="C12" s="43">
        <v>213</v>
      </c>
      <c r="D12" s="43"/>
      <c r="E12" s="43">
        <v>209</v>
      </c>
      <c r="F12" s="8">
        <v>600</v>
      </c>
    </row>
    <row r="13" spans="1:6" x14ac:dyDescent="0.3">
      <c r="A13" s="7" t="s">
        <v>8317</v>
      </c>
      <c r="B13" s="43">
        <v>37</v>
      </c>
      <c r="C13" s="43">
        <v>493</v>
      </c>
      <c r="D13" s="43">
        <v>24</v>
      </c>
      <c r="E13" s="43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6342-C097-4862-BA5E-F346CD8B0FEA}">
  <dimension ref="A1:K47"/>
  <sheetViews>
    <sheetView topLeftCell="A4" zoomScale="91" zoomScaleNormal="91" workbookViewId="0">
      <selection activeCell="I43" sqref="I43"/>
    </sheetView>
  </sheetViews>
  <sheetFormatPr defaultRowHeight="14.4" x14ac:dyDescent="0.3"/>
  <cols>
    <col min="1" max="1" width="20.6640625" bestFit="1" customWidth="1"/>
    <col min="2" max="2" width="16" bestFit="1" customWidth="1"/>
    <col min="3" max="3" width="5.88671875" bestFit="1" customWidth="1"/>
    <col min="4" max="4" width="4.109375" bestFit="1" customWidth="1"/>
    <col min="5" max="5" width="9.77734375" bestFit="1" customWidth="1"/>
    <col min="6" max="6" width="11.109375" bestFit="1" customWidth="1"/>
    <col min="7" max="7" width="4.6640625" customWidth="1"/>
    <col min="8" max="8" width="6.44140625" bestFit="1" customWidth="1"/>
    <col min="9" max="9" width="20.21875" bestFit="1" customWidth="1"/>
    <col min="10" max="10" width="13.6640625" customWidth="1"/>
    <col min="11" max="11" width="19.88671875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8365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11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11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11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11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11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11" ht="15" thickBot="1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  <c r="J38" s="45"/>
      <c r="K38" s="45"/>
    </row>
    <row r="39" spans="1:11" ht="15" thickBot="1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  <c r="I39" s="44" t="s">
        <v>8414</v>
      </c>
      <c r="J39" s="44" t="s">
        <v>8224</v>
      </c>
      <c r="K39" s="44" t="s">
        <v>8412</v>
      </c>
    </row>
    <row r="40" spans="1:11" ht="15" thickBot="1" x14ac:dyDescent="0.35">
      <c r="A40" s="7" t="s">
        <v>8351</v>
      </c>
      <c r="B40" s="8"/>
      <c r="C40" s="8"/>
      <c r="D40" s="8"/>
      <c r="E40" s="8">
        <v>80</v>
      </c>
      <c r="F40" s="8">
        <v>80</v>
      </c>
      <c r="I40" s="44" t="s">
        <v>8413</v>
      </c>
      <c r="J40" s="44">
        <v>3038</v>
      </c>
      <c r="K40" s="44">
        <v>1076</v>
      </c>
    </row>
    <row r="41" spans="1:11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11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11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11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11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11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11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mergeCells count="1">
    <mergeCell ref="J38:K38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4D00-A4E7-4A51-A448-C3D2E60B79D2}">
  <dimension ref="A1:F18"/>
  <sheetViews>
    <sheetView zoomScaleNormal="100"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21875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8380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8">
        <v>26</v>
      </c>
      <c r="C6" s="8">
        <v>127</v>
      </c>
      <c r="D6" s="8"/>
      <c r="E6" s="8">
        <v>133</v>
      </c>
      <c r="F6" s="8">
        <v>286</v>
      </c>
    </row>
    <row r="7" spans="1:6" x14ac:dyDescent="0.3">
      <c r="A7" s="10" t="s">
        <v>8374</v>
      </c>
      <c r="B7" s="8">
        <v>29</v>
      </c>
      <c r="C7" s="8">
        <v>124</v>
      </c>
      <c r="D7" s="8"/>
      <c r="E7" s="8">
        <v>150</v>
      </c>
      <c r="F7" s="8">
        <v>303</v>
      </c>
    </row>
    <row r="8" spans="1:6" x14ac:dyDescent="0.3">
      <c r="A8" s="10" t="s">
        <v>8375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3">
      <c r="A9" s="10" t="s">
        <v>8376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3">
      <c r="A10" s="10" t="s">
        <v>8377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3">
      <c r="A11" s="10" t="s">
        <v>8378</v>
      </c>
      <c r="B11" s="8">
        <v>23</v>
      </c>
      <c r="C11" s="8">
        <v>120</v>
      </c>
      <c r="D11" s="8"/>
      <c r="E11" s="8">
        <v>222</v>
      </c>
      <c r="F11" s="8">
        <v>365</v>
      </c>
    </row>
    <row r="12" spans="1:6" x14ac:dyDescent="0.3">
      <c r="A12" s="10" t="s">
        <v>8379</v>
      </c>
      <c r="B12" s="8">
        <v>33</v>
      </c>
      <c r="C12" s="8">
        <v>134</v>
      </c>
      <c r="D12" s="8"/>
      <c r="E12" s="8">
        <v>222</v>
      </c>
      <c r="F12" s="8">
        <v>389</v>
      </c>
    </row>
    <row r="13" spans="1:6" x14ac:dyDescent="0.3">
      <c r="A13" s="10" t="s">
        <v>8368</v>
      </c>
      <c r="B13" s="8">
        <v>39</v>
      </c>
      <c r="C13" s="8">
        <v>155</v>
      </c>
      <c r="D13" s="8"/>
      <c r="E13" s="8">
        <v>196</v>
      </c>
      <c r="F13" s="8">
        <v>390</v>
      </c>
    </row>
    <row r="14" spans="1:6" x14ac:dyDescent="0.3">
      <c r="A14" s="10" t="s">
        <v>8369</v>
      </c>
      <c r="B14" s="8">
        <v>24</v>
      </c>
      <c r="C14" s="8">
        <v>136</v>
      </c>
      <c r="D14" s="8"/>
      <c r="E14" s="8">
        <v>156</v>
      </c>
      <c r="F14" s="8">
        <v>316</v>
      </c>
    </row>
    <row r="15" spans="1:6" x14ac:dyDescent="0.3">
      <c r="A15" s="10" t="s">
        <v>8370</v>
      </c>
      <c r="B15" s="8">
        <v>34</v>
      </c>
      <c r="C15" s="8">
        <v>145</v>
      </c>
      <c r="D15" s="8"/>
      <c r="E15" s="8">
        <v>160</v>
      </c>
      <c r="F15" s="8">
        <v>339</v>
      </c>
    </row>
    <row r="16" spans="1:6" x14ac:dyDescent="0.3">
      <c r="A16" s="10" t="s">
        <v>8371</v>
      </c>
      <c r="B16" s="8">
        <v>21</v>
      </c>
      <c r="C16" s="8">
        <v>133</v>
      </c>
      <c r="D16" s="8"/>
      <c r="E16" s="8">
        <v>161</v>
      </c>
      <c r="F16" s="8">
        <v>315</v>
      </c>
    </row>
    <row r="17" spans="1:6" x14ac:dyDescent="0.3">
      <c r="A17" s="10" t="s">
        <v>8372</v>
      </c>
      <c r="B17" s="8">
        <v>35</v>
      </c>
      <c r="C17" s="8">
        <v>112</v>
      </c>
      <c r="D17" s="8"/>
      <c r="E17" s="8">
        <v>187</v>
      </c>
      <c r="F17" s="8">
        <v>334</v>
      </c>
    </row>
    <row r="18" spans="1:6" x14ac:dyDescent="0.3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8BEF3-2449-4E6F-81E3-568364709678}">
  <dimension ref="A1:H13"/>
  <sheetViews>
    <sheetView workbookViewId="0">
      <selection activeCell="B32" sqref="B32"/>
    </sheetView>
  </sheetViews>
  <sheetFormatPr defaultRowHeight="14.4" x14ac:dyDescent="0.3"/>
  <cols>
    <col min="1" max="1" width="28.44140625" customWidth="1"/>
    <col min="2" max="2" width="16.44140625" bestFit="1" customWidth="1"/>
    <col min="3" max="3" width="12.77734375" style="12" bestFit="1" customWidth="1"/>
    <col min="4" max="4" width="15.5546875" style="12" bestFit="1" customWidth="1"/>
    <col min="5" max="5" width="12.21875" bestFit="1" customWidth="1"/>
    <col min="6" max="6" width="19.109375" bestFit="1" customWidth="1"/>
    <col min="7" max="7" width="15.44140625" style="12" bestFit="1" customWidth="1"/>
    <col min="8" max="8" width="18.21875" style="12" bestFit="1" customWidth="1"/>
  </cols>
  <sheetData>
    <row r="1" spans="1:8" x14ac:dyDescent="0.3">
      <c r="A1" t="s">
        <v>8381</v>
      </c>
      <c r="B1" t="s">
        <v>8382</v>
      </c>
      <c r="C1" s="12" t="s">
        <v>8383</v>
      </c>
      <c r="D1" s="12" t="s">
        <v>8384</v>
      </c>
      <c r="E1" t="s">
        <v>8385</v>
      </c>
      <c r="F1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COUNTIFS(Sheet1!$F$1:$F$4115,"successful",Sheet1!$D$1:$D$4115,"&lt;1000")</f>
        <v>322</v>
      </c>
      <c r="C2" s="12">
        <f>COUNTIFS(Sheet1!$F$1:$F$4115,"failed",Sheet1!$D$1:$D$4115,"&lt;1000")</f>
        <v>113</v>
      </c>
      <c r="D2" s="12">
        <f>COUNTIFS(Sheet1!$F$1:$F$4115,"canceled",Sheet1!$D$1:$D$4115,"&lt;1000")</f>
        <v>18</v>
      </c>
      <c r="E2">
        <f t="shared" ref="E2:E13" si="0">SUM(B2:D2)</f>
        <v>453</v>
      </c>
      <c r="F2" s="11">
        <f t="shared" ref="F2:F13" si="1">B2/$E2</f>
        <v>0.71081677704194257</v>
      </c>
      <c r="G2" s="13">
        <f t="shared" ref="G2:G13" si="2">C2/$E2</f>
        <v>0.24944812362030905</v>
      </c>
      <c r="H2" s="13">
        <f t="shared" ref="H2:H13" si="3">D2/$E2</f>
        <v>3.9735099337748346E-2</v>
      </c>
    </row>
    <row r="3" spans="1:8" x14ac:dyDescent="0.3">
      <c r="A3" t="s">
        <v>8400</v>
      </c>
      <c r="B3">
        <f>COUNTIFS(Sheet1!$F$1:$F$4115,"successful",Sheet1!$D$1:$D$4115,"&gt;=1000",Sheet1!$D$1:$D$4115,"&lt;=4999")</f>
        <v>932</v>
      </c>
      <c r="C3" s="12">
        <f>COUNTIFS(Sheet1!$F$1:$F$4115,"failed",Sheet1!$D$1:$D$4115,"&gt;=1000",Sheet1!$D$1:$D$4115,"&lt;=4999")</f>
        <v>420</v>
      </c>
      <c r="D3" s="12">
        <f>COUNTIFS(Sheet1!$F$1:$F$4115,"canceled",Sheet1!$D$1:$D$4115,"&gt;=1000",Sheet1!$D$1:$D$4115,"&lt;=4999")</f>
        <v>60</v>
      </c>
      <c r="E3">
        <f t="shared" si="0"/>
        <v>1412</v>
      </c>
      <c r="F3" s="11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3">
      <c r="A4" t="s">
        <v>8390</v>
      </c>
      <c r="B4">
        <f>COUNTIFS(Sheet1!$F$1:$F$4115,"successful",Sheet1!$D$1:$D$4115,"&gt;=5000",Sheet1!$D$1:$D$4115,"&lt;=9999")</f>
        <v>381</v>
      </c>
      <c r="C4" s="12">
        <f>COUNTIFS(Sheet1!$F$1:$F$4115,"failed",Sheet1!$D$1:$D$4115,"&gt;=5000",Sheet1!$D$1:$D$4115,"&lt;=9999")</f>
        <v>283</v>
      </c>
      <c r="D4" s="12">
        <f>COUNTIFS(Sheet1!$F$1:$F$4115,"canceled",Sheet1!$D$1:$D$4115,"&gt;=5000",Sheet1!$D$1:$D$4115,"&lt;=9999")</f>
        <v>52</v>
      </c>
      <c r="E4">
        <f t="shared" si="0"/>
        <v>716</v>
      </c>
      <c r="F4" s="11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COUNTIFS(Sheet1!$F$1:$F$4115,"successful",Sheet1!$D$1:$D$4115,"&gt;=10000",Sheet1!$D$1:$D$4115,"&lt;=14999")</f>
        <v>168</v>
      </c>
      <c r="C5" s="12">
        <f>COUNTIFS(Sheet1!$F$1:$F$4115,"failed",Sheet1!$D$1:$D$4115,"&gt;=10000",Sheet1!$D$1:$D$4115,"&lt;=14999")</f>
        <v>144</v>
      </c>
      <c r="D5" s="12">
        <f>COUNTIFS(Sheet1!$F$1:$F$4115,"canceled",Sheet1!$D$1:$D$4115,"&gt;=10000",Sheet1!$D$1:$D$4115,"&lt;=14999")</f>
        <v>40</v>
      </c>
      <c r="E5">
        <f t="shared" si="0"/>
        <v>352</v>
      </c>
      <c r="F5" s="11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COUNTIFS(Sheet1!$F$1:$F$4115,"successful",Sheet1!$D$1:$D$4115,"&gt;=15000",Sheet1!$D$1:$D$4115,"&lt;=19999")</f>
        <v>94</v>
      </c>
      <c r="C6" s="12">
        <f>COUNTIFS(Sheet1!$F$1:$F$4115,"failed",Sheet1!$D$1:$D$4115,"&gt;=15000",Sheet1!$D$1:$D$4115,"&lt;=19999")</f>
        <v>90</v>
      </c>
      <c r="D6" s="12">
        <f>COUNTIFS(Sheet1!$F$1:$F$4115,"canceled",Sheet1!$D$1:$D$4115,"&gt;=15000",Sheet1!$D$1:$D$4115,"&lt;=19999")</f>
        <v>17</v>
      </c>
      <c r="E6">
        <f t="shared" si="0"/>
        <v>201</v>
      </c>
      <c r="F6" s="11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COUNTIFS(Sheet1!$F$1:$F$4115,"successful",Sheet1!$D$1:$D$4115,"&gt;=20000",Sheet1!$D$1:$D$4115,"&lt;=24999")</f>
        <v>62</v>
      </c>
      <c r="C7" s="12">
        <f>COUNTIFS(Sheet1!$F$1:$F$4115,"failed",Sheet1!$D$1:$D$4115,"&gt;=20000",Sheet1!$D$1:$D$4115,"&lt;=24999")</f>
        <v>72</v>
      </c>
      <c r="D7" s="12">
        <f>COUNTIFS(Sheet1!$F$1:$F$4115,"canceled",Sheet1!$D$1:$D$4115,"&gt;=20000",Sheet1!$D$1:$D$4115,"&lt;=24999")</f>
        <v>14</v>
      </c>
      <c r="E7">
        <f t="shared" si="0"/>
        <v>148</v>
      </c>
      <c r="F7" s="11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COUNTIFS(Sheet1!$F$1:$F$4115,"successful",Sheet1!$D$1:$D$4115,"&gt;=25000",Sheet1!$D$1:$D$4115,"&lt;=29999")</f>
        <v>55</v>
      </c>
      <c r="C8" s="12">
        <f>COUNTIFS(Sheet1!$F$1:$F$4115,"failed",Sheet1!$D$1:$D$4115,"&gt;=25000",Sheet1!$D$1:$D$4115,"&lt;=29999")</f>
        <v>64</v>
      </c>
      <c r="D8" s="12">
        <f>COUNTIFS(Sheet1!$F$1:$F$4115,"canceled",Sheet1!$D$1:$D$4115,"&gt;=25000",Sheet1!$D$1:$D$4115,"&lt;=29999")</f>
        <v>18</v>
      </c>
      <c r="E8">
        <f t="shared" si="0"/>
        <v>137</v>
      </c>
      <c r="F8" s="11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COUNTIFS(Sheet1!$F$1:$F$4115,"successful",Sheet1!$D$1:$D$4115,"&gt;=30000",Sheet1!$D$1:$D$4115,"&lt;=34999")</f>
        <v>32</v>
      </c>
      <c r="C9" s="12">
        <f>COUNTIFS(Sheet1!$F$1:$F$4115,"failed",Sheet1!$D$1:$D$4115,"&gt;=30000",Sheet1!$D$1:$D$4115,"&lt;=34999")</f>
        <v>37</v>
      </c>
      <c r="D9" s="12">
        <f>COUNTIFS(Sheet1!$F$1:$F$4115,"canceled",Sheet1!$D$1:$D$4115,"&gt;=30000",Sheet1!$D$1:$D$4115,"&lt;=34999")</f>
        <v>13</v>
      </c>
      <c r="E9">
        <f t="shared" si="0"/>
        <v>82</v>
      </c>
      <c r="F9" s="11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COUNTIFS(Sheet1!$F$1:$F$4115,"successful",Sheet1!$D$1:$D$4115,"&gt;=35000",Sheet1!$D$1:$D$4115,"&lt;=39999")</f>
        <v>26</v>
      </c>
      <c r="C10" s="12">
        <f>COUNTIFS(Sheet1!$F$1:$F$4115,"failed",Sheet1!$D$1:$D$4115,"&gt;=35000",Sheet1!$D$1:$D$4115,"&lt;=39999")</f>
        <v>22</v>
      </c>
      <c r="D10" s="12">
        <f>COUNTIFS(Sheet1!$F$1:$F$4115,"canceled",Sheet1!$D$1:$D$4115,"&gt;=35000",Sheet1!$D$1:$D$4115,"&lt;=39999")</f>
        <v>7</v>
      </c>
      <c r="E10">
        <f t="shared" si="0"/>
        <v>55</v>
      </c>
      <c r="F10" s="11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COUNTIFS(Sheet1!$F$1:$F$4115,"successful",Sheet1!$D$1:$D$4115,"&gt;=40000",Sheet1!$D$1:$D$4115,"&lt;=44999")</f>
        <v>21</v>
      </c>
      <c r="C11" s="12">
        <f>COUNTIFS(Sheet1!$F$1:$F$4115,"failed",Sheet1!$D$1:$D$4115,"&gt;=40000",Sheet1!$D$1:$D$4115,"&lt;=44999")</f>
        <v>16</v>
      </c>
      <c r="D11" s="12">
        <f>COUNTIFS(Sheet1!$F$1:$F$4115,"canceled",Sheet1!$D$1:$D$4115,"&gt;=40000",Sheet1!$D$1:$D$4115,"&lt;=44999")</f>
        <v>6</v>
      </c>
      <c r="E11">
        <f t="shared" si="0"/>
        <v>43</v>
      </c>
      <c r="F11" s="11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COUNTIFS(Sheet1!$F$1:$F$4115,"successful",Sheet1!$D$1:$D$4115,"&gt;=45000",Sheet1!$D$1:$D$4115,"&lt;=49999")</f>
        <v>6</v>
      </c>
      <c r="C12" s="12">
        <f>COUNTIFS(Sheet1!$F$1:$F$4115,"failed",Sheet1!$D$1:$D$4115,"&gt;=45000",Sheet1!$D$1:$D$4115,"&lt;=49999")</f>
        <v>11</v>
      </c>
      <c r="D12" s="12">
        <f>COUNTIFS(Sheet1!$F$1:$F$4115,"canceled",Sheet1!$D$1:$D$4115,"&gt;=45000",Sheet1!$D$1:$D$4115,"&lt;=49999")</f>
        <v>4</v>
      </c>
      <c r="E12">
        <f t="shared" si="0"/>
        <v>21</v>
      </c>
      <c r="F12" s="11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COUNTIFS(Sheet1!$F$1:$F$4115,"successful",Sheet1!$D$1:$D$4115,"&gt;=50000")</f>
        <v>86</v>
      </c>
      <c r="C13" s="12">
        <f>COUNTIFS(Sheet1!$F$1:$F$4115,"failed",Sheet1!$D$1:$D$4115,"&gt;=50000")</f>
        <v>258</v>
      </c>
      <c r="D13" s="12">
        <f>COUNTIFS(Sheet1!$F$1:$F$4115,"canceled",Sheet1!$D$1:$D$4115,"&gt;=50000")</f>
        <v>100</v>
      </c>
      <c r="E13">
        <f t="shared" si="0"/>
        <v>444</v>
      </c>
      <c r="F13" s="11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99B1-8520-4A4F-8C95-79FE9050DAA5}">
  <dimension ref="A1:J19"/>
  <sheetViews>
    <sheetView workbookViewId="0">
      <selection activeCell="E26" sqref="E26"/>
    </sheetView>
  </sheetViews>
  <sheetFormatPr defaultRowHeight="14.4" x14ac:dyDescent="0.3"/>
  <cols>
    <col min="1" max="1" width="25.33203125" style="14" customWidth="1"/>
    <col min="2" max="2" width="16.44140625" style="14" bestFit="1" customWidth="1"/>
    <col min="3" max="3" width="14.44140625" style="15" customWidth="1"/>
    <col min="4" max="4" width="15.5546875" style="15" bestFit="1" customWidth="1"/>
    <col min="5" max="5" width="21.88671875" style="14" bestFit="1" customWidth="1"/>
    <col min="6" max="6" width="14.5546875" style="14" customWidth="1"/>
    <col min="7" max="7" width="19.109375" style="14" bestFit="1" customWidth="1"/>
    <col min="8" max="8" width="16.21875" style="15" customWidth="1"/>
    <col min="9" max="9" width="18.21875" style="15" bestFit="1" customWidth="1"/>
    <col min="10" max="10" width="24.44140625" style="14" bestFit="1" customWidth="1"/>
    <col min="11" max="16384" width="8.88671875" style="14"/>
  </cols>
  <sheetData>
    <row r="1" spans="1:10" ht="15.6" thickTop="1" thickBot="1" x14ac:dyDescent="0.35">
      <c r="A1" s="29" t="s">
        <v>8381</v>
      </c>
      <c r="B1" s="29" t="s">
        <v>8382</v>
      </c>
      <c r="C1" s="30" t="s">
        <v>8383</v>
      </c>
      <c r="D1" s="30" t="s">
        <v>8384</v>
      </c>
      <c r="E1" s="29" t="s">
        <v>8402</v>
      </c>
      <c r="F1" s="29" t="s">
        <v>8385</v>
      </c>
      <c r="G1" s="29" t="s">
        <v>8386</v>
      </c>
      <c r="H1" s="30" t="s">
        <v>8387</v>
      </c>
      <c r="I1" s="30" t="s">
        <v>8388</v>
      </c>
      <c r="J1" s="29" t="s">
        <v>8401</v>
      </c>
    </row>
    <row r="2" spans="1:10" ht="15" thickTop="1" x14ac:dyDescent="0.3">
      <c r="A2" s="19" t="s">
        <v>8389</v>
      </c>
      <c r="B2" s="19">
        <f>COUNTIFS(Sheet1!$F$1:$F$4115,"successful",Sheet1!$D$1:$D$4115,"&lt;1000")</f>
        <v>322</v>
      </c>
      <c r="C2" s="20">
        <f>COUNTIFS(Sheet1!$F$1:$F$4115,"failed",Sheet1!$D$1:$D$4115,"&lt;1000")</f>
        <v>113</v>
      </c>
      <c r="D2" s="20">
        <f>COUNTIFS(Sheet1!$F$1:$F$4115,"canceled",Sheet1!$D$1:$D$4115,"&lt;1000")</f>
        <v>18</v>
      </c>
      <c r="E2" s="19">
        <f>C2+D2</f>
        <v>131</v>
      </c>
      <c r="F2" s="19">
        <f>SUM(B2:D2)</f>
        <v>453</v>
      </c>
      <c r="G2" s="21">
        <f>B2/$F2</f>
        <v>0.71081677704194257</v>
      </c>
      <c r="H2" s="22">
        <f>C2/$F2</f>
        <v>0.24944812362030905</v>
      </c>
      <c r="I2" s="22">
        <f>D2/$F2</f>
        <v>3.9735099337748346E-2</v>
      </c>
      <c r="J2" s="23">
        <f>E2/F2</f>
        <v>0.28918322295805737</v>
      </c>
    </row>
    <row r="3" spans="1:10" x14ac:dyDescent="0.3">
      <c r="A3" s="19" t="s">
        <v>8400</v>
      </c>
      <c r="B3" s="19">
        <f>COUNTIFS(Sheet1!$F$1:$F$4115,"successful",Sheet1!$D$1:$D$4115,"&gt;=1000",Sheet1!$D$1:$D$4115,"&lt;=4999")</f>
        <v>932</v>
      </c>
      <c r="C3" s="20">
        <f>COUNTIFS(Sheet1!$F$1:$F$4115,"failed",Sheet1!$D$1:$D$4115,"&gt;=1000",Sheet1!$D$1:$D$4115,"&lt;=4999")</f>
        <v>420</v>
      </c>
      <c r="D3" s="20">
        <f>COUNTIFS(Sheet1!$F$1:$F$4115,"canceled",Sheet1!$D$1:$D$4115,"&gt;=1000",Sheet1!$D$1:$D$4115,"&lt;=4999")</f>
        <v>60</v>
      </c>
      <c r="E3" s="19">
        <f t="shared" ref="E3:E13" si="0">C3+D3</f>
        <v>480</v>
      </c>
      <c r="F3" s="19">
        <f t="shared" ref="F3:F13" si="1">SUM(B3:D3)</f>
        <v>1412</v>
      </c>
      <c r="G3" s="21">
        <f t="shared" ref="G3:I13" si="2">B3/$F3</f>
        <v>0.66005665722379603</v>
      </c>
      <c r="H3" s="22">
        <f t="shared" si="2"/>
        <v>0.29745042492917845</v>
      </c>
      <c r="I3" s="22">
        <f t="shared" si="2"/>
        <v>4.2492917847025496E-2</v>
      </c>
      <c r="J3" s="23">
        <f t="shared" ref="J3:J13" si="3">E3/F3</f>
        <v>0.33994334277620397</v>
      </c>
    </row>
    <row r="4" spans="1:10" ht="15" thickBot="1" x14ac:dyDescent="0.35">
      <c r="A4" s="19" t="s">
        <v>8390</v>
      </c>
      <c r="B4" s="19">
        <f>COUNTIFS(Sheet1!$F$1:$F$4115,"successful",Sheet1!$D$1:$D$4115,"&gt;=5000",Sheet1!$D$1:$D$4115,"&lt;=9999")</f>
        <v>381</v>
      </c>
      <c r="C4" s="20">
        <f>COUNTIFS(Sheet1!$F$1:$F$4115,"failed",Sheet1!$D$1:$D$4115,"&gt;=5000",Sheet1!$D$1:$D$4115,"&lt;=9999")</f>
        <v>283</v>
      </c>
      <c r="D4" s="20">
        <f>COUNTIFS(Sheet1!$F$1:$F$4115,"canceled",Sheet1!$D$1:$D$4115,"&gt;=5000",Sheet1!$D$1:$D$4115,"&lt;=9999")</f>
        <v>52</v>
      </c>
      <c r="E4" s="19">
        <f t="shared" si="0"/>
        <v>335</v>
      </c>
      <c r="F4" s="19">
        <f t="shared" si="1"/>
        <v>716</v>
      </c>
      <c r="G4" s="21">
        <f t="shared" si="2"/>
        <v>0.53212290502793291</v>
      </c>
      <c r="H4" s="22">
        <f t="shared" si="2"/>
        <v>0.39525139664804471</v>
      </c>
      <c r="I4" s="22">
        <f t="shared" si="2"/>
        <v>7.2625698324022353E-2</v>
      </c>
      <c r="J4" s="23">
        <f t="shared" si="3"/>
        <v>0.46787709497206703</v>
      </c>
    </row>
    <row r="5" spans="1:10" ht="15" thickTop="1" x14ac:dyDescent="0.3">
      <c r="A5" s="17" t="s">
        <v>8391</v>
      </c>
      <c r="B5" s="17">
        <f>COUNTIFS(Sheet1!$F$1:$F$4115,"successful",Sheet1!$D$1:$D$4115,"&gt;=10000",Sheet1!$D$1:$D$4115,"&lt;=14999")</f>
        <v>168</v>
      </c>
      <c r="C5" s="18">
        <f>COUNTIFS(Sheet1!$F$1:$F$4115,"failed",Sheet1!$D$1:$D$4115,"&gt;=10000",Sheet1!$D$1:$D$4115,"&lt;=14999")</f>
        <v>144</v>
      </c>
      <c r="D5" s="18">
        <f>COUNTIFS(Sheet1!$F$1:$F$4115,"canceled",Sheet1!$D$1:$D$4115,"&gt;=10000",Sheet1!$D$1:$D$4115,"&lt;=14999")</f>
        <v>40</v>
      </c>
      <c r="E5" s="17">
        <f t="shared" si="0"/>
        <v>184</v>
      </c>
      <c r="F5" s="17">
        <f t="shared" si="1"/>
        <v>352</v>
      </c>
      <c r="G5" s="36">
        <f t="shared" si="2"/>
        <v>0.47727272727272729</v>
      </c>
      <c r="H5" s="37">
        <f t="shared" si="2"/>
        <v>0.40909090909090912</v>
      </c>
      <c r="I5" s="37">
        <f t="shared" si="2"/>
        <v>0.11363636363636363</v>
      </c>
      <c r="J5" s="38">
        <f t="shared" si="3"/>
        <v>0.52272727272727271</v>
      </c>
    </row>
    <row r="6" spans="1:10" x14ac:dyDescent="0.3">
      <c r="A6" s="19" t="s">
        <v>8392</v>
      </c>
      <c r="B6" s="19">
        <f>COUNTIFS(Sheet1!$F$1:$F$4115,"successful",Sheet1!$D$1:$D$4115,"&gt;=15000",Sheet1!$D$1:$D$4115,"&lt;=19999")</f>
        <v>94</v>
      </c>
      <c r="C6" s="20">
        <f>COUNTIFS(Sheet1!$F$1:$F$4115,"failed",Sheet1!$D$1:$D$4115,"&gt;=15000",Sheet1!$D$1:$D$4115,"&lt;=19999")</f>
        <v>90</v>
      </c>
      <c r="D6" s="20">
        <f>COUNTIFS(Sheet1!$F$1:$F$4115,"canceled",Sheet1!$D$1:$D$4115,"&gt;=15000",Sheet1!$D$1:$D$4115,"&lt;=19999")</f>
        <v>17</v>
      </c>
      <c r="E6" s="19">
        <f t="shared" si="0"/>
        <v>107</v>
      </c>
      <c r="F6" s="19">
        <f t="shared" si="1"/>
        <v>201</v>
      </c>
      <c r="G6" s="21">
        <f t="shared" si="2"/>
        <v>0.46766169154228854</v>
      </c>
      <c r="H6" s="22">
        <f t="shared" si="2"/>
        <v>0.44776119402985076</v>
      </c>
      <c r="I6" s="22">
        <f t="shared" si="2"/>
        <v>8.45771144278607E-2</v>
      </c>
      <c r="J6" s="23">
        <f t="shared" si="3"/>
        <v>0.53233830845771146</v>
      </c>
    </row>
    <row r="7" spans="1:10" x14ac:dyDescent="0.3">
      <c r="A7" s="19" t="s">
        <v>8393</v>
      </c>
      <c r="B7" s="19">
        <f>COUNTIFS(Sheet1!$F$1:$F$4115,"successful",Sheet1!$D$1:$D$4115,"&gt;=20000",Sheet1!$D$1:$D$4115,"&lt;=24999")</f>
        <v>62</v>
      </c>
      <c r="C7" s="20">
        <f>COUNTIFS(Sheet1!$F$1:$F$4115,"failed",Sheet1!$D$1:$D$4115,"&gt;=20000",Sheet1!$D$1:$D$4115,"&lt;=24999")</f>
        <v>72</v>
      </c>
      <c r="D7" s="20">
        <f>COUNTIFS(Sheet1!$F$1:$F$4115,"canceled",Sheet1!$D$1:$D$4115,"&gt;=20000",Sheet1!$D$1:$D$4115,"&lt;=24999")</f>
        <v>14</v>
      </c>
      <c r="E7" s="19">
        <f t="shared" si="0"/>
        <v>86</v>
      </c>
      <c r="F7" s="19">
        <f t="shared" si="1"/>
        <v>148</v>
      </c>
      <c r="G7" s="21">
        <f t="shared" si="2"/>
        <v>0.41891891891891891</v>
      </c>
      <c r="H7" s="22">
        <f t="shared" si="2"/>
        <v>0.48648648648648651</v>
      </c>
      <c r="I7" s="22">
        <f t="shared" si="2"/>
        <v>9.45945945945946E-2</v>
      </c>
      <c r="J7" s="23">
        <f t="shared" si="3"/>
        <v>0.58108108108108103</v>
      </c>
    </row>
    <row r="8" spans="1:10" x14ac:dyDescent="0.3">
      <c r="A8" s="19" t="s">
        <v>8394</v>
      </c>
      <c r="B8" s="19">
        <f>COUNTIFS(Sheet1!$F$1:$F$4115,"successful",Sheet1!$D$1:$D$4115,"&gt;=25000",Sheet1!$D$1:$D$4115,"&lt;=29999")</f>
        <v>55</v>
      </c>
      <c r="C8" s="20">
        <f>COUNTIFS(Sheet1!$F$1:$F$4115,"failed",Sheet1!$D$1:$D$4115,"&gt;=25000",Sheet1!$D$1:$D$4115,"&lt;=29999")</f>
        <v>64</v>
      </c>
      <c r="D8" s="20">
        <f>COUNTIFS(Sheet1!$F$1:$F$4115,"canceled",Sheet1!$D$1:$D$4115,"&gt;=25000",Sheet1!$D$1:$D$4115,"&lt;=29999")</f>
        <v>18</v>
      </c>
      <c r="E8" s="19">
        <f t="shared" si="0"/>
        <v>82</v>
      </c>
      <c r="F8" s="19">
        <f t="shared" si="1"/>
        <v>137</v>
      </c>
      <c r="G8" s="21">
        <f t="shared" si="2"/>
        <v>0.40145985401459855</v>
      </c>
      <c r="H8" s="22">
        <f t="shared" si="2"/>
        <v>0.46715328467153283</v>
      </c>
      <c r="I8" s="22">
        <f t="shared" si="2"/>
        <v>0.13138686131386862</v>
      </c>
      <c r="J8" s="23">
        <f t="shared" si="3"/>
        <v>0.59854014598540151</v>
      </c>
    </row>
    <row r="9" spans="1:10" x14ac:dyDescent="0.3">
      <c r="A9" s="19" t="s">
        <v>8395</v>
      </c>
      <c r="B9" s="19">
        <f>COUNTIFS(Sheet1!$F$1:$F$4115,"successful",Sheet1!$D$1:$D$4115,"&gt;=30000",Sheet1!$D$1:$D$4115,"&lt;=34999")</f>
        <v>32</v>
      </c>
      <c r="C9" s="20">
        <f>COUNTIFS(Sheet1!$F$1:$F$4115,"failed",Sheet1!$D$1:$D$4115,"&gt;=30000",Sheet1!$D$1:$D$4115,"&lt;=34999")</f>
        <v>37</v>
      </c>
      <c r="D9" s="20">
        <f>COUNTIFS(Sheet1!$F$1:$F$4115,"canceled",Sheet1!$D$1:$D$4115,"&gt;=30000",Sheet1!$D$1:$D$4115,"&lt;=34999")</f>
        <v>13</v>
      </c>
      <c r="E9" s="19">
        <f t="shared" si="0"/>
        <v>50</v>
      </c>
      <c r="F9" s="19">
        <f t="shared" si="1"/>
        <v>82</v>
      </c>
      <c r="G9" s="21">
        <f t="shared" si="2"/>
        <v>0.3902439024390244</v>
      </c>
      <c r="H9" s="22">
        <f t="shared" si="2"/>
        <v>0.45121951219512196</v>
      </c>
      <c r="I9" s="22">
        <f t="shared" si="2"/>
        <v>0.15853658536585366</v>
      </c>
      <c r="J9" s="23">
        <f t="shared" si="3"/>
        <v>0.6097560975609756</v>
      </c>
    </row>
    <row r="10" spans="1:10" x14ac:dyDescent="0.3">
      <c r="A10" s="19" t="s">
        <v>8396</v>
      </c>
      <c r="B10" s="19">
        <f>COUNTIFS(Sheet1!$F$1:$F$4115,"successful",Sheet1!$D$1:$D$4115,"&gt;=35000",Sheet1!$D$1:$D$4115,"&lt;=39999")</f>
        <v>26</v>
      </c>
      <c r="C10" s="20">
        <f>COUNTIFS(Sheet1!$F$1:$F$4115,"failed",Sheet1!$D$1:$D$4115,"&gt;=35000",Sheet1!$D$1:$D$4115,"&lt;=39999")</f>
        <v>22</v>
      </c>
      <c r="D10" s="20">
        <f>COUNTIFS(Sheet1!$F$1:$F$4115,"canceled",Sheet1!$D$1:$D$4115,"&gt;=35000",Sheet1!$D$1:$D$4115,"&lt;=39999")</f>
        <v>7</v>
      </c>
      <c r="E10" s="19">
        <f t="shared" si="0"/>
        <v>29</v>
      </c>
      <c r="F10" s="19">
        <f t="shared" si="1"/>
        <v>55</v>
      </c>
      <c r="G10" s="21">
        <f t="shared" si="2"/>
        <v>0.47272727272727272</v>
      </c>
      <c r="H10" s="22">
        <f t="shared" si="2"/>
        <v>0.4</v>
      </c>
      <c r="I10" s="22">
        <f t="shared" si="2"/>
        <v>0.12727272727272726</v>
      </c>
      <c r="J10" s="23">
        <f t="shared" si="3"/>
        <v>0.52727272727272723</v>
      </c>
    </row>
    <row r="11" spans="1:10" x14ac:dyDescent="0.3">
      <c r="A11" s="19" t="s">
        <v>8397</v>
      </c>
      <c r="B11" s="19">
        <f>COUNTIFS(Sheet1!$F$1:$F$4115,"successful",Sheet1!$D$1:$D$4115,"&gt;=40000",Sheet1!$D$1:$D$4115,"&lt;=44999")</f>
        <v>21</v>
      </c>
      <c r="C11" s="20">
        <f>COUNTIFS(Sheet1!$F$1:$F$4115,"failed",Sheet1!$D$1:$D$4115,"&gt;=40000",Sheet1!$D$1:$D$4115,"&lt;=44999")</f>
        <v>16</v>
      </c>
      <c r="D11" s="20">
        <f>COUNTIFS(Sheet1!$F$1:$F$4115,"canceled",Sheet1!$D$1:$D$4115,"&gt;=40000",Sheet1!$D$1:$D$4115,"&lt;=44999")</f>
        <v>6</v>
      </c>
      <c r="E11" s="19">
        <f t="shared" si="0"/>
        <v>22</v>
      </c>
      <c r="F11" s="19">
        <f t="shared" si="1"/>
        <v>43</v>
      </c>
      <c r="G11" s="21">
        <f t="shared" si="2"/>
        <v>0.48837209302325579</v>
      </c>
      <c r="H11" s="22">
        <f t="shared" si="2"/>
        <v>0.37209302325581395</v>
      </c>
      <c r="I11" s="22">
        <f t="shared" si="2"/>
        <v>0.13953488372093023</v>
      </c>
      <c r="J11" s="23">
        <f t="shared" si="3"/>
        <v>0.51162790697674421</v>
      </c>
    </row>
    <row r="12" spans="1:10" x14ac:dyDescent="0.3">
      <c r="A12" s="19" t="s">
        <v>8398</v>
      </c>
      <c r="B12" s="19">
        <f>COUNTIFS(Sheet1!$F$1:$F$4115,"successful",Sheet1!$D$1:$D$4115,"&gt;=45000",Sheet1!$D$1:$D$4115,"&lt;=49999")</f>
        <v>6</v>
      </c>
      <c r="C12" s="20">
        <f>COUNTIFS(Sheet1!$F$1:$F$4115,"failed",Sheet1!$D$1:$D$4115,"&gt;=45000",Sheet1!$D$1:$D$4115,"&lt;=49999")</f>
        <v>11</v>
      </c>
      <c r="D12" s="20">
        <f>COUNTIFS(Sheet1!$F$1:$F$4115,"canceled",Sheet1!$D$1:$D$4115,"&gt;=45000",Sheet1!$D$1:$D$4115,"&lt;=49999")</f>
        <v>4</v>
      </c>
      <c r="E12" s="19">
        <f t="shared" si="0"/>
        <v>15</v>
      </c>
      <c r="F12" s="19">
        <f t="shared" si="1"/>
        <v>21</v>
      </c>
      <c r="G12" s="21">
        <f t="shared" si="2"/>
        <v>0.2857142857142857</v>
      </c>
      <c r="H12" s="22">
        <f t="shared" si="2"/>
        <v>0.52380952380952384</v>
      </c>
      <c r="I12" s="22">
        <f t="shared" si="2"/>
        <v>0.19047619047619047</v>
      </c>
      <c r="J12" s="23">
        <f t="shared" si="3"/>
        <v>0.7142857142857143</v>
      </c>
    </row>
    <row r="13" spans="1:10" ht="15" thickBot="1" x14ac:dyDescent="0.35">
      <c r="A13" s="24" t="s">
        <v>8411</v>
      </c>
      <c r="B13" s="24">
        <f>COUNTIFS(Sheet1!$F$1:$F$4115,"successful",Sheet1!$D$1:$D$4115,"&gt;=50000")</f>
        <v>86</v>
      </c>
      <c r="C13" s="25">
        <f>COUNTIFS(Sheet1!$F$1:$F$4115,"failed",Sheet1!$D$1:$D$4115,"&gt;=50000")</f>
        <v>258</v>
      </c>
      <c r="D13" s="25">
        <f>COUNTIFS(Sheet1!$F$1:$F$4115,"canceled",Sheet1!$D$1:$D$4115,"&gt;=50000")</f>
        <v>100</v>
      </c>
      <c r="E13" s="24">
        <f t="shared" si="0"/>
        <v>358</v>
      </c>
      <c r="F13" s="24">
        <f t="shared" si="1"/>
        <v>444</v>
      </c>
      <c r="G13" s="26">
        <f t="shared" si="2"/>
        <v>0.19369369369369369</v>
      </c>
      <c r="H13" s="27">
        <f t="shared" si="2"/>
        <v>0.58108108108108103</v>
      </c>
      <c r="I13" s="27">
        <f t="shared" si="2"/>
        <v>0.22522522522522523</v>
      </c>
      <c r="J13" s="28">
        <f t="shared" si="3"/>
        <v>0.80630630630630629</v>
      </c>
    </row>
    <row r="14" spans="1:10" ht="15.6" thickTop="1" thickBot="1" x14ac:dyDescent="0.35"/>
    <row r="15" spans="1:10" ht="43.8" thickTop="1" x14ac:dyDescent="0.3">
      <c r="A15" s="17" t="s">
        <v>8381</v>
      </c>
      <c r="B15" s="17" t="s">
        <v>8382</v>
      </c>
      <c r="C15" s="31" t="s">
        <v>8402</v>
      </c>
      <c r="D15" s="17" t="s">
        <v>8405</v>
      </c>
      <c r="E15" s="18" t="s">
        <v>8386</v>
      </c>
      <c r="F15" s="32" t="s">
        <v>8401</v>
      </c>
      <c r="H15" s="33" t="s">
        <v>8407</v>
      </c>
      <c r="I15" s="40">
        <v>0.40231299212598426</v>
      </c>
    </row>
    <row r="16" spans="1:10" ht="28.8" x14ac:dyDescent="0.3">
      <c r="A16" s="19" t="s">
        <v>8403</v>
      </c>
      <c r="B16" s="19">
        <f>SUM(B2:B4)</f>
        <v>1635</v>
      </c>
      <c r="C16" s="20">
        <f>SUM(E2:E4)</f>
        <v>946</v>
      </c>
      <c r="D16" s="20">
        <f>B16+C16</f>
        <v>2581</v>
      </c>
      <c r="E16" s="39">
        <f>B16/D18</f>
        <v>0.40231299212598426</v>
      </c>
      <c r="F16" s="39">
        <f>C16/D18</f>
        <v>0.23277559055118111</v>
      </c>
      <c r="H16" s="34" t="s">
        <v>8408</v>
      </c>
      <c r="I16" s="41">
        <v>0.13533464566929135</v>
      </c>
    </row>
    <row r="17" spans="1:9" ht="43.2" x14ac:dyDescent="0.3">
      <c r="A17" s="19" t="s">
        <v>8404</v>
      </c>
      <c r="B17" s="19">
        <f>SUM(B5:B13)</f>
        <v>550</v>
      </c>
      <c r="C17" s="20">
        <f>SUM(E5:E13)</f>
        <v>933</v>
      </c>
      <c r="D17" s="20">
        <f>B17+C17</f>
        <v>1483</v>
      </c>
      <c r="E17" s="39">
        <f>B17/D18</f>
        <v>0.13533464566929135</v>
      </c>
      <c r="F17" s="39">
        <f>C17/D18</f>
        <v>0.22957677165354332</v>
      </c>
      <c r="H17" s="34" t="s">
        <v>8409</v>
      </c>
      <c r="I17" s="41">
        <v>0.23277559055118111</v>
      </c>
    </row>
    <row r="18" spans="1:9" ht="43.8" thickBot="1" x14ac:dyDescent="0.35">
      <c r="A18" s="24" t="s">
        <v>8406</v>
      </c>
      <c r="B18" s="24">
        <f>B16+B17</f>
        <v>2185</v>
      </c>
      <c r="C18" s="25">
        <f>C16+C17</f>
        <v>1879</v>
      </c>
      <c r="D18" s="25">
        <f>D16+D17</f>
        <v>4064</v>
      </c>
      <c r="E18" s="28">
        <f>B18/D18</f>
        <v>0.53764763779527558</v>
      </c>
      <c r="F18" s="28">
        <f>C18/D18</f>
        <v>0.46235236220472442</v>
      </c>
      <c r="H18" s="35" t="s">
        <v>8410</v>
      </c>
      <c r="I18" s="42">
        <v>0.23277559055118111</v>
      </c>
    </row>
    <row r="19" spans="1:9" ht="15" thickTop="1" x14ac:dyDescent="0.3">
      <c r="F19" s="16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C156E-2C68-4745-9C92-958100304D21}">
  <dimension ref="A2:F15"/>
  <sheetViews>
    <sheetView zoomScaleNormal="100" workbookViewId="0">
      <selection activeCell="E20" sqref="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21875" customWidth="1"/>
  </cols>
  <sheetData>
    <row r="2" spans="1:6" x14ac:dyDescent="0.3">
      <c r="A2" s="6" t="s">
        <v>8308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8415</v>
      </c>
      <c r="B6" s="8">
        <v>1</v>
      </c>
      <c r="C6" s="8">
        <v>4</v>
      </c>
      <c r="D6" s="8"/>
      <c r="E6" s="8">
        <v>7</v>
      </c>
      <c r="F6" s="8">
        <v>12</v>
      </c>
    </row>
    <row r="7" spans="1:6" x14ac:dyDescent="0.3">
      <c r="A7" s="7" t="s">
        <v>8416</v>
      </c>
      <c r="B7" s="8">
        <v>1</v>
      </c>
      <c r="C7" s="8">
        <v>14</v>
      </c>
      <c r="D7" s="8"/>
      <c r="E7" s="8">
        <v>41</v>
      </c>
      <c r="F7" s="8">
        <v>56</v>
      </c>
    </row>
    <row r="8" spans="1:6" x14ac:dyDescent="0.3">
      <c r="A8" s="7" t="s">
        <v>8417</v>
      </c>
      <c r="B8" s="8">
        <v>6</v>
      </c>
      <c r="C8" s="8">
        <v>24</v>
      </c>
      <c r="D8" s="8"/>
      <c r="E8" s="8">
        <v>130</v>
      </c>
      <c r="F8" s="8">
        <v>160</v>
      </c>
    </row>
    <row r="9" spans="1:6" x14ac:dyDescent="0.3">
      <c r="A9" s="7" t="s">
        <v>8418</v>
      </c>
      <c r="B9" s="8">
        <v>7</v>
      </c>
      <c r="C9" s="8">
        <v>58</v>
      </c>
      <c r="D9" s="8"/>
      <c r="E9" s="8">
        <v>221</v>
      </c>
      <c r="F9" s="8">
        <v>286</v>
      </c>
    </row>
    <row r="10" spans="1:6" x14ac:dyDescent="0.3">
      <c r="A10" s="7" t="s">
        <v>8419</v>
      </c>
      <c r="B10" s="8">
        <v>7</v>
      </c>
      <c r="C10" s="8">
        <v>67</v>
      </c>
      <c r="D10" s="8"/>
      <c r="E10" s="8">
        <v>198</v>
      </c>
      <c r="F10" s="8">
        <v>272</v>
      </c>
    </row>
    <row r="11" spans="1:6" x14ac:dyDescent="0.3">
      <c r="A11" s="7" t="s">
        <v>8420</v>
      </c>
      <c r="B11" s="8">
        <v>67</v>
      </c>
      <c r="C11" s="8">
        <v>378</v>
      </c>
      <c r="D11" s="8"/>
      <c r="E11" s="8">
        <v>458</v>
      </c>
      <c r="F11" s="8">
        <v>903</v>
      </c>
    </row>
    <row r="12" spans="1:6" x14ac:dyDescent="0.3">
      <c r="A12" s="7" t="s">
        <v>8421</v>
      </c>
      <c r="B12" s="8">
        <v>138</v>
      </c>
      <c r="C12" s="8">
        <v>543</v>
      </c>
      <c r="D12" s="8"/>
      <c r="E12" s="8">
        <v>574</v>
      </c>
      <c r="F12" s="8">
        <v>1255</v>
      </c>
    </row>
    <row r="13" spans="1:6" x14ac:dyDescent="0.3">
      <c r="A13" s="7" t="s">
        <v>8422</v>
      </c>
      <c r="B13" s="8">
        <v>97</v>
      </c>
      <c r="C13" s="8">
        <v>379</v>
      </c>
      <c r="D13" s="8"/>
      <c r="E13" s="8">
        <v>472</v>
      </c>
      <c r="F13" s="8">
        <v>948</v>
      </c>
    </row>
    <row r="14" spans="1:6" x14ac:dyDescent="0.3">
      <c r="A14" s="7" t="s">
        <v>8423</v>
      </c>
      <c r="B14" s="8">
        <v>25</v>
      </c>
      <c r="C14" s="8">
        <v>63</v>
      </c>
      <c r="D14" s="8">
        <v>50</v>
      </c>
      <c r="E14" s="8">
        <v>84</v>
      </c>
      <c r="F14" s="8">
        <v>222</v>
      </c>
    </row>
    <row r="15" spans="1:6" x14ac:dyDescent="0.3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Mei</cp:lastModifiedBy>
  <dcterms:created xsi:type="dcterms:W3CDTF">2017-04-20T15:17:24Z</dcterms:created>
  <dcterms:modified xsi:type="dcterms:W3CDTF">2019-11-15T18:51:16Z</dcterms:modified>
</cp:coreProperties>
</file>