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CSCI 6709\Project\"/>
    </mc:Choice>
  </mc:AlternateContent>
  <xr:revisionPtr revIDLastSave="0" documentId="13_ncr:1_{8EDC56C6-BA10-4DC7-A444-3897232CF85B}" xr6:coauthVersionLast="47" xr6:coauthVersionMax="47" xr10:uidLastSave="{00000000-0000-0000-0000-000000000000}"/>
  <bookViews>
    <workbookView xWindow="7217" yWindow="1809" windowWidth="16157" windowHeight="15531" activeTab="2" xr2:uid="{00000000-000D-0000-FFFF-FFFF00000000}"/>
  </bookViews>
  <sheets>
    <sheet name="Sheet1" sheetId="4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4" l="1"/>
  <c r="K109" i="4"/>
  <c r="L109" i="4"/>
  <c r="M109" i="4"/>
  <c r="G111" i="4"/>
  <c r="G112" i="4"/>
  <c r="G113" i="4"/>
  <c r="G114" i="4"/>
  <c r="I109" i="4" s="1"/>
  <c r="G115" i="4"/>
  <c r="H118" i="4"/>
  <c r="I118" i="4"/>
  <c r="H119" i="4"/>
  <c r="I119" i="4"/>
  <c r="H120" i="4"/>
  <c r="I120" i="4"/>
  <c r="H121" i="4"/>
  <c r="I121" i="4"/>
  <c r="H122" i="4"/>
  <c r="I122" i="4"/>
  <c r="H149" i="4"/>
  <c r="I149" i="4"/>
  <c r="H150" i="4"/>
  <c r="I150" i="4"/>
  <c r="H151" i="4"/>
  <c r="I151" i="4"/>
  <c r="H152" i="4"/>
  <c r="I152" i="4"/>
  <c r="H153" i="4"/>
  <c r="I153" i="4"/>
  <c r="G152" i="4" l="1"/>
  <c r="G153" i="4"/>
  <c r="G120" i="4"/>
  <c r="G151" i="4"/>
  <c r="G122" i="4"/>
  <c r="G119" i="4"/>
  <c r="G150" i="4"/>
  <c r="G121" i="4"/>
  <c r="G118" i="4"/>
  <c r="G149" i="4"/>
</calcChain>
</file>

<file path=xl/sharedStrings.xml><?xml version="1.0" encoding="utf-8"?>
<sst xmlns="http://schemas.openxmlformats.org/spreadsheetml/2006/main" count="139" uniqueCount="59">
  <si>
    <t>Original</t>
  </si>
  <si>
    <t>Under-sampling</t>
  </si>
  <si>
    <t>SMOTE</t>
  </si>
  <si>
    <t>Comparison of dataset balancing methods</t>
  </si>
  <si>
    <t>Recall​</t>
  </si>
  <si>
    <t>Precision​</t>
  </si>
  <si>
    <t>Benign​</t>
  </si>
  <si>
    <t>ACK​</t>
  </si>
  <si>
    <t>SCAN​</t>
  </si>
  <si>
    <t>SYN​</t>
  </si>
  <si>
    <t>UDP​</t>
  </si>
  <si>
    <t>5 epochs​</t>
  </si>
  <si>
    <t>F1_Score​</t>
  </si>
  <si>
    <t>10 epochs</t>
  </si>
  <si>
    <t>F1 Score​</t>
  </si>
  <si>
    <t>ACK</t>
  </si>
  <si>
    <t>SCAN</t>
  </si>
  <si>
    <t>SYN</t>
  </si>
  <si>
    <t>UDP</t>
  </si>
  <si>
    <t>ack</t>
  </si>
  <si>
    <t>benign</t>
  </si>
  <si>
    <t>scan</t>
  </si>
  <si>
    <t>syn</t>
  </si>
  <si>
    <t>udp</t>
  </si>
  <si>
    <t>client 1</t>
  </si>
  <si>
    <t>client 2</t>
  </si>
  <si>
    <t>client 3</t>
  </si>
  <si>
    <t>client 4</t>
  </si>
  <si>
    <t>client 5</t>
  </si>
  <si>
    <t>Min</t>
  </si>
  <si>
    <t>SUM</t>
  </si>
  <si>
    <t>Epoch</t>
  </si>
  <si>
    <t>Recall</t>
  </si>
  <si>
    <t>Precision</t>
  </si>
  <si>
    <t>Average metric score</t>
  </si>
  <si>
    <t>Datasets performance comparison, at 10 epochs</t>
  </si>
  <si>
    <t>F1 Score</t>
  </si>
  <si>
    <t>Detection Target</t>
  </si>
  <si>
    <t>Intrusion Detection</t>
  </si>
  <si>
    <t>Rahman st al. ANN Model \cite{}</t>
  </si>
  <si>
    <t>Li et al. CNN-GRU Model</t>
  </si>
  <si>
    <t>Cetin et al. SAE Model</t>
  </si>
  <si>
    <t>Sun et al. CNN Model</t>
  </si>
  <si>
    <t>Li et al. ANN Model</t>
  </si>
  <si>
    <t>Qin et al. BNN Model</t>
  </si>
  <si>
    <t>Hei et al. ANN, DT, RF, SVM Models</t>
  </si>
  <si>
    <t>Attack Detection</t>
  </si>
  <si>
    <t>Popoola et al. DNN Model</t>
  </si>
  <si>
    <t>APT Detection</t>
  </si>
  <si>
    <t>Li et al. CNN-LSTM Model</t>
  </si>
  <si>
    <t>DDoS Detection</t>
  </si>
  <si>
    <t>Other / N.A Detection</t>
  </si>
  <si>
    <t>Chen et al. GRU-SVM Model</t>
  </si>
  <si>
    <t>AI-Athba et al. ANN Model</t>
  </si>
  <si>
    <t>Anomaly Detection</t>
  </si>
  <si>
    <t>Nguyen et al. GRU Model (DÏoT)</t>
  </si>
  <si>
    <t>Kim et al. ANN Model</t>
  </si>
  <si>
    <t>Zhao et al. DNN Model</t>
  </si>
  <si>
    <t>Chen et al. DAGMM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</si>
</sst>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Comparison of dataset balancing methods (Client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3980751666305"/>
          <c:y val="0.171371743779337"/>
          <c:w val="0.84164230369209658"/>
          <c:h val="0.56927516005969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9826</c:v>
                </c:pt>
                <c:pt idx="1">
                  <c:v>20709</c:v>
                </c:pt>
                <c:pt idx="2">
                  <c:v>21483</c:v>
                </c:pt>
                <c:pt idx="3">
                  <c:v>24716</c:v>
                </c:pt>
                <c:pt idx="4">
                  <c:v>23627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9-4425-8B2F-DB208B4C8C8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Under-sampling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9826</c:v>
                </c:pt>
                <c:pt idx="1">
                  <c:v>9826</c:v>
                </c:pt>
                <c:pt idx="2">
                  <c:v>9826</c:v>
                </c:pt>
                <c:pt idx="3">
                  <c:v>9826</c:v>
                </c:pt>
                <c:pt idx="4">
                  <c:v>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9-4425-8B2F-DB208B4C8C8F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24716</c:v>
                </c:pt>
                <c:pt idx="1">
                  <c:v>24716</c:v>
                </c:pt>
                <c:pt idx="2">
                  <c:v>24716</c:v>
                </c:pt>
                <c:pt idx="3">
                  <c:v>24716</c:v>
                </c:pt>
                <c:pt idx="4">
                  <c:v>24716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9-4425-8B2F-DB208B4C8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01792"/>
        <c:axId val="693258448"/>
      </c:barChart>
      <c:catAx>
        <c:axId val="7057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Target</a:t>
                </a:r>
                <a:endParaRPr lang="en-CA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58448"/>
        <c:crosses val="autoZero"/>
        <c:auto val="1"/>
        <c:lblAlgn val="ctr"/>
        <c:lblOffset val="100"/>
        <c:noMultiLvlLbl val="0"/>
      </c:catAx>
      <c:valAx>
        <c:axId val="6932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/>
                  <a:t>Records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Benign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Sheet1!$B$54:$B$60</c:f>
              <c:numCache>
                <c:formatCode>0.0000</c:formatCode>
                <c:ptCount val="7"/>
                <c:pt idx="0">
                  <c:v>0.99719999999999998</c:v>
                </c:pt>
                <c:pt idx="1">
                  <c:v>0.99897999999999998</c:v>
                </c:pt>
                <c:pt idx="2">
                  <c:v>0.99764396303142333</c:v>
                </c:pt>
                <c:pt idx="3">
                  <c:v>0.999</c:v>
                </c:pt>
                <c:pt idx="4">
                  <c:v>0.999</c:v>
                </c:pt>
                <c:pt idx="5">
                  <c:v>0.99950552310536045</c:v>
                </c:pt>
                <c:pt idx="6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0-4329-AF42-55312AE124A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Sheet1!$C$54:$C$60</c:f>
              <c:numCache>
                <c:formatCode>0.0000</c:formatCode>
                <c:ptCount val="7"/>
                <c:pt idx="0">
                  <c:v>0.99990000000000001</c:v>
                </c:pt>
                <c:pt idx="1">
                  <c:v>0.99946000000000002</c:v>
                </c:pt>
                <c:pt idx="2">
                  <c:v>0.9966987430683919</c:v>
                </c:pt>
                <c:pt idx="3">
                  <c:v>0.99439999999999995</c:v>
                </c:pt>
                <c:pt idx="4">
                  <c:v>0.99880000000000002</c:v>
                </c:pt>
                <c:pt idx="5">
                  <c:v>0.99761112014787445</c:v>
                </c:pt>
                <c:pt idx="6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0-4329-AF42-55312AE124A6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Sheet1!$D$54:$D$60</c:f>
              <c:numCache>
                <c:formatCode>0.0000</c:formatCode>
                <c:ptCount val="7"/>
                <c:pt idx="0">
                  <c:v>0.99850000000000005</c:v>
                </c:pt>
                <c:pt idx="1">
                  <c:v>0.99919999999999998</c:v>
                </c:pt>
                <c:pt idx="2">
                  <c:v>0.99710471719038818</c:v>
                </c:pt>
                <c:pt idx="3">
                  <c:v>0.99660000000000004</c:v>
                </c:pt>
                <c:pt idx="4">
                  <c:v>0.99890000000000001</c:v>
                </c:pt>
                <c:pt idx="5">
                  <c:v>0.99851512014787436</c:v>
                </c:pt>
                <c:pt idx="6">
                  <c:v>0.99929999999999997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0-4329-AF42-55312AE1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ACK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Sheet1!$A$69:$A$75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Sheet1!$B$69:$B$75</c:f>
              <c:numCache>
                <c:formatCode>0.0000</c:formatCode>
                <c:ptCount val="7"/>
                <c:pt idx="0">
                  <c:v>0.95150000000000001</c:v>
                </c:pt>
                <c:pt idx="1">
                  <c:v>0.83984000000000003</c:v>
                </c:pt>
                <c:pt idx="2">
                  <c:v>0.82896165865680838</c:v>
                </c:pt>
                <c:pt idx="3">
                  <c:v>0.67179999999999995</c:v>
                </c:pt>
                <c:pt idx="4">
                  <c:v>0.96919999999999995</c:v>
                </c:pt>
                <c:pt idx="5">
                  <c:v>0.91558869254467035</c:v>
                </c:pt>
                <c:pt idx="6">
                  <c:v>0.97340000000000004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188-A99D-BD650351969C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Sheet1!$A$69:$A$75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Sheet1!$C$69:$C$75</c:f>
              <c:numCache>
                <c:formatCode>0.0000</c:formatCode>
                <c:ptCount val="7"/>
                <c:pt idx="0">
                  <c:v>0.45879999999999999</c:v>
                </c:pt>
                <c:pt idx="1">
                  <c:v>0.79686000000000001</c:v>
                </c:pt>
                <c:pt idx="2">
                  <c:v>0.90504912384473191</c:v>
                </c:pt>
                <c:pt idx="3">
                  <c:v>0.56169999999999998</c:v>
                </c:pt>
                <c:pt idx="4">
                  <c:v>0.49149999999999999</c:v>
                </c:pt>
                <c:pt idx="5">
                  <c:v>0.86802519778188536</c:v>
                </c:pt>
                <c:pt idx="6">
                  <c:v>0.80420000000000003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188-A99D-BD650351969C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Sheet1!$A$69:$A$75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Sheet1!$D$69:$D$75</c:f>
              <c:numCache>
                <c:formatCode>0.0000</c:formatCode>
                <c:ptCount val="7"/>
                <c:pt idx="0">
                  <c:v>0.61809999999999998</c:v>
                </c:pt>
                <c:pt idx="1">
                  <c:v>0.77414000000000005</c:v>
                </c:pt>
                <c:pt idx="2">
                  <c:v>0.83114571041281582</c:v>
                </c:pt>
                <c:pt idx="3">
                  <c:v>0.60540000000000005</c:v>
                </c:pt>
                <c:pt idx="4">
                  <c:v>0.64139999999999997</c:v>
                </c:pt>
                <c:pt idx="5">
                  <c:v>0.8779496833025261</c:v>
                </c:pt>
                <c:pt idx="6">
                  <c:v>0.87760000000000005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5-4188-A99D-BD6503519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.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SCAN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Sheet1!$A$82:$A$88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Sheet1!$B$82:$B$88</c:f>
              <c:numCache>
                <c:formatCode>0.0000</c:formatCode>
                <c:ptCount val="7"/>
                <c:pt idx="0">
                  <c:v>0.99990000000000001</c:v>
                </c:pt>
                <c:pt idx="1">
                  <c:v>0.99917999999999996</c:v>
                </c:pt>
                <c:pt idx="2">
                  <c:v>0.99620220332717191</c:v>
                </c:pt>
                <c:pt idx="3">
                  <c:v>0.99990000000000001</c:v>
                </c:pt>
                <c:pt idx="4">
                  <c:v>0.99880000000000002</c:v>
                </c:pt>
                <c:pt idx="5">
                  <c:v>0.99765938632162665</c:v>
                </c:pt>
                <c:pt idx="6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A-4A0B-9410-D5D84C7113C7}"/>
            </c:ext>
          </c:extLst>
        </c:ser>
        <c:ser>
          <c:idx val="1"/>
          <c:order val="1"/>
          <c:tx>
            <c:strRef>
              <c:f>Sheet1!$C$81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Sheet1!$A$82:$A$88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Sheet1!$C$82:$C$88</c:f>
              <c:numCache>
                <c:formatCode>0.0000</c:formatCode>
                <c:ptCount val="7"/>
                <c:pt idx="0">
                  <c:v>0.99399999999999999</c:v>
                </c:pt>
                <c:pt idx="1">
                  <c:v>0.99802000000000002</c:v>
                </c:pt>
                <c:pt idx="2">
                  <c:v>0.9970528847812693</c:v>
                </c:pt>
                <c:pt idx="3">
                  <c:v>0.99960000000000004</c:v>
                </c:pt>
                <c:pt idx="4">
                  <c:v>0.99990000000000001</c:v>
                </c:pt>
                <c:pt idx="5">
                  <c:v>1</c:v>
                </c:pt>
                <c:pt idx="6">
                  <c:v>0.99990000000000001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A-4A0B-9410-D5D84C7113C7}"/>
            </c:ext>
          </c:extLst>
        </c:ser>
        <c:ser>
          <c:idx val="2"/>
          <c:order val="2"/>
          <c:tx>
            <c:strRef>
              <c:f>Sheet1!$D$81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Sheet1!$A$82:$A$88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Sheet1!$D$82:$D$88</c:f>
              <c:numCache>
                <c:formatCode>0.0000</c:formatCode>
                <c:ptCount val="7"/>
                <c:pt idx="0">
                  <c:v>0.99690000000000001</c:v>
                </c:pt>
                <c:pt idx="1">
                  <c:v>0.99858000000000002</c:v>
                </c:pt>
                <c:pt idx="2">
                  <c:v>0.99656230683918667</c:v>
                </c:pt>
                <c:pt idx="3">
                  <c:v>0.99990000000000001</c:v>
                </c:pt>
                <c:pt idx="4">
                  <c:v>0.99929999999999997</c:v>
                </c:pt>
                <c:pt idx="5">
                  <c:v>0.99880983364140485</c:v>
                </c:pt>
                <c:pt idx="6">
                  <c:v>0.99970000000000003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A-4A0B-9410-D5D84C7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SYN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Sheet1!$A$92:$A$98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Sheet1!$B$92:$B$98</c:f>
              <c:numCache>
                <c:formatCode>0.0000</c:formatCode>
                <c:ptCount val="7"/>
                <c:pt idx="0">
                  <c:v>0.84930000000000005</c:v>
                </c:pt>
                <c:pt idx="1">
                  <c:v>0.90061999999999998</c:v>
                </c:pt>
                <c:pt idx="2">
                  <c:v>0.856472372150339</c:v>
                </c:pt>
                <c:pt idx="3">
                  <c:v>0.65239999999999998</c:v>
                </c:pt>
                <c:pt idx="4">
                  <c:v>0.87239999999999995</c:v>
                </c:pt>
                <c:pt idx="5">
                  <c:v>0.86722876155268025</c:v>
                </c:pt>
                <c:pt idx="6">
                  <c:v>0.73839999999999995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C-446B-9C14-82C79C845525}"/>
            </c:ext>
          </c:extLst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Sheet1!$A$92:$A$98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Sheet1!$C$92:$C$98</c:f>
              <c:numCache>
                <c:formatCode>0.0000</c:formatCode>
                <c:ptCount val="7"/>
                <c:pt idx="0">
                  <c:v>0.93720000000000003</c:v>
                </c:pt>
                <c:pt idx="1">
                  <c:v>0.87290000000000001</c:v>
                </c:pt>
                <c:pt idx="2">
                  <c:v>0.89239541096734443</c:v>
                </c:pt>
                <c:pt idx="3">
                  <c:v>0.92830000000000001</c:v>
                </c:pt>
                <c:pt idx="4">
                  <c:v>0.87090000000000001</c:v>
                </c:pt>
                <c:pt idx="5">
                  <c:v>0.93139638200862618</c:v>
                </c:pt>
                <c:pt idx="6">
                  <c:v>0.54990000000000006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C-446B-9C14-82C79C845525}"/>
            </c:ext>
          </c:extLst>
        </c:ser>
        <c:ser>
          <c:idx val="2"/>
          <c:order val="2"/>
          <c:tx>
            <c:strRef>
              <c:f>Sheet1!$D$91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Sheet1!$A$92:$A$98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Sheet1!$D$92:$D$98</c:f>
              <c:numCache>
                <c:formatCode>0.0000</c:formatCode>
                <c:ptCount val="7"/>
                <c:pt idx="0">
                  <c:v>0.88339999999999996</c:v>
                </c:pt>
                <c:pt idx="1">
                  <c:v>0.87038000000000004</c:v>
                </c:pt>
                <c:pt idx="2">
                  <c:v>0.85708930129390015</c:v>
                </c:pt>
                <c:pt idx="3">
                  <c:v>0.71150000000000002</c:v>
                </c:pt>
                <c:pt idx="4">
                  <c:v>0.85170000000000001</c:v>
                </c:pt>
                <c:pt idx="5">
                  <c:v>0.88869687985212564</c:v>
                </c:pt>
                <c:pt idx="6">
                  <c:v>0.62419999999999998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C-446B-9C14-82C79C84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UDP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Sheet1!$A$102:$A$108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Sheet1!$B$102:$B$108</c:f>
              <c:numCache>
                <c:formatCode>0.0000</c:formatCode>
                <c:ptCount val="7"/>
                <c:pt idx="0">
                  <c:v>0</c:v>
                </c:pt>
                <c:pt idx="1">
                  <c:v>0.54300000000000004</c:v>
                </c:pt>
                <c:pt idx="2">
                  <c:v>0.75223924830560684</c:v>
                </c:pt>
                <c:pt idx="3">
                  <c:v>0.75670000000000004</c:v>
                </c:pt>
                <c:pt idx="4">
                  <c:v>0</c:v>
                </c:pt>
                <c:pt idx="5">
                  <c:v>0.7588572322858903</c:v>
                </c:pt>
                <c:pt idx="6">
                  <c:v>0.3402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48B-B503-0A51B5315DC9}"/>
            </c:ext>
          </c:extLst>
        </c:ser>
        <c:ser>
          <c:idx val="1"/>
          <c:order val="1"/>
          <c:tx>
            <c:strRef>
              <c:f>Sheet1!$C$101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Sheet1!$A$102:$A$108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Sheet1!$C$102:$C$108</c:f>
              <c:numCache>
                <c:formatCode>0.0000</c:formatCode>
                <c:ptCount val="7"/>
                <c:pt idx="0">
                  <c:v>0</c:v>
                </c:pt>
                <c:pt idx="1">
                  <c:v>0.67127999999999999</c:v>
                </c:pt>
                <c:pt idx="2">
                  <c:v>0.7111004584103513</c:v>
                </c:pt>
                <c:pt idx="3">
                  <c:v>0.88190000000000002</c:v>
                </c:pt>
                <c:pt idx="4">
                  <c:v>0</c:v>
                </c:pt>
                <c:pt idx="5">
                  <c:v>0.78544975231053615</c:v>
                </c:pt>
                <c:pt idx="6">
                  <c:v>0.97809999999999997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E-448B-B503-0A51B5315DC9}"/>
            </c:ext>
          </c:extLst>
        </c:ser>
        <c:ser>
          <c:idx val="2"/>
          <c:order val="2"/>
          <c:tx>
            <c:strRef>
              <c:f>Sheet1!$D$101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Sheet1!$A$102:$A$108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Sheet1!$D$102:$D$108</c:f>
              <c:numCache>
                <c:formatCode>0.0000</c:formatCode>
                <c:ptCount val="7"/>
                <c:pt idx="0">
                  <c:v>0</c:v>
                </c:pt>
                <c:pt idx="1">
                  <c:v>0.58435999999999999</c:v>
                </c:pt>
                <c:pt idx="2">
                  <c:v>0.73077298829328408</c:v>
                </c:pt>
                <c:pt idx="3">
                  <c:v>0.66279999999999994</c:v>
                </c:pt>
                <c:pt idx="4">
                  <c:v>0</c:v>
                </c:pt>
                <c:pt idx="5">
                  <c:v>0.77079939617991378</c:v>
                </c:pt>
                <c:pt idx="6">
                  <c:v>0.41889999999999999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E-448B-B503-0A51B5315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Benign Data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Recall​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Sheet1!$B$54:$B$60</c:f>
              <c:numCache>
                <c:formatCode>0.0000</c:formatCode>
                <c:ptCount val="7"/>
                <c:pt idx="0">
                  <c:v>0.99719999999999998</c:v>
                </c:pt>
                <c:pt idx="1">
                  <c:v>0.99897999999999998</c:v>
                </c:pt>
                <c:pt idx="2">
                  <c:v>0.99764396303142333</c:v>
                </c:pt>
                <c:pt idx="3">
                  <c:v>0.999</c:v>
                </c:pt>
                <c:pt idx="4">
                  <c:v>0.999</c:v>
                </c:pt>
                <c:pt idx="5">
                  <c:v>0.99950552310536045</c:v>
                </c:pt>
                <c:pt idx="6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F-4257-8FDB-1227ED44237A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Precision​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Sheet1!$C$54:$C$60</c:f>
              <c:numCache>
                <c:formatCode>0.0000</c:formatCode>
                <c:ptCount val="7"/>
                <c:pt idx="0">
                  <c:v>0.99990000000000001</c:v>
                </c:pt>
                <c:pt idx="1">
                  <c:v>0.99946000000000002</c:v>
                </c:pt>
                <c:pt idx="2">
                  <c:v>0.9966987430683919</c:v>
                </c:pt>
                <c:pt idx="3">
                  <c:v>0.99439999999999995</c:v>
                </c:pt>
                <c:pt idx="4">
                  <c:v>0.99880000000000002</c:v>
                </c:pt>
                <c:pt idx="5">
                  <c:v>0.99761112014787445</c:v>
                </c:pt>
                <c:pt idx="6">
                  <c:v>0.99960000000000004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F-4257-8FDB-1227ED44237A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F1 Score​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Sheet1!$A$54:$A$60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Sheet1!$D$54:$D$60</c:f>
              <c:numCache>
                <c:formatCode>0.0000</c:formatCode>
                <c:ptCount val="7"/>
                <c:pt idx="0">
                  <c:v>0.99850000000000005</c:v>
                </c:pt>
                <c:pt idx="1">
                  <c:v>0.99919999999999998</c:v>
                </c:pt>
                <c:pt idx="2">
                  <c:v>0.99710471719038818</c:v>
                </c:pt>
                <c:pt idx="3">
                  <c:v>0.99660000000000004</c:v>
                </c:pt>
                <c:pt idx="4">
                  <c:v>0.99890000000000001</c:v>
                </c:pt>
                <c:pt idx="5">
                  <c:v>0.99851512014787436</c:v>
                </c:pt>
                <c:pt idx="6">
                  <c:v>0.99929999999999997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F-4257-8FDB-1227ED44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70783"/>
        <c:axId val="436740063"/>
      </c:lineChart>
      <c:catAx>
        <c:axId val="431670783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/>
                  <a:t>Epochs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40063"/>
        <c:crosses val="autoZero"/>
        <c:auto val="1"/>
        <c:lblAlgn val="ctr"/>
        <c:lblOffset val="100"/>
        <c:noMultiLvlLbl val="0"/>
      </c:catAx>
      <c:valAx>
        <c:axId val="436740063"/>
        <c:scaling>
          <c:orientation val="minMax"/>
          <c:max val="1"/>
          <c:min val="0.9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cap="all" baseline="0">
                    <a:effectLst/>
                  </a:rPr>
                  <a:t>Average metric score</a:t>
                </a:r>
                <a:r>
                  <a:rPr lang="en-CA" sz="1000" b="0" i="0" u="none" strike="noStrike" cap="all" baseline="0"/>
                  <a:t> </a:t>
                </a:r>
                <a:endParaRPr lang="en-CA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7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/>
              <a:t>Datasets Performance Comparison at 10 Epochs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2541666666666668"/>
          <c:w val="0.93888888888888888"/>
          <c:h val="0.6612806211723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Sheet2!$B$3:$D$3</c:f>
              <c:numCache>
                <c:formatCode>0.0000</c:formatCode>
                <c:ptCount val="3"/>
                <c:pt idx="0">
                  <c:v>0.69810000000000005</c:v>
                </c:pt>
                <c:pt idx="1">
                  <c:v>0.71579999999999999</c:v>
                </c:pt>
                <c:pt idx="2">
                  <c:v>0.70669999999999999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A6D-8B39-44F7A01ABE4F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Under-sampling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Sheet2!$B$4:$D$4</c:f>
              <c:numCache>
                <c:formatCode>0.0000</c:formatCode>
                <c:ptCount val="3"/>
                <c:pt idx="0">
                  <c:v>0.75219999999999998</c:v>
                </c:pt>
                <c:pt idx="1">
                  <c:v>0.81220000000000003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A6D-8B39-44F7A01ABE4F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SMOTE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Sheet2!$B$2:$D$2</c:f>
              <c:strCache>
                <c:ptCount val="3"/>
                <c:pt idx="0">
                  <c:v>Recall</c:v>
                </c:pt>
                <c:pt idx="1">
                  <c:v>Precision</c:v>
                </c:pt>
                <c:pt idx="2">
                  <c:v>F1 Score</c:v>
                </c:pt>
              </c:strCache>
            </c:strRef>
          </c:cat>
          <c:val>
            <c:numRef>
              <c:f>Sheet2!$B$5:$D$5</c:f>
              <c:numCache>
                <c:formatCode>0.0000</c:formatCode>
                <c:ptCount val="3"/>
                <c:pt idx="0">
                  <c:v>0.75439999999999996</c:v>
                </c:pt>
                <c:pt idx="1">
                  <c:v>0.79800000000000004</c:v>
                </c:pt>
                <c:pt idx="2">
                  <c:v>0.77529999999999999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A6D-8B39-44F7A01ABE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6568320"/>
        <c:axId val="606566400"/>
      </c:barChart>
      <c:catAx>
        <c:axId val="6065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66400"/>
        <c:crosses val="autoZero"/>
        <c:auto val="1"/>
        <c:lblAlgn val="ctr"/>
        <c:lblOffset val="100"/>
        <c:noMultiLvlLbl val="0"/>
      </c:catAx>
      <c:valAx>
        <c:axId val="606566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crossAx val="6065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645773</xdr:colOff>
      <xdr:row>0</xdr:row>
      <xdr:rowOff>162866</xdr:rowOff>
    </xdr:from>
    <xdr:to>
      <xdr:col>11</xdr:col>
      <xdr:colOff>1427614</xdr:colOff>
      <xdr:row>15</xdr:row>
      <xdr:rowOff>142771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F9A88-6F52-4787-9D68-E856F14FD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13889</xdr:colOff>
      <xdr:row>21</xdr:row>
      <xdr:rowOff>79549</xdr:rowOff>
    </xdr:from>
    <xdr:to>
      <xdr:col>11</xdr:col>
      <xdr:colOff>1013368</xdr:colOff>
      <xdr:row>36</xdr:row>
      <xdr:rowOff>174087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E6A65-F76E-498A-ABD7-8F08A8D68058}"/>
            </a:ext>
            <a:ext uri="{147F2762-F138-4A5C-976F-8EAC2B608ADB}">
              <a16:predDERef xmlns:a16="http://schemas.microsoft.com/office/drawing/2014/main" pred="{6EFAF3FC-695A-E39C-7C1D-98048B753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1178398</xdr:colOff>
      <xdr:row>21</xdr:row>
      <xdr:rowOff>47197</xdr:rowOff>
    </xdr:from>
    <xdr:to>
      <xdr:col>18</xdr:col>
      <xdr:colOff>167221</xdr:colOff>
      <xdr:row>36</xdr:row>
      <xdr:rowOff>141735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8FF430-51CD-4D43-82BC-C49362A37765}"/>
            </a:ext>
            <a:ext uri="{147F2762-F138-4A5C-976F-8EAC2B608ADB}">
              <a16:predDERef xmlns:a16="http://schemas.microsoft.com/office/drawing/2014/main" pred="{22CF4867-51A9-9EC5-D410-A7FD3AD1F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548997</xdr:colOff>
      <xdr:row>38</xdr:row>
      <xdr:rowOff>21533</xdr:rowOff>
    </xdr:from>
    <xdr:to>
      <xdr:col>11</xdr:col>
      <xdr:colOff>895334</xdr:colOff>
      <xdr:row>53</xdr:row>
      <xdr:rowOff>116072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A9AAD8-4E91-4FBE-BEB9-8222A88B1437}"/>
            </a:ext>
            <a:ext uri="{147F2762-F138-4A5C-976F-8EAC2B608ADB}">
              <a16:predDERef xmlns:a16="http://schemas.microsoft.com/office/drawing/2014/main" pred="{E088AAE0-F116-4815-A16C-38A669EE5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1163397</xdr:colOff>
      <xdr:row>38</xdr:row>
      <xdr:rowOff>8561</xdr:rowOff>
    </xdr:from>
    <xdr:to>
      <xdr:col>18</xdr:col>
      <xdr:colOff>152220</xdr:colOff>
      <xdr:row>53</xdr:row>
      <xdr:rowOff>103100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0253D-851F-4691-8C95-3F5EAA2E621E}"/>
            </a:ext>
            <a:ext uri="{147F2762-F138-4A5C-976F-8EAC2B608ADB}">
              <a16:predDERef xmlns:a16="http://schemas.microsoft.com/office/drawing/2014/main" pred="{9513418F-AA79-4168-8FFC-5E35C6B6D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23743</xdr:colOff>
      <xdr:row>55</xdr:row>
      <xdr:rowOff>21889</xdr:rowOff>
    </xdr:from>
    <xdr:to>
      <xdr:col>11</xdr:col>
      <xdr:colOff>1023222</xdr:colOff>
      <xdr:row>70</xdr:row>
      <xdr:rowOff>116426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95E012-3EDD-4E1A-9513-1FC16DDCD1CA}"/>
            </a:ext>
            <a:ext uri="{147F2762-F138-4A5C-976F-8EAC2B608ADB}">
              <a16:predDERef xmlns:a16="http://schemas.microsoft.com/office/drawing/2014/main" pred="{0D5B742F-56C5-40E6-A43F-F155554BC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229</xdr:row>
      <xdr:rowOff>0</xdr:rowOff>
    </xdr:from>
    <xdr:to>
      <xdr:col>16</xdr:col>
      <xdr:colOff>361304</xdr:colOff>
      <xdr:row>244</xdr:row>
      <xdr:rowOff>94538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57F752-E6C8-44E1-8AB3-BBB9EFF9C9F1}"/>
            </a:ext>
            <a:ext uri="{147F2762-F138-4A5C-976F-8EAC2B608ADB}">
              <a16:predDERef xmlns:a16="http://schemas.microsoft.com/office/drawing/2014/main" pred="{654241F7-386C-4A5B-8627-203DFFFAF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611154</xdr:colOff>
      <xdr:row>7</xdr:row>
      <xdr:rowOff>180392</xdr:rowOff>
    </xdr:from>
    <xdr:to>
      <xdr:col>8</xdr:col>
      <xdr:colOff>203718</xdr:colOff>
      <xdr:row>21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78998-72D0-F102-F507-2846EE36F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8842-C0F0-406A-8D6F-6355B27B9D30}">
  <dimension ref="A1:M177"/>
  <sheetViews>
    <sheetView topLeftCell="A25" zoomScale="70" zoomScaleNormal="70" workbookViewId="0">
      <selection activeCell="O16" sqref="O16"/>
    </sheetView>
  </sheetViews>
  <sheetFormatPr defaultRowHeight="14.6" x14ac:dyDescent="0.4"/>
  <cols>
    <col min="2" max="2" width="13.15234375" customWidth="1"/>
    <col min="3" max="3" width="15.69140625" customWidth="1"/>
    <col min="7" max="9" width="10.3828125" bestFit="1" customWidth="1"/>
    <col min="11" max="11" width="16.69140625" customWidth="1"/>
    <col min="12" max="12" width="30.15234375" customWidth="1"/>
  </cols>
  <sheetData>
    <row r="1" spans="1:12" x14ac:dyDescent="0.4">
      <c r="A1" s="8" t="s">
        <v>3</v>
      </c>
      <c r="B1" s="8"/>
      <c r="C1" s="8"/>
      <c r="D1" s="8"/>
    </row>
    <row r="2" spans="1:12" x14ac:dyDescent="0.4">
      <c r="B2" t="s">
        <v>0</v>
      </c>
      <c r="C2" t="s">
        <v>1</v>
      </c>
      <c r="D2" t="s">
        <v>2</v>
      </c>
    </row>
    <row r="3" spans="1:12" x14ac:dyDescent="0.4">
      <c r="A3">
        <v>0</v>
      </c>
      <c r="B3">
        <v>9826</v>
      </c>
      <c r="C3">
        <v>9826</v>
      </c>
      <c r="D3">
        <v>24716</v>
      </c>
    </row>
    <row r="4" spans="1:12" x14ac:dyDescent="0.4">
      <c r="A4">
        <v>1</v>
      </c>
      <c r="B4">
        <v>20709</v>
      </c>
      <c r="C4">
        <v>9826</v>
      </c>
      <c r="D4">
        <v>24716</v>
      </c>
    </row>
    <row r="5" spans="1:12" x14ac:dyDescent="0.4">
      <c r="A5">
        <v>2</v>
      </c>
      <c r="B5">
        <v>21483</v>
      </c>
      <c r="C5">
        <v>9826</v>
      </c>
      <c r="D5">
        <v>24716</v>
      </c>
    </row>
    <row r="6" spans="1:12" x14ac:dyDescent="0.4">
      <c r="A6">
        <v>3</v>
      </c>
      <c r="B6">
        <v>24716</v>
      </c>
      <c r="C6">
        <v>9826</v>
      </c>
      <c r="D6">
        <v>24716</v>
      </c>
    </row>
    <row r="7" spans="1:12" x14ac:dyDescent="0.4">
      <c r="A7">
        <v>4</v>
      </c>
      <c r="B7">
        <v>23627</v>
      </c>
      <c r="C7">
        <v>9826</v>
      </c>
      <c r="D7">
        <v>24716</v>
      </c>
    </row>
    <row r="10" spans="1:12" x14ac:dyDescent="0.4">
      <c r="K10" s="8"/>
      <c r="L10" s="8"/>
    </row>
    <row r="16" spans="1:12" x14ac:dyDescent="0.4">
      <c r="K16" s="7"/>
    </row>
    <row r="17" spans="1:11" x14ac:dyDescent="0.4">
      <c r="A17" s="5" t="s">
        <v>24</v>
      </c>
      <c r="B17" s="5" t="s">
        <v>25</v>
      </c>
      <c r="C17" s="5" t="s">
        <v>26</v>
      </c>
      <c r="D17" s="5" t="s">
        <v>27</v>
      </c>
      <c r="E17" s="5" t="s">
        <v>28</v>
      </c>
      <c r="K17" s="7"/>
    </row>
    <row r="18" spans="1:11" x14ac:dyDescent="0.4">
      <c r="A18" s="5">
        <v>9826</v>
      </c>
      <c r="B18" s="5">
        <v>2686</v>
      </c>
      <c r="C18" s="5">
        <v>17565</v>
      </c>
      <c r="D18" s="5">
        <v>6220</v>
      </c>
      <c r="E18" s="5">
        <v>10041</v>
      </c>
      <c r="K18" s="7"/>
    </row>
    <row r="19" spans="1:11" x14ac:dyDescent="0.4">
      <c r="A19" s="5">
        <v>20709</v>
      </c>
      <c r="B19" s="5">
        <v>22767</v>
      </c>
      <c r="C19" s="5">
        <v>18172</v>
      </c>
      <c r="D19" s="5">
        <v>12075</v>
      </c>
      <c r="E19" s="5">
        <v>11597</v>
      </c>
      <c r="K19" s="7"/>
    </row>
    <row r="20" spans="1:11" x14ac:dyDescent="0.4">
      <c r="A20" s="5">
        <v>21483</v>
      </c>
      <c r="B20" s="5">
        <v>8627</v>
      </c>
      <c r="C20" s="5">
        <v>41353</v>
      </c>
      <c r="D20" s="5">
        <v>19337</v>
      </c>
      <c r="E20" s="5">
        <v>19253</v>
      </c>
      <c r="I20" t="s">
        <v>34</v>
      </c>
      <c r="K20" s="7"/>
    </row>
    <row r="21" spans="1:11" x14ac:dyDescent="0.4">
      <c r="A21" s="5">
        <v>24716</v>
      </c>
      <c r="B21" s="5">
        <v>11773</v>
      </c>
      <c r="C21" s="5">
        <v>11802</v>
      </c>
      <c r="D21" s="5">
        <v>12980</v>
      </c>
      <c r="E21" s="5">
        <v>12569</v>
      </c>
    </row>
    <row r="22" spans="1:11" x14ac:dyDescent="0.4">
      <c r="A22" s="5">
        <v>23627</v>
      </c>
      <c r="B22" s="5">
        <v>14980</v>
      </c>
      <c r="C22" s="5">
        <v>21747</v>
      </c>
      <c r="D22" s="5">
        <v>15742</v>
      </c>
      <c r="E22" s="5">
        <v>31478</v>
      </c>
    </row>
    <row r="26" spans="1:11" x14ac:dyDescent="0.4">
      <c r="C26" t="s">
        <v>11</v>
      </c>
    </row>
    <row r="27" spans="1:11" x14ac:dyDescent="0.4">
      <c r="C27" t="s">
        <v>4</v>
      </c>
      <c r="D27" t="s">
        <v>5</v>
      </c>
      <c r="E27" t="s">
        <v>12</v>
      </c>
    </row>
    <row r="28" spans="1:11" x14ac:dyDescent="0.4">
      <c r="B28" t="s">
        <v>6</v>
      </c>
      <c r="C28" s="1">
        <v>0.99892000000000003</v>
      </c>
      <c r="D28" s="1">
        <v>0.99199999999999999</v>
      </c>
      <c r="E28" s="1">
        <v>0.99517999999999995</v>
      </c>
    </row>
    <row r="29" spans="1:11" x14ac:dyDescent="0.4">
      <c r="B29" t="s">
        <v>7</v>
      </c>
      <c r="C29" s="1">
        <v>0.55674000000000001</v>
      </c>
      <c r="D29" s="1">
        <v>0.48554000000000003</v>
      </c>
      <c r="E29" s="1">
        <v>0.51637999999999995</v>
      </c>
    </row>
    <row r="30" spans="1:11" x14ac:dyDescent="0.4">
      <c r="B30" t="s">
        <v>8</v>
      </c>
      <c r="C30" s="1">
        <v>0.99177999999999999</v>
      </c>
      <c r="D30" s="1">
        <v>0.99926000000000004</v>
      </c>
      <c r="E30" s="1">
        <v>0.99541999999999997</v>
      </c>
    </row>
    <row r="31" spans="1:11" x14ac:dyDescent="0.4">
      <c r="B31" t="s">
        <v>9</v>
      </c>
      <c r="C31" s="1">
        <v>0.68110000000000004</v>
      </c>
      <c r="D31" s="1">
        <v>0.86450000000000005</v>
      </c>
      <c r="E31" s="1">
        <v>0.65378000000000003</v>
      </c>
    </row>
    <row r="32" spans="1:11" x14ac:dyDescent="0.4">
      <c r="B32" t="s">
        <v>10</v>
      </c>
      <c r="C32" s="1">
        <v>0.66408</v>
      </c>
      <c r="D32" s="1">
        <v>0.82942000000000005</v>
      </c>
      <c r="E32" s="1">
        <v>0.60940000000000005</v>
      </c>
    </row>
    <row r="33" spans="2:5" x14ac:dyDescent="0.4">
      <c r="C33" s="2"/>
    </row>
    <row r="37" spans="2:5" x14ac:dyDescent="0.4">
      <c r="C37" t="s">
        <v>13</v>
      </c>
    </row>
    <row r="38" spans="2:5" x14ac:dyDescent="0.4">
      <c r="C38" t="s">
        <v>4</v>
      </c>
      <c r="D38" t="s">
        <v>5</v>
      </c>
      <c r="E38" t="s">
        <v>12</v>
      </c>
    </row>
    <row r="39" spans="2:5" x14ac:dyDescent="0.4">
      <c r="B39" t="s">
        <v>6</v>
      </c>
      <c r="C39" s="1">
        <v>0.99892000000000003</v>
      </c>
      <c r="D39" s="1">
        <v>0.99960000000000004</v>
      </c>
      <c r="E39" s="1">
        <v>0.99929999999999997</v>
      </c>
    </row>
    <row r="40" spans="2:5" x14ac:dyDescent="0.4">
      <c r="B40" t="s">
        <v>7</v>
      </c>
      <c r="C40" s="1">
        <v>0.97340000000000004</v>
      </c>
      <c r="D40" s="1">
        <v>0.80420000000000003</v>
      </c>
      <c r="E40" s="1">
        <v>0.87760000000000005</v>
      </c>
    </row>
    <row r="41" spans="2:5" x14ac:dyDescent="0.4">
      <c r="B41" t="s">
        <v>8</v>
      </c>
      <c r="C41" s="1">
        <v>0.99960000000000004</v>
      </c>
      <c r="D41" s="1">
        <v>0.99990000000000001</v>
      </c>
      <c r="E41" s="1">
        <v>0.99970000000000003</v>
      </c>
    </row>
    <row r="42" spans="2:5" x14ac:dyDescent="0.4">
      <c r="B42" t="s">
        <v>9</v>
      </c>
      <c r="C42" s="1">
        <v>0.73839999999999995</v>
      </c>
      <c r="D42" s="1">
        <v>0.54990000000000006</v>
      </c>
      <c r="E42" s="1">
        <v>0.62419999999999998</v>
      </c>
    </row>
    <row r="43" spans="2:5" x14ac:dyDescent="0.4">
      <c r="B43" t="s">
        <v>10</v>
      </c>
      <c r="C43" s="1">
        <v>0.3402</v>
      </c>
      <c r="D43" s="1">
        <v>0.97809999999999997</v>
      </c>
      <c r="E43" s="1">
        <v>0.41889999999999999</v>
      </c>
    </row>
    <row r="52" spans="1:4" x14ac:dyDescent="0.4">
      <c r="A52" s="9" t="s">
        <v>6</v>
      </c>
      <c r="B52" s="10"/>
      <c r="C52" s="10"/>
      <c r="D52" s="11"/>
    </row>
    <row r="53" spans="1:4" x14ac:dyDescent="0.4">
      <c r="A53" s="3" t="s">
        <v>31</v>
      </c>
      <c r="B53" s="3" t="s">
        <v>4</v>
      </c>
      <c r="C53" s="3" t="s">
        <v>5</v>
      </c>
      <c r="D53" s="3" t="s">
        <v>14</v>
      </c>
    </row>
    <row r="54" spans="1:4" x14ac:dyDescent="0.4">
      <c r="A54" s="3">
        <v>5</v>
      </c>
      <c r="B54" s="4">
        <v>0.99719999999999998</v>
      </c>
      <c r="C54" s="4">
        <v>0.99990000000000001</v>
      </c>
      <c r="D54" s="4">
        <v>0.99850000000000005</v>
      </c>
    </row>
    <row r="55" spans="1:4" x14ac:dyDescent="0.4">
      <c r="A55" s="3">
        <v>10</v>
      </c>
      <c r="B55" s="4">
        <v>0.99897999999999998</v>
      </c>
      <c r="C55" s="4">
        <v>0.99946000000000002</v>
      </c>
      <c r="D55" s="4">
        <v>0.99919999999999998</v>
      </c>
    </row>
    <row r="56" spans="1:4" x14ac:dyDescent="0.4">
      <c r="A56" s="3">
        <v>15</v>
      </c>
      <c r="B56" s="4">
        <v>0.99764396303142333</v>
      </c>
      <c r="C56" s="4">
        <v>0.9966987430683919</v>
      </c>
      <c r="D56" s="4">
        <v>0.99710471719038818</v>
      </c>
    </row>
    <row r="57" spans="1:4" x14ac:dyDescent="0.4">
      <c r="A57" s="3">
        <v>20</v>
      </c>
      <c r="B57" s="4">
        <v>0.999</v>
      </c>
      <c r="C57" s="4">
        <v>0.99439999999999995</v>
      </c>
      <c r="D57" s="4">
        <v>0.99660000000000004</v>
      </c>
    </row>
    <row r="58" spans="1:4" x14ac:dyDescent="0.4">
      <c r="A58" s="3">
        <v>30</v>
      </c>
      <c r="B58" s="4">
        <v>0.999</v>
      </c>
      <c r="C58" s="4">
        <v>0.99880000000000002</v>
      </c>
      <c r="D58" s="4">
        <v>0.99890000000000001</v>
      </c>
    </row>
    <row r="59" spans="1:4" x14ac:dyDescent="0.4">
      <c r="A59" s="3">
        <v>40</v>
      </c>
      <c r="B59" s="4">
        <v>0.99950552310536045</v>
      </c>
      <c r="C59" s="4">
        <v>0.99761112014787445</v>
      </c>
      <c r="D59" s="4">
        <v>0.99851512014787436</v>
      </c>
    </row>
    <row r="60" spans="1:4" x14ac:dyDescent="0.4">
      <c r="A60" s="3">
        <v>50</v>
      </c>
      <c r="B60" s="4">
        <v>0.999</v>
      </c>
      <c r="C60" s="4">
        <v>0.99960000000000004</v>
      </c>
      <c r="D60" s="4">
        <v>0.99929999999999997</v>
      </c>
    </row>
    <row r="67" spans="1:4" x14ac:dyDescent="0.4">
      <c r="A67" s="9" t="s">
        <v>15</v>
      </c>
      <c r="B67" s="10"/>
      <c r="C67" s="10"/>
      <c r="D67" s="11"/>
    </row>
    <row r="68" spans="1:4" x14ac:dyDescent="0.4">
      <c r="A68" s="3" t="s">
        <v>31</v>
      </c>
      <c r="B68" s="3" t="s">
        <v>4</v>
      </c>
      <c r="C68" s="3" t="s">
        <v>5</v>
      </c>
      <c r="D68" s="3" t="s">
        <v>14</v>
      </c>
    </row>
    <row r="69" spans="1:4" x14ac:dyDescent="0.4">
      <c r="A69" s="3">
        <v>5</v>
      </c>
      <c r="B69" s="4">
        <v>0.95150000000000001</v>
      </c>
      <c r="C69" s="4">
        <v>0.45879999999999999</v>
      </c>
      <c r="D69" s="4">
        <v>0.61809999999999998</v>
      </c>
    </row>
    <row r="70" spans="1:4" x14ac:dyDescent="0.4">
      <c r="A70" s="3">
        <v>10</v>
      </c>
      <c r="B70" s="4">
        <v>0.83984000000000003</v>
      </c>
      <c r="C70" s="4">
        <v>0.79686000000000001</v>
      </c>
      <c r="D70" s="4">
        <v>0.77414000000000005</v>
      </c>
    </row>
    <row r="71" spans="1:4" x14ac:dyDescent="0.4">
      <c r="A71" s="3">
        <v>15</v>
      </c>
      <c r="B71" s="4">
        <v>0.82896165865680838</v>
      </c>
      <c r="C71" s="4">
        <v>0.90504912384473191</v>
      </c>
      <c r="D71" s="4">
        <v>0.83114571041281582</v>
      </c>
    </row>
    <row r="72" spans="1:4" x14ac:dyDescent="0.4">
      <c r="A72" s="3">
        <v>20</v>
      </c>
      <c r="B72" s="4">
        <v>0.67179999999999995</v>
      </c>
      <c r="C72" s="4">
        <v>0.56169999999999998</v>
      </c>
      <c r="D72" s="4">
        <v>0.60540000000000005</v>
      </c>
    </row>
    <row r="73" spans="1:4" x14ac:dyDescent="0.4">
      <c r="A73" s="3">
        <v>30</v>
      </c>
      <c r="B73" s="4">
        <v>0.96919999999999995</v>
      </c>
      <c r="C73" s="4">
        <v>0.49149999999999999</v>
      </c>
      <c r="D73" s="4">
        <v>0.64139999999999997</v>
      </c>
    </row>
    <row r="74" spans="1:4" x14ac:dyDescent="0.4">
      <c r="A74" s="3">
        <v>40</v>
      </c>
      <c r="B74" s="4">
        <v>0.91558869254467035</v>
      </c>
      <c r="C74" s="4">
        <v>0.86802519778188536</v>
      </c>
      <c r="D74" s="4">
        <v>0.8779496833025261</v>
      </c>
    </row>
    <row r="75" spans="1:4" x14ac:dyDescent="0.4">
      <c r="A75" s="3">
        <v>50</v>
      </c>
      <c r="B75" s="4">
        <v>0.97340000000000004</v>
      </c>
      <c r="C75" s="4">
        <v>0.80420000000000003</v>
      </c>
      <c r="D75" s="4">
        <v>0.87760000000000005</v>
      </c>
    </row>
    <row r="80" spans="1:4" x14ac:dyDescent="0.4">
      <c r="A80" s="9" t="s">
        <v>16</v>
      </c>
      <c r="B80" s="10"/>
      <c r="C80" s="10"/>
      <c r="D80" s="11"/>
    </row>
    <row r="81" spans="1:4" x14ac:dyDescent="0.4">
      <c r="A81" s="3" t="s">
        <v>31</v>
      </c>
      <c r="B81" s="3" t="s">
        <v>4</v>
      </c>
      <c r="C81" s="3" t="s">
        <v>5</v>
      </c>
      <c r="D81" s="3" t="s">
        <v>14</v>
      </c>
    </row>
    <row r="82" spans="1:4" x14ac:dyDescent="0.4">
      <c r="A82" s="3">
        <v>5</v>
      </c>
      <c r="B82" s="4">
        <v>0.99990000000000001</v>
      </c>
      <c r="C82" s="4">
        <v>0.99399999999999999</v>
      </c>
      <c r="D82" s="4">
        <v>0.99690000000000001</v>
      </c>
    </row>
    <row r="83" spans="1:4" x14ac:dyDescent="0.4">
      <c r="A83" s="3">
        <v>10</v>
      </c>
      <c r="B83" s="4">
        <v>0.99917999999999996</v>
      </c>
      <c r="C83" s="4">
        <v>0.99802000000000002</v>
      </c>
      <c r="D83" s="4">
        <v>0.99858000000000002</v>
      </c>
    </row>
    <row r="84" spans="1:4" x14ac:dyDescent="0.4">
      <c r="A84" s="3">
        <v>15</v>
      </c>
      <c r="B84" s="4">
        <v>0.99620220332717191</v>
      </c>
      <c r="C84" s="4">
        <v>0.9970528847812693</v>
      </c>
      <c r="D84" s="4">
        <v>0.99656230683918667</v>
      </c>
    </row>
    <row r="85" spans="1:4" x14ac:dyDescent="0.4">
      <c r="A85" s="3">
        <v>20</v>
      </c>
      <c r="B85" s="4">
        <v>0.99990000000000001</v>
      </c>
      <c r="C85" s="4">
        <v>0.99960000000000004</v>
      </c>
      <c r="D85" s="4">
        <v>0.99990000000000001</v>
      </c>
    </row>
    <row r="86" spans="1:4" x14ac:dyDescent="0.4">
      <c r="A86" s="3">
        <v>30</v>
      </c>
      <c r="B86" s="4">
        <v>0.99880000000000002</v>
      </c>
      <c r="C86" s="4">
        <v>0.99990000000000001</v>
      </c>
      <c r="D86" s="4">
        <v>0.99929999999999997</v>
      </c>
    </row>
    <row r="87" spans="1:4" x14ac:dyDescent="0.4">
      <c r="A87" s="3">
        <v>40</v>
      </c>
      <c r="B87" s="4">
        <v>0.99765938632162665</v>
      </c>
      <c r="C87" s="4">
        <v>1</v>
      </c>
      <c r="D87" s="4">
        <v>0.99880983364140485</v>
      </c>
    </row>
    <row r="88" spans="1:4" x14ac:dyDescent="0.4">
      <c r="A88" s="3">
        <v>50</v>
      </c>
      <c r="B88" s="4">
        <v>0.99960000000000004</v>
      </c>
      <c r="C88" s="4">
        <v>0.99990000000000001</v>
      </c>
      <c r="D88" s="4">
        <v>0.99970000000000003</v>
      </c>
    </row>
    <row r="90" spans="1:4" x14ac:dyDescent="0.4">
      <c r="A90" s="9" t="s">
        <v>17</v>
      </c>
      <c r="B90" s="10"/>
      <c r="C90" s="10"/>
      <c r="D90" s="11"/>
    </row>
    <row r="91" spans="1:4" x14ac:dyDescent="0.4">
      <c r="A91" s="3" t="s">
        <v>31</v>
      </c>
      <c r="B91" s="3" t="s">
        <v>4</v>
      </c>
      <c r="C91" s="3" t="s">
        <v>5</v>
      </c>
      <c r="D91" s="3" t="s">
        <v>14</v>
      </c>
    </row>
    <row r="92" spans="1:4" x14ac:dyDescent="0.4">
      <c r="A92" s="3">
        <v>5</v>
      </c>
      <c r="B92" s="4">
        <v>0.84930000000000005</v>
      </c>
      <c r="C92" s="4">
        <v>0.93720000000000003</v>
      </c>
      <c r="D92" s="4">
        <v>0.88339999999999996</v>
      </c>
    </row>
    <row r="93" spans="1:4" x14ac:dyDescent="0.4">
      <c r="A93" s="3">
        <v>10</v>
      </c>
      <c r="B93" s="4">
        <v>0.90061999999999998</v>
      </c>
      <c r="C93" s="4">
        <v>0.87290000000000001</v>
      </c>
      <c r="D93" s="4">
        <v>0.87038000000000004</v>
      </c>
    </row>
    <row r="94" spans="1:4" x14ac:dyDescent="0.4">
      <c r="A94" s="3">
        <v>15</v>
      </c>
      <c r="B94" s="4">
        <v>0.856472372150339</v>
      </c>
      <c r="C94" s="4">
        <v>0.89239541096734443</v>
      </c>
      <c r="D94" s="4">
        <v>0.85708930129390015</v>
      </c>
    </row>
    <row r="95" spans="1:4" x14ac:dyDescent="0.4">
      <c r="A95" s="3">
        <v>20</v>
      </c>
      <c r="B95" s="4">
        <v>0.65239999999999998</v>
      </c>
      <c r="C95" s="4">
        <v>0.92830000000000001</v>
      </c>
      <c r="D95" s="4">
        <v>0.71150000000000002</v>
      </c>
    </row>
    <row r="96" spans="1:4" x14ac:dyDescent="0.4">
      <c r="A96" s="3">
        <v>30</v>
      </c>
      <c r="B96" s="4">
        <v>0.87239999999999995</v>
      </c>
      <c r="C96" s="4">
        <v>0.87090000000000001</v>
      </c>
      <c r="D96" s="4">
        <v>0.85170000000000001</v>
      </c>
    </row>
    <row r="97" spans="1:13" x14ac:dyDescent="0.4">
      <c r="A97" s="3">
        <v>40</v>
      </c>
      <c r="B97" s="4">
        <v>0.86722876155268025</v>
      </c>
      <c r="C97" s="4">
        <v>0.93139638200862618</v>
      </c>
      <c r="D97" s="4">
        <v>0.88869687985212564</v>
      </c>
    </row>
    <row r="98" spans="1:13" x14ac:dyDescent="0.4">
      <c r="A98" s="3">
        <v>50</v>
      </c>
      <c r="B98" s="4">
        <v>0.73839999999999995</v>
      </c>
      <c r="C98" s="4">
        <v>0.54990000000000006</v>
      </c>
      <c r="D98" s="4">
        <v>0.62419999999999998</v>
      </c>
    </row>
    <row r="100" spans="1:13" x14ac:dyDescent="0.4">
      <c r="A100" s="9" t="s">
        <v>18</v>
      </c>
      <c r="B100" s="10"/>
      <c r="C100" s="10"/>
      <c r="D100" s="11"/>
    </row>
    <row r="101" spans="1:13" x14ac:dyDescent="0.4">
      <c r="A101" s="3" t="s">
        <v>31</v>
      </c>
      <c r="B101" s="3" t="s">
        <v>4</v>
      </c>
      <c r="C101" s="3" t="s">
        <v>5</v>
      </c>
      <c r="D101" s="3" t="s">
        <v>14</v>
      </c>
    </row>
    <row r="102" spans="1:13" x14ac:dyDescent="0.4">
      <c r="A102" s="3">
        <v>5</v>
      </c>
      <c r="B102" s="4">
        <v>0</v>
      </c>
      <c r="C102" s="4">
        <v>0</v>
      </c>
      <c r="D102" s="4">
        <v>0</v>
      </c>
    </row>
    <row r="103" spans="1:13" x14ac:dyDescent="0.4">
      <c r="A103" s="3">
        <v>10</v>
      </c>
      <c r="B103" s="4">
        <v>0.54300000000000004</v>
      </c>
      <c r="C103" s="4">
        <v>0.67127999999999999</v>
      </c>
      <c r="D103" s="4">
        <v>0.58435999999999999</v>
      </c>
    </row>
    <row r="104" spans="1:13" x14ac:dyDescent="0.4">
      <c r="A104" s="3">
        <v>15</v>
      </c>
      <c r="B104" s="4">
        <v>0.75223924830560684</v>
      </c>
      <c r="C104" s="4">
        <v>0.7111004584103513</v>
      </c>
      <c r="D104" s="4">
        <v>0.73077298829328408</v>
      </c>
    </row>
    <row r="105" spans="1:13" x14ac:dyDescent="0.4">
      <c r="A105" s="3">
        <v>20</v>
      </c>
      <c r="B105" s="4">
        <v>0.75670000000000004</v>
      </c>
      <c r="C105" s="4">
        <v>0.88190000000000002</v>
      </c>
      <c r="D105" s="4">
        <v>0.66279999999999994</v>
      </c>
    </row>
    <row r="106" spans="1:13" x14ac:dyDescent="0.4">
      <c r="A106" s="3">
        <v>30</v>
      </c>
      <c r="B106" s="4">
        <v>0</v>
      </c>
      <c r="C106" s="4">
        <v>0</v>
      </c>
      <c r="D106" s="4">
        <v>0</v>
      </c>
    </row>
    <row r="107" spans="1:13" x14ac:dyDescent="0.4">
      <c r="A107" s="3">
        <v>40</v>
      </c>
      <c r="B107" s="4">
        <v>0.7588572322858903</v>
      </c>
      <c r="C107" s="4">
        <v>0.78544975231053615</v>
      </c>
      <c r="D107" s="4">
        <v>0.77079939617991378</v>
      </c>
    </row>
    <row r="108" spans="1:13" x14ac:dyDescent="0.4">
      <c r="A108" s="3">
        <v>50</v>
      </c>
      <c r="B108" s="4">
        <v>0.3402</v>
      </c>
      <c r="C108" s="4">
        <v>0.97809999999999997</v>
      </c>
      <c r="D108" s="4">
        <v>0.41889999999999999</v>
      </c>
    </row>
    <row r="109" spans="1:13" x14ac:dyDescent="0.4">
      <c r="G109" t="s">
        <v>29</v>
      </c>
      <c r="H109" t="s">
        <v>30</v>
      </c>
      <c r="I109">
        <f>SUM(G111:G115)</f>
        <v>40575</v>
      </c>
      <c r="J109">
        <f>SUM(H111:H115)</f>
        <v>40575</v>
      </c>
      <c r="K109">
        <f>SUM(I111:I115)</f>
        <v>40575</v>
      </c>
      <c r="L109">
        <f>SUM(J111:J115)</f>
        <v>40575</v>
      </c>
      <c r="M109">
        <f>SUM(K111:K115)</f>
        <v>40575</v>
      </c>
    </row>
    <row r="110" spans="1:13" x14ac:dyDescent="0.4">
      <c r="A110" s="5" t="s">
        <v>24</v>
      </c>
      <c r="B110" s="5" t="s">
        <v>25</v>
      </c>
      <c r="C110" s="5" t="s">
        <v>26</v>
      </c>
      <c r="D110" s="5" t="s">
        <v>27</v>
      </c>
      <c r="E110" s="5" t="s">
        <v>28</v>
      </c>
    </row>
    <row r="111" spans="1:13" x14ac:dyDescent="0.4">
      <c r="A111" s="5">
        <v>9826</v>
      </c>
      <c r="B111" s="5">
        <v>2686</v>
      </c>
      <c r="C111" s="5">
        <v>17565</v>
      </c>
      <c r="D111" s="5">
        <v>6220</v>
      </c>
      <c r="E111" s="5">
        <v>10041</v>
      </c>
      <c r="G111">
        <f>MIN(A111:A115)</f>
        <v>9826</v>
      </c>
      <c r="H111">
        <v>9826</v>
      </c>
      <c r="I111">
        <v>9826</v>
      </c>
      <c r="J111">
        <v>9826</v>
      </c>
      <c r="K111">
        <v>9826</v>
      </c>
    </row>
    <row r="112" spans="1:13" x14ac:dyDescent="0.4">
      <c r="A112" s="5">
        <v>20709</v>
      </c>
      <c r="B112" s="5">
        <v>22767</v>
      </c>
      <c r="C112" s="5">
        <v>18172</v>
      </c>
      <c r="D112" s="5">
        <v>12075</v>
      </c>
      <c r="E112" s="5">
        <v>11597</v>
      </c>
      <c r="G112">
        <f>MIN(B111:B115)</f>
        <v>2686</v>
      </c>
      <c r="H112">
        <v>2686</v>
      </c>
      <c r="I112">
        <v>2686</v>
      </c>
      <c r="J112">
        <v>2686</v>
      </c>
      <c r="K112">
        <v>2686</v>
      </c>
    </row>
    <row r="113" spans="1:11" x14ac:dyDescent="0.4">
      <c r="A113" s="5">
        <v>21483</v>
      </c>
      <c r="B113" s="5">
        <v>8627</v>
      </c>
      <c r="C113" s="5">
        <v>41353</v>
      </c>
      <c r="D113" s="5">
        <v>19337</v>
      </c>
      <c r="E113" s="5">
        <v>19253</v>
      </c>
      <c r="G113">
        <f>MIN(C111:C115)</f>
        <v>11802</v>
      </c>
      <c r="H113">
        <v>11802</v>
      </c>
      <c r="I113">
        <v>11802</v>
      </c>
      <c r="J113">
        <v>11802</v>
      </c>
      <c r="K113">
        <v>11802</v>
      </c>
    </row>
    <row r="114" spans="1:11" x14ac:dyDescent="0.4">
      <c r="A114" s="5">
        <v>24716</v>
      </c>
      <c r="B114" s="5">
        <v>11773</v>
      </c>
      <c r="C114" s="5">
        <v>11802</v>
      </c>
      <c r="D114" s="5">
        <v>12980</v>
      </c>
      <c r="E114" s="5">
        <v>12569</v>
      </c>
      <c r="G114">
        <f>MIN(D111:D115)</f>
        <v>6220</v>
      </c>
      <c r="H114">
        <v>6220</v>
      </c>
      <c r="I114">
        <v>6220</v>
      </c>
      <c r="J114">
        <v>6220</v>
      </c>
      <c r="K114">
        <v>6220</v>
      </c>
    </row>
    <row r="115" spans="1:11" x14ac:dyDescent="0.4">
      <c r="A115" s="5">
        <v>23627</v>
      </c>
      <c r="B115" s="5">
        <v>14980</v>
      </c>
      <c r="C115" s="5">
        <v>21747</v>
      </c>
      <c r="D115" s="5">
        <v>15742</v>
      </c>
      <c r="E115" s="5">
        <v>31478</v>
      </c>
      <c r="G115">
        <f>MIN(E111:E115)</f>
        <v>10041</v>
      </c>
      <c r="H115">
        <v>10041</v>
      </c>
      <c r="I115">
        <v>10041</v>
      </c>
      <c r="J115">
        <v>10041</v>
      </c>
      <c r="K115">
        <v>10041</v>
      </c>
    </row>
    <row r="117" spans="1:11" x14ac:dyDescent="0.4">
      <c r="A117">
        <v>40</v>
      </c>
    </row>
    <row r="118" spans="1:11" x14ac:dyDescent="0.4">
      <c r="A118" t="s">
        <v>20</v>
      </c>
      <c r="B118">
        <v>1</v>
      </c>
      <c r="C118">
        <v>0.99950000000000006</v>
      </c>
      <c r="D118">
        <v>0.99970000000000003</v>
      </c>
      <c r="F118">
        <v>40</v>
      </c>
      <c r="G118">
        <f>(B118*G111+B124*G112+B130*G113+B136*G114+B142*G115)/I109</f>
        <v>0.99950552310536045</v>
      </c>
      <c r="H118">
        <f>(C118*H111+C124*H112+C130*H113+C136*H114+C142*H115)/J109</f>
        <v>0.99761112014787445</v>
      </c>
      <c r="I118">
        <f>(D118*I111+D124*I112+D130*I113+D136*I114+D142*I115)/K109</f>
        <v>0.99851512014787436</v>
      </c>
    </row>
    <row r="119" spans="1:11" x14ac:dyDescent="0.4">
      <c r="A119" t="s">
        <v>19</v>
      </c>
      <c r="B119">
        <v>0.85799999999999998</v>
      </c>
      <c r="C119">
        <v>1</v>
      </c>
      <c r="D119">
        <v>0.92359999999999998</v>
      </c>
      <c r="F119">
        <v>40</v>
      </c>
      <c r="G119">
        <f>(B119*G111+B125*G112+B131*G113+B137*G114+B143*G115)/I109</f>
        <v>0.91558869254467035</v>
      </c>
      <c r="H119">
        <f>(C119*H111+C125*H112+C131*H113+C137*H114+C143*H115)/J109</f>
        <v>0.86802519778188536</v>
      </c>
      <c r="I119">
        <f>(D119*I111+D125*I112+D131*I113+D137*I114+D143*I115)/K109</f>
        <v>0.8779496833025261</v>
      </c>
    </row>
    <row r="120" spans="1:11" x14ac:dyDescent="0.4">
      <c r="A120" t="s">
        <v>21</v>
      </c>
      <c r="B120">
        <v>1</v>
      </c>
      <c r="C120">
        <v>1</v>
      </c>
      <c r="D120">
        <v>1</v>
      </c>
      <c r="F120">
        <v>40</v>
      </c>
      <c r="G120">
        <f>(B120*G111+B126*G112+B132*G113+B138*G114+B144*G115)/I109</f>
        <v>0.99765938632162665</v>
      </c>
      <c r="H120">
        <f>(C120*H111+C126*H112+C132*H113+C138*H114+C144*H115)/J109</f>
        <v>1</v>
      </c>
      <c r="I120">
        <f>(D120*I111+D126*I112+D132*I113+D138*I114+D144*I115)/K109</f>
        <v>0.99880983364140485</v>
      </c>
    </row>
    <row r="121" spans="1:11" x14ac:dyDescent="0.4">
      <c r="A121" t="s">
        <v>22</v>
      </c>
      <c r="B121">
        <v>0.97309999999999997</v>
      </c>
      <c r="C121">
        <v>0.88180000000000003</v>
      </c>
      <c r="D121">
        <v>0.92520000000000002</v>
      </c>
      <c r="F121">
        <v>40</v>
      </c>
      <c r="G121">
        <f>(B121*G111+B127*G112+B133*G113+B139*G114+B145*G115)/I109</f>
        <v>0.86722876155268025</v>
      </c>
      <c r="H121">
        <f>(C121*H111+C127*H112+C133*H113+C139*H114+C145*H115)/J109</f>
        <v>0.93139638200862618</v>
      </c>
      <c r="I121">
        <f>(D121*I111+D127*I112+D133*I113+D139*I114+D145*I115)/K109</f>
        <v>0.88869687985212564</v>
      </c>
    </row>
    <row r="122" spans="1:11" x14ac:dyDescent="0.4">
      <c r="A122" t="s">
        <v>23</v>
      </c>
      <c r="B122">
        <v>0.90569999999999995</v>
      </c>
      <c r="C122">
        <v>0.87260000000000004</v>
      </c>
      <c r="D122">
        <v>0.88880000000000003</v>
      </c>
      <c r="F122">
        <v>40</v>
      </c>
      <c r="G122">
        <f>(B122*G111+B128*G112+B134*G113+B140*G114+B146*G115)/I109</f>
        <v>0.7588572322858903</v>
      </c>
      <c r="H122">
        <f>(C122*H111+C128*H112+C134*H113+C140*H114+C146*H115)/J109</f>
        <v>0.78544975231053615</v>
      </c>
      <c r="I122">
        <f>(D122*I111+D128*I112+D134*I113+D140*I114+D146*I115)/K109</f>
        <v>0.77079939617991378</v>
      </c>
    </row>
    <row r="124" spans="1:11" x14ac:dyDescent="0.4">
      <c r="A124" t="s">
        <v>20</v>
      </c>
      <c r="B124">
        <v>1</v>
      </c>
      <c r="C124">
        <v>0.96750000000000003</v>
      </c>
      <c r="D124">
        <v>0.98350000000000004</v>
      </c>
    </row>
    <row r="125" spans="1:11" x14ac:dyDescent="0.4">
      <c r="A125" t="s">
        <v>19</v>
      </c>
      <c r="B125">
        <v>0.70599999999999996</v>
      </c>
      <c r="C125">
        <v>1</v>
      </c>
      <c r="D125">
        <v>0.82769999999999999</v>
      </c>
    </row>
    <row r="126" spans="1:11" x14ac:dyDescent="0.4">
      <c r="A126" t="s">
        <v>21</v>
      </c>
      <c r="B126">
        <v>0.96640000000000004</v>
      </c>
      <c r="C126">
        <v>1</v>
      </c>
      <c r="D126">
        <v>0.9829</v>
      </c>
    </row>
    <row r="127" spans="1:11" x14ac:dyDescent="0.4">
      <c r="A127" t="s">
        <v>22</v>
      </c>
      <c r="B127">
        <v>0.99250000000000005</v>
      </c>
      <c r="C127">
        <v>0.70740000000000003</v>
      </c>
      <c r="D127">
        <v>0.82599999999999996</v>
      </c>
    </row>
    <row r="128" spans="1:11" x14ac:dyDescent="0.4">
      <c r="A128" t="s">
        <v>23</v>
      </c>
      <c r="B128">
        <v>0.58960000000000001</v>
      </c>
      <c r="C128">
        <v>0.66249999999999998</v>
      </c>
      <c r="D128">
        <v>0.62390000000000001</v>
      </c>
    </row>
    <row r="130" spans="1:4" x14ac:dyDescent="0.4">
      <c r="A130" t="s">
        <v>20</v>
      </c>
      <c r="B130">
        <v>0.99829999999999997</v>
      </c>
      <c r="C130">
        <v>0.99960000000000004</v>
      </c>
      <c r="D130">
        <v>0.99890000000000001</v>
      </c>
    </row>
    <row r="131" spans="1:4" x14ac:dyDescent="0.4">
      <c r="A131" t="s">
        <v>19</v>
      </c>
      <c r="B131">
        <v>0.99960000000000004</v>
      </c>
      <c r="C131">
        <v>0.74739999999999995</v>
      </c>
      <c r="D131">
        <v>0.85529999999999995</v>
      </c>
    </row>
    <row r="132" spans="1:4" x14ac:dyDescent="0.4">
      <c r="A132" t="s">
        <v>21</v>
      </c>
      <c r="B132">
        <v>0.99960000000000004</v>
      </c>
      <c r="C132">
        <v>1</v>
      </c>
      <c r="D132">
        <v>0.99980000000000002</v>
      </c>
    </row>
    <row r="133" spans="1:4" x14ac:dyDescent="0.4">
      <c r="A133" t="s">
        <v>22</v>
      </c>
      <c r="B133">
        <v>0.75819999999999999</v>
      </c>
      <c r="C133">
        <v>0.99780000000000002</v>
      </c>
      <c r="D133">
        <v>0.86170000000000002</v>
      </c>
    </row>
    <row r="134" spans="1:4" x14ac:dyDescent="0.4">
      <c r="A134" t="s">
        <v>23</v>
      </c>
      <c r="B134">
        <v>0.66339999999999999</v>
      </c>
      <c r="C134">
        <v>0.73340000000000005</v>
      </c>
      <c r="D134">
        <v>0.6966</v>
      </c>
    </row>
    <row r="136" spans="1:4" x14ac:dyDescent="0.4">
      <c r="A136" t="s">
        <v>20</v>
      </c>
      <c r="B136">
        <v>1</v>
      </c>
      <c r="C136">
        <v>1</v>
      </c>
      <c r="D136">
        <v>1</v>
      </c>
    </row>
    <row r="137" spans="1:4" x14ac:dyDescent="0.4">
      <c r="A137" t="s">
        <v>19</v>
      </c>
      <c r="B137">
        <v>0.8014</v>
      </c>
      <c r="C137">
        <v>1</v>
      </c>
      <c r="D137">
        <v>0.88980000000000004</v>
      </c>
    </row>
    <row r="138" spans="1:4" x14ac:dyDescent="0.4">
      <c r="A138" t="s">
        <v>21</v>
      </c>
      <c r="B138">
        <v>1</v>
      </c>
      <c r="C138">
        <v>1</v>
      </c>
      <c r="D138">
        <v>1</v>
      </c>
    </row>
    <row r="139" spans="1:4" x14ac:dyDescent="0.4">
      <c r="A139" t="s">
        <v>22</v>
      </c>
      <c r="B139">
        <v>0.98550000000000004</v>
      </c>
      <c r="C139">
        <v>0.87070000000000003</v>
      </c>
      <c r="D139">
        <v>0.92449999999999999</v>
      </c>
    </row>
    <row r="140" spans="1:4" x14ac:dyDescent="0.4">
      <c r="A140" t="s">
        <v>23</v>
      </c>
      <c r="B140">
        <v>0.89290000000000003</v>
      </c>
      <c r="C140">
        <v>0.83699999999999997</v>
      </c>
      <c r="D140">
        <v>0.86399999999999999</v>
      </c>
    </row>
    <row r="142" spans="1:4" x14ac:dyDescent="0.4">
      <c r="A142" t="s">
        <v>20</v>
      </c>
      <c r="B142">
        <v>1</v>
      </c>
      <c r="C142">
        <v>1</v>
      </c>
      <c r="D142">
        <v>1</v>
      </c>
    </row>
    <row r="143" spans="1:4" x14ac:dyDescent="0.4">
      <c r="A143" t="s">
        <v>19</v>
      </c>
      <c r="B143">
        <v>1</v>
      </c>
      <c r="C143">
        <v>0.76359999999999995</v>
      </c>
      <c r="D143">
        <v>0.86599999999999999</v>
      </c>
    </row>
    <row r="144" spans="1:4" x14ac:dyDescent="0.4">
      <c r="A144" t="s">
        <v>21</v>
      </c>
      <c r="B144">
        <v>1</v>
      </c>
      <c r="C144">
        <v>1</v>
      </c>
      <c r="D144">
        <v>1</v>
      </c>
    </row>
    <row r="145" spans="1:9" x14ac:dyDescent="0.4">
      <c r="A145" t="s">
        <v>22</v>
      </c>
      <c r="B145">
        <v>0.78500000000000003</v>
      </c>
      <c r="C145">
        <v>0.99939999999999996</v>
      </c>
      <c r="D145">
        <v>0.87929999999999997</v>
      </c>
    </row>
    <row r="146" spans="1:9" x14ac:dyDescent="0.4">
      <c r="A146" t="s">
        <v>23</v>
      </c>
      <c r="B146">
        <v>0.68959999999999999</v>
      </c>
      <c r="C146">
        <v>0.76229999999999998</v>
      </c>
      <c r="D146">
        <v>0.72409999999999997</v>
      </c>
    </row>
    <row r="148" spans="1:9" x14ac:dyDescent="0.4">
      <c r="A148">
        <v>15</v>
      </c>
    </row>
    <row r="149" spans="1:9" x14ac:dyDescent="0.4">
      <c r="A149" t="s">
        <v>20</v>
      </c>
      <c r="B149">
        <v>1</v>
      </c>
      <c r="C149">
        <v>1</v>
      </c>
      <c r="D149">
        <v>1</v>
      </c>
      <c r="F149">
        <v>15</v>
      </c>
      <c r="G149" s="1">
        <f>(G111*B149+G112*B155+G113*B161+G114*B167+G115*B173)/I109</f>
        <v>0.99764396303142333</v>
      </c>
      <c r="H149" s="1">
        <f>(H111*C149+H112*C155+H113*C161+H114*C167+H115*C173)/J109</f>
        <v>0.9966987430683919</v>
      </c>
      <c r="I149" s="1">
        <f>(I111*D149+I112*D155+I113*D161+I114*D167+I115*D173)/K109</f>
        <v>0.99710471719038818</v>
      </c>
    </row>
    <row r="150" spans="1:9" x14ac:dyDescent="0.4">
      <c r="A150" t="s">
        <v>19</v>
      </c>
      <c r="B150">
        <v>0.74919999999999998</v>
      </c>
      <c r="C150">
        <v>0.99680000000000002</v>
      </c>
      <c r="D150">
        <v>0.85540000000000005</v>
      </c>
      <c r="F150">
        <v>15</v>
      </c>
      <c r="G150" s="1">
        <f>(G111*B150+G112*B156+G113*B162+G114*B168+G115*B174)/I109</f>
        <v>0.82896165865680838</v>
      </c>
      <c r="H150" s="1">
        <f>(H111*C150+H112*C156+H113*C162+H114*C168+H115*C174)/J109</f>
        <v>0.90504912384473191</v>
      </c>
      <c r="I150" s="1">
        <f>(I111*D150+I112*D156+I113*D162+I114*D168+I115*D174)/K109</f>
        <v>0.83114571041281582</v>
      </c>
    </row>
    <row r="151" spans="1:9" x14ac:dyDescent="0.4">
      <c r="A151" t="s">
        <v>21</v>
      </c>
      <c r="B151">
        <v>1</v>
      </c>
      <c r="C151">
        <v>0.99839999999999995</v>
      </c>
      <c r="D151">
        <v>0.99919999999999998</v>
      </c>
      <c r="F151">
        <v>15</v>
      </c>
      <c r="G151" s="1">
        <f>(G111*B151+G112*B157+G113*B163+G114*B169+G115*B175)/I109</f>
        <v>0.99620220332717191</v>
      </c>
      <c r="H151" s="1">
        <f>(H111*C151+H112*C157+H113*C163+H114*C169+H115*C175)/J109</f>
        <v>0.9970528847812693</v>
      </c>
      <c r="I151" s="1">
        <f>(I111*D151+I112*D157+I113*D163+I114*D169+I115*D175)/K109</f>
        <v>0.99656230683918667</v>
      </c>
    </row>
    <row r="152" spans="1:9" x14ac:dyDescent="0.4">
      <c r="A152" t="s">
        <v>22</v>
      </c>
      <c r="B152">
        <v>0.96140000000000003</v>
      </c>
      <c r="C152">
        <v>0.85309999999999997</v>
      </c>
      <c r="D152">
        <v>0.90400000000000003</v>
      </c>
      <c r="F152">
        <v>15</v>
      </c>
      <c r="G152" s="1">
        <f>(G111*B152+G112*B158+G113*B164+G114*B170+G115*B176)/I109</f>
        <v>0.856472372150339</v>
      </c>
      <c r="H152" s="1">
        <f>(H111*C152+H112*C158+H113*C164+H114*C170+H115*C176)/J109</f>
        <v>0.89239541096734443</v>
      </c>
      <c r="I152" s="1">
        <f>(I111*D152+I112*D158+I113*D164+I114*D170+I115*D176)/K109</f>
        <v>0.85708930129390015</v>
      </c>
    </row>
    <row r="153" spans="1:9" x14ac:dyDescent="0.4">
      <c r="A153" t="s">
        <v>23</v>
      </c>
      <c r="B153">
        <v>0.87680000000000002</v>
      </c>
      <c r="C153">
        <v>0.78290000000000004</v>
      </c>
      <c r="D153">
        <v>0.82720000000000005</v>
      </c>
      <c r="F153">
        <v>15</v>
      </c>
      <c r="G153" s="1">
        <f>(G111*B153+G112*B159+G113*B165+G114*B171+G115*B177)/I109</f>
        <v>0.75223924830560684</v>
      </c>
      <c r="H153" s="1">
        <f>(H111*C153+H112*C159+H113*C165+H114*C171+H115*C177)/J109</f>
        <v>0.7111004584103513</v>
      </c>
      <c r="I153" s="1">
        <f>(I111*D153+I112*D159+I113*D165+I114*D171+I115*D177)/K109</f>
        <v>0.73077298829328408</v>
      </c>
    </row>
    <row r="155" spans="1:9" x14ac:dyDescent="0.4">
      <c r="A155" t="s">
        <v>20</v>
      </c>
      <c r="B155">
        <v>1</v>
      </c>
      <c r="C155">
        <v>0.95199999999999996</v>
      </c>
      <c r="D155">
        <v>0.97540000000000004</v>
      </c>
    </row>
    <row r="156" spans="1:9" x14ac:dyDescent="0.4">
      <c r="A156" t="s">
        <v>19</v>
      </c>
      <c r="B156">
        <v>0.1142</v>
      </c>
      <c r="C156">
        <v>1</v>
      </c>
      <c r="D156">
        <v>0.20499999999999999</v>
      </c>
    </row>
    <row r="157" spans="1:9" x14ac:dyDescent="0.4">
      <c r="A157" t="s">
        <v>21</v>
      </c>
      <c r="B157">
        <v>0.94950000000000001</v>
      </c>
      <c r="C157">
        <v>1</v>
      </c>
      <c r="D157">
        <v>0.97409999999999997</v>
      </c>
    </row>
    <row r="158" spans="1:9" x14ac:dyDescent="0.4">
      <c r="A158" t="s">
        <v>22</v>
      </c>
      <c r="B158">
        <v>1</v>
      </c>
      <c r="C158">
        <v>0.4995</v>
      </c>
      <c r="D158">
        <v>0.66620000000000001</v>
      </c>
    </row>
    <row r="159" spans="1:9" x14ac:dyDescent="0.4">
      <c r="A159" t="s">
        <v>23</v>
      </c>
      <c r="B159">
        <v>3.7000000000000002E-3</v>
      </c>
      <c r="C159">
        <v>4.1999999999999997E-3</v>
      </c>
      <c r="D159">
        <v>3.8999999999999998E-3</v>
      </c>
    </row>
    <row r="161" spans="1:4" x14ac:dyDescent="0.4">
      <c r="A161" t="s">
        <v>20</v>
      </c>
      <c r="B161">
        <v>0.9919</v>
      </c>
      <c r="C161">
        <v>1</v>
      </c>
      <c r="D161">
        <v>0.99590000000000001</v>
      </c>
    </row>
    <row r="162" spans="1:4" x14ac:dyDescent="0.4">
      <c r="A162" t="s">
        <v>19</v>
      </c>
      <c r="B162">
        <v>0.99960000000000004</v>
      </c>
      <c r="C162">
        <v>0.78520000000000001</v>
      </c>
      <c r="D162">
        <v>0.87949999999999995</v>
      </c>
    </row>
    <row r="163" spans="1:4" x14ac:dyDescent="0.4">
      <c r="A163" t="s">
        <v>21</v>
      </c>
      <c r="B163">
        <v>0.99870000000000003</v>
      </c>
      <c r="C163">
        <v>0.99119999999999997</v>
      </c>
      <c r="D163">
        <v>0.99490000000000001</v>
      </c>
    </row>
    <row r="164" spans="1:4" x14ac:dyDescent="0.4">
      <c r="A164" t="s">
        <v>22</v>
      </c>
      <c r="B164">
        <v>0.70820000000000005</v>
      </c>
      <c r="C164">
        <v>0.99819999999999998</v>
      </c>
      <c r="D164">
        <v>0.8286</v>
      </c>
    </row>
    <row r="165" spans="1:4" x14ac:dyDescent="0.4">
      <c r="A165" t="s">
        <v>23</v>
      </c>
      <c r="B165">
        <v>0.72660000000000002</v>
      </c>
      <c r="C165">
        <v>0.71360000000000001</v>
      </c>
      <c r="D165">
        <v>0.72</v>
      </c>
    </row>
    <row r="167" spans="1:4" x14ac:dyDescent="0.4">
      <c r="A167" t="s">
        <v>20</v>
      </c>
      <c r="B167">
        <v>1</v>
      </c>
      <c r="C167">
        <v>1</v>
      </c>
      <c r="D167">
        <v>1</v>
      </c>
    </row>
    <row r="168" spans="1:4" x14ac:dyDescent="0.4">
      <c r="A168" t="s">
        <v>19</v>
      </c>
      <c r="B168">
        <v>1</v>
      </c>
      <c r="C168">
        <v>0.80130000000000001</v>
      </c>
      <c r="D168">
        <v>0.88970000000000005</v>
      </c>
    </row>
    <row r="169" spans="1:4" x14ac:dyDescent="0.4">
      <c r="A169" t="s">
        <v>21</v>
      </c>
      <c r="B169">
        <v>0.99950000000000006</v>
      </c>
      <c r="C169">
        <v>1</v>
      </c>
      <c r="D169">
        <v>0.99970000000000003</v>
      </c>
    </row>
    <row r="170" spans="1:4" x14ac:dyDescent="0.4">
      <c r="A170" t="s">
        <v>22</v>
      </c>
      <c r="B170">
        <v>0.74019999999999997</v>
      </c>
      <c r="C170">
        <v>0.99860000000000004</v>
      </c>
      <c r="D170">
        <v>0.85019999999999996</v>
      </c>
    </row>
    <row r="171" spans="1:4" x14ac:dyDescent="0.4">
      <c r="A171" t="s">
        <v>23</v>
      </c>
      <c r="B171">
        <v>0.75129999999999997</v>
      </c>
      <c r="C171">
        <v>0.7429</v>
      </c>
      <c r="D171">
        <v>0.74709999999999999</v>
      </c>
    </row>
    <row r="173" spans="1:4" x14ac:dyDescent="0.4">
      <c r="A173" t="s">
        <v>20</v>
      </c>
      <c r="B173">
        <v>1</v>
      </c>
      <c r="C173">
        <v>0.99950000000000006</v>
      </c>
      <c r="D173">
        <v>0.99970000000000003</v>
      </c>
    </row>
    <row r="174" spans="1:4" x14ac:dyDescent="0.4">
      <c r="A174" t="s">
        <v>19</v>
      </c>
      <c r="B174">
        <v>0.79169999999999996</v>
      </c>
      <c r="C174">
        <v>0.995</v>
      </c>
      <c r="D174">
        <v>0.88180000000000003</v>
      </c>
    </row>
    <row r="175" spans="1:4" x14ac:dyDescent="0.4">
      <c r="A175" t="s">
        <v>21</v>
      </c>
      <c r="B175">
        <v>1</v>
      </c>
      <c r="C175">
        <v>1</v>
      </c>
      <c r="D175">
        <v>1</v>
      </c>
    </row>
    <row r="176" spans="1:4" x14ac:dyDescent="0.4">
      <c r="A176" t="s">
        <v>22</v>
      </c>
      <c r="B176">
        <v>0.9617</v>
      </c>
      <c r="C176">
        <v>0.8458</v>
      </c>
      <c r="D176">
        <v>0.9</v>
      </c>
    </row>
    <row r="177" spans="1:4" x14ac:dyDescent="0.4">
      <c r="A177" t="s">
        <v>23</v>
      </c>
      <c r="B177">
        <v>0.86129999999999995</v>
      </c>
      <c r="C177">
        <v>0.80730000000000002</v>
      </c>
      <c r="D177">
        <v>0.83340000000000003</v>
      </c>
    </row>
  </sheetData>
  <mergeCells count="8">
    <mergeCell ref="K16:K20"/>
    <mergeCell ref="K10:L10"/>
    <mergeCell ref="A1:D1"/>
    <mergeCell ref="A100:D100"/>
    <mergeCell ref="A90:D90"/>
    <mergeCell ref="A52:D52"/>
    <mergeCell ref="A67:D67"/>
    <mergeCell ref="A80:D8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6F46-49D7-4BCE-8CCD-D4C9F7D6C9A7}">
  <dimension ref="A1:D10"/>
  <sheetViews>
    <sheetView zoomScale="175" zoomScaleNormal="175" workbookViewId="0">
      <selection activeCell="A10" sqref="A10"/>
    </sheetView>
  </sheetViews>
  <sheetFormatPr defaultRowHeight="14.6" x14ac:dyDescent="0.4"/>
  <cols>
    <col min="1" max="1" width="15.15234375" customWidth="1"/>
    <col min="3" max="3" width="15" customWidth="1"/>
  </cols>
  <sheetData>
    <row r="1" spans="1:4" x14ac:dyDescent="0.4">
      <c r="A1" s="8" t="s">
        <v>35</v>
      </c>
      <c r="B1" s="8"/>
      <c r="C1" s="8"/>
      <c r="D1" s="8"/>
    </row>
    <row r="2" spans="1:4" x14ac:dyDescent="0.4">
      <c r="B2" t="s">
        <v>32</v>
      </c>
      <c r="C2" t="s">
        <v>33</v>
      </c>
      <c r="D2" t="s">
        <v>36</v>
      </c>
    </row>
    <row r="3" spans="1:4" x14ac:dyDescent="0.4">
      <c r="A3" t="s">
        <v>0</v>
      </c>
      <c r="B3" s="1">
        <v>0.69810000000000005</v>
      </c>
      <c r="C3" s="1">
        <v>0.71579999999999999</v>
      </c>
      <c r="D3" s="1">
        <v>0.70669999999999999</v>
      </c>
    </row>
    <row r="4" spans="1:4" x14ac:dyDescent="0.4">
      <c r="A4" t="s">
        <v>1</v>
      </c>
      <c r="B4" s="1">
        <v>0.75219999999999998</v>
      </c>
      <c r="C4" s="1">
        <v>0.81220000000000003</v>
      </c>
      <c r="D4" s="1">
        <v>0.78100000000000003</v>
      </c>
    </row>
    <row r="5" spans="1:4" x14ac:dyDescent="0.4">
      <c r="A5" t="s">
        <v>2</v>
      </c>
      <c r="B5" s="1">
        <v>0.75439999999999996</v>
      </c>
      <c r="C5" s="1">
        <v>0.79800000000000004</v>
      </c>
      <c r="D5" s="1">
        <v>0.77529999999999999</v>
      </c>
    </row>
    <row r="8" spans="1:4" x14ac:dyDescent="0.4">
      <c r="B8" s="1"/>
      <c r="C8" s="1"/>
      <c r="D8" s="1"/>
    </row>
    <row r="9" spans="1:4" x14ac:dyDescent="0.4">
      <c r="B9" s="1"/>
      <c r="C9" s="1"/>
      <c r="D9" s="1"/>
    </row>
    <row r="10" spans="1:4" x14ac:dyDescent="0.4">
      <c r="B10" s="1"/>
      <c r="C10" s="1"/>
      <c r="D10" s="1"/>
    </row>
  </sheetData>
  <mergeCells count="1">
    <mergeCell ref="A1:D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81CA-CFFE-4E56-9410-F5E34D079C00}">
  <dimension ref="A1:C16"/>
  <sheetViews>
    <sheetView tabSelected="1" zoomScale="153" zoomScaleNormal="153" workbookViewId="0">
      <selection sqref="A1:A16"/>
    </sheetView>
  </sheetViews>
  <sheetFormatPr defaultRowHeight="14.6" x14ac:dyDescent="0.4"/>
  <cols>
    <col min="1" max="1" width="16.53515625" customWidth="1"/>
    <col min="2" max="2" width="17.84375" customWidth="1"/>
    <col min="3" max="3" width="31.15234375" customWidth="1"/>
  </cols>
  <sheetData>
    <row r="1" spans="1:3" x14ac:dyDescent="0.4">
      <c r="A1" s="12" t="s">
        <v>37</v>
      </c>
      <c r="B1" s="12" t="s">
        <v>38</v>
      </c>
      <c r="C1" s="6" t="s">
        <v>39</v>
      </c>
    </row>
    <row r="2" spans="1:3" x14ac:dyDescent="0.4">
      <c r="A2" s="12"/>
      <c r="B2" s="12"/>
      <c r="C2" s="6" t="s">
        <v>40</v>
      </c>
    </row>
    <row r="3" spans="1:3" x14ac:dyDescent="0.4">
      <c r="A3" s="12"/>
      <c r="B3" s="12"/>
      <c r="C3" s="6" t="s">
        <v>41</v>
      </c>
    </row>
    <row r="4" spans="1:3" x14ac:dyDescent="0.4">
      <c r="A4" s="12"/>
      <c r="B4" s="12"/>
      <c r="C4" s="6" t="s">
        <v>42</v>
      </c>
    </row>
    <row r="5" spans="1:3" x14ac:dyDescent="0.4">
      <c r="A5" s="12"/>
      <c r="B5" s="12"/>
      <c r="C5" s="6" t="s">
        <v>43</v>
      </c>
    </row>
    <row r="6" spans="1:3" x14ac:dyDescent="0.4">
      <c r="A6" s="12"/>
      <c r="B6" s="12"/>
      <c r="C6" s="6" t="s">
        <v>44</v>
      </c>
    </row>
    <row r="7" spans="1:3" x14ac:dyDescent="0.4">
      <c r="A7" s="12"/>
      <c r="B7" s="12"/>
      <c r="C7" s="6" t="s">
        <v>45</v>
      </c>
    </row>
    <row r="8" spans="1:3" x14ac:dyDescent="0.4">
      <c r="A8" s="12"/>
      <c r="B8" s="6" t="s">
        <v>46</v>
      </c>
      <c r="C8" s="6" t="s">
        <v>47</v>
      </c>
    </row>
    <row r="9" spans="1:3" x14ac:dyDescent="0.4">
      <c r="A9" s="12"/>
      <c r="B9" s="6" t="s">
        <v>48</v>
      </c>
      <c r="C9" s="6" t="s">
        <v>49</v>
      </c>
    </row>
    <row r="10" spans="1:3" x14ac:dyDescent="0.4">
      <c r="A10" s="12"/>
      <c r="B10" s="6" t="s">
        <v>50</v>
      </c>
      <c r="C10" s="6"/>
    </row>
    <row r="11" spans="1:3" x14ac:dyDescent="0.4">
      <c r="A11" s="12"/>
      <c r="B11" s="12" t="s">
        <v>51</v>
      </c>
      <c r="C11" s="6" t="s">
        <v>52</v>
      </c>
    </row>
    <row r="12" spans="1:3" x14ac:dyDescent="0.4">
      <c r="A12" s="12"/>
      <c r="B12" s="12"/>
      <c r="C12" s="6" t="s">
        <v>53</v>
      </c>
    </row>
    <row r="13" spans="1:3" x14ac:dyDescent="0.4">
      <c r="A13" s="12"/>
      <c r="B13" s="12" t="s">
        <v>54</v>
      </c>
      <c r="C13" s="6" t="s">
        <v>55</v>
      </c>
    </row>
    <row r="14" spans="1:3" x14ac:dyDescent="0.4">
      <c r="A14" s="12"/>
      <c r="B14" s="12"/>
      <c r="C14" s="6" t="s">
        <v>56</v>
      </c>
    </row>
    <row r="15" spans="1:3" x14ac:dyDescent="0.4">
      <c r="A15" s="12"/>
      <c r="B15" s="12"/>
      <c r="C15" s="6" t="s">
        <v>57</v>
      </c>
    </row>
    <row r="16" spans="1:3" x14ac:dyDescent="0.4">
      <c r="A16" s="12"/>
      <c r="B16" s="12"/>
      <c r="C16" s="6" t="s">
        <v>58</v>
      </c>
    </row>
  </sheetData>
  <mergeCells count="4">
    <mergeCell ref="B1:B7"/>
    <mergeCell ref="B11:B12"/>
    <mergeCell ref="B13:B16"/>
    <mergeCell ref="A1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Hongwei Zhang</dc:creator>
  <cp:lastModifiedBy>Hongwei Zhang</cp:lastModifiedBy>
  <dcterms:created xsi:type="dcterms:W3CDTF">2015-06-05T18:17:20Z</dcterms:created>
  <dcterms:modified xsi:type="dcterms:W3CDTF">2023-04-18T22:48:06Z</dcterms:modified>
</cp:coreProperties>
</file>