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7235" windowHeight="11055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45621"/>
</workbook>
</file>

<file path=xl/calcChain.xml><?xml version="1.0" encoding="utf-8"?>
<calcChain xmlns="http://schemas.openxmlformats.org/spreadsheetml/2006/main">
  <c r="G2" i="7" l="1"/>
  <c r="G1" i="7"/>
  <c r="D2" i="7"/>
  <c r="D1" i="7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2" i="4"/>
</calcChain>
</file>

<file path=xl/sharedStrings.xml><?xml version="1.0" encoding="utf-8"?>
<sst xmlns="http://schemas.openxmlformats.org/spreadsheetml/2006/main" count="1214" uniqueCount="172">
  <si>
    <t>SNP labels/type</t>
  </si>
  <si>
    <t>exonic F127C</t>
  </si>
  <si>
    <t>RA</t>
  </si>
  <si>
    <t>SLE/Sjo</t>
  </si>
  <si>
    <t>A insert</t>
  </si>
  <si>
    <t>AA del</t>
  </si>
  <si>
    <t>GGACdel</t>
  </si>
  <si>
    <t>insert GATGGATG</t>
  </si>
  <si>
    <t>CTC del</t>
  </si>
  <si>
    <t>Psor</t>
  </si>
  <si>
    <t>P587L</t>
  </si>
  <si>
    <t>synonym</t>
  </si>
  <si>
    <t>T647P</t>
  </si>
  <si>
    <t>delG</t>
  </si>
  <si>
    <t>GCCTdel</t>
  </si>
  <si>
    <t>G744D</t>
  </si>
  <si>
    <t>del C downstream</t>
  </si>
  <si>
    <t>downstrea</t>
  </si>
  <si>
    <t>C:T NM_</t>
  </si>
  <si>
    <t>3UTR</t>
  </si>
  <si>
    <t>downstream</t>
  </si>
  <si>
    <t>intergenic</t>
  </si>
  <si>
    <t>intergen</t>
  </si>
  <si>
    <t>TATT insert</t>
  </si>
  <si>
    <t>subs</t>
  </si>
  <si>
    <t>GGACGGACGGACGGAC</t>
  </si>
  <si>
    <t>GGATGGATGGATGGATGGAC</t>
  </si>
  <si>
    <t>del GCCT</t>
  </si>
  <si>
    <t>GATG insert before 5029930</t>
  </si>
  <si>
    <t>SNP numbers</t>
  </si>
  <si>
    <t>rs5029926</t>
  </si>
  <si>
    <t>rs5029967</t>
  </si>
  <si>
    <t>rs33918141</t>
  </si>
  <si>
    <t>rs583522</t>
  </si>
  <si>
    <t>rs374184737</t>
  </si>
  <si>
    <t>rs3757173</t>
  </si>
  <si>
    <t>rs35111336</t>
  </si>
  <si>
    <t>rs139691717</t>
  </si>
  <si>
    <t>rs7750604</t>
  </si>
  <si>
    <t>rs2575011</t>
  </si>
  <si>
    <t>rs375863845</t>
  </si>
  <si>
    <t>rs629953</t>
  </si>
  <si>
    <t>rs598493</t>
  </si>
  <si>
    <t>rs643177</t>
  </si>
  <si>
    <t>rs71670547</t>
  </si>
  <si>
    <t>rs143930450</t>
  </si>
  <si>
    <t>rs57860664</t>
  </si>
  <si>
    <t>rs61249575</t>
  </si>
  <si>
    <t>rs661561</t>
  </si>
  <si>
    <t>rs582757</t>
  </si>
  <si>
    <t>rs61064</t>
  </si>
  <si>
    <t>rs150056192</t>
  </si>
  <si>
    <t>rs374987145</t>
  </si>
  <si>
    <t>rs142253225</t>
  </si>
  <si>
    <t>rs10572611</t>
  </si>
  <si>
    <t>rs150355046</t>
  </si>
  <si>
    <t>UTR3</t>
  </si>
  <si>
    <t>rs140042278</t>
  </si>
  <si>
    <t>Gcdel</t>
  </si>
  <si>
    <t>4.034kb</t>
  </si>
  <si>
    <t>rs1082428</t>
  </si>
  <si>
    <t>rs601035</t>
  </si>
  <si>
    <t>rs612217</t>
  </si>
  <si>
    <t>rs142084244</t>
  </si>
  <si>
    <t>rs11356730</t>
  </si>
  <si>
    <t>10.019kb</t>
  </si>
  <si>
    <t>rs592810</t>
  </si>
  <si>
    <t>rs73566259</t>
  </si>
  <si>
    <t>rs674451</t>
  </si>
  <si>
    <t>no label intronic</t>
  </si>
  <si>
    <t>intronic</t>
  </si>
  <si>
    <t>Positive</t>
  </si>
  <si>
    <t>MC101</t>
  </si>
  <si>
    <t>MC102</t>
  </si>
  <si>
    <t>MC107</t>
  </si>
  <si>
    <t>MC108</t>
  </si>
  <si>
    <t>MC109</t>
  </si>
  <si>
    <t>MC111</t>
  </si>
  <si>
    <t>MC112</t>
  </si>
  <si>
    <t>MC113</t>
  </si>
  <si>
    <t>MC114</t>
  </si>
  <si>
    <t>MC115</t>
  </si>
  <si>
    <t>MC116</t>
  </si>
  <si>
    <t>MC118</t>
  </si>
  <si>
    <t>MC119</t>
  </si>
  <si>
    <t>MC120</t>
  </si>
  <si>
    <t>MC121</t>
  </si>
  <si>
    <t>MC123</t>
  </si>
  <si>
    <t>MC126</t>
  </si>
  <si>
    <t>MC127</t>
  </si>
  <si>
    <t>MC133</t>
  </si>
  <si>
    <t>MC134</t>
  </si>
  <si>
    <t>MC135</t>
  </si>
  <si>
    <t>MC136</t>
  </si>
  <si>
    <t>MC137</t>
  </si>
  <si>
    <t>MC139</t>
  </si>
  <si>
    <t>MC140</t>
  </si>
  <si>
    <t>UW002</t>
  </si>
  <si>
    <t>UW003</t>
  </si>
  <si>
    <t>UW004</t>
  </si>
  <si>
    <t>UW005</t>
  </si>
  <si>
    <t>UW006</t>
  </si>
  <si>
    <t>UW007</t>
  </si>
  <si>
    <t>UW008</t>
  </si>
  <si>
    <t>UW009</t>
  </si>
  <si>
    <t>UW010</t>
  </si>
  <si>
    <t>UW011</t>
  </si>
  <si>
    <t>intronic insert</t>
  </si>
  <si>
    <t>UW012</t>
  </si>
  <si>
    <t>UW013</t>
  </si>
  <si>
    <t>UW014</t>
  </si>
  <si>
    <t>UW015</t>
  </si>
  <si>
    <t>UW017</t>
  </si>
  <si>
    <t>UW018</t>
  </si>
  <si>
    <t>UW019</t>
  </si>
  <si>
    <t>UW021</t>
  </si>
  <si>
    <t>UW034</t>
  </si>
  <si>
    <t>UW035</t>
  </si>
  <si>
    <t>UW036</t>
  </si>
  <si>
    <t>UW037</t>
  </si>
  <si>
    <t>UW038</t>
  </si>
  <si>
    <t>UW039</t>
  </si>
  <si>
    <t>positive</t>
  </si>
  <si>
    <t>UW040</t>
  </si>
  <si>
    <t>Negative</t>
  </si>
  <si>
    <t>MC103</t>
  </si>
  <si>
    <t>MC105</t>
  </si>
  <si>
    <t>MC106</t>
  </si>
  <si>
    <t>MC110</t>
  </si>
  <si>
    <t>MC117</t>
  </si>
  <si>
    <t>MC122</t>
  </si>
  <si>
    <t>MC124</t>
  </si>
  <si>
    <t>MC125</t>
  </si>
  <si>
    <t>MC128</t>
  </si>
  <si>
    <t>MC129</t>
  </si>
  <si>
    <t>MC130</t>
  </si>
  <si>
    <t>MC131</t>
  </si>
  <si>
    <t>MC132</t>
  </si>
  <si>
    <t>MC138</t>
  </si>
  <si>
    <t>UW001</t>
  </si>
  <si>
    <t>UW016</t>
  </si>
  <si>
    <t>UW020</t>
  </si>
  <si>
    <t>UW022</t>
  </si>
  <si>
    <t>UW023</t>
  </si>
  <si>
    <t>UW024</t>
  </si>
  <si>
    <t>UW025</t>
  </si>
  <si>
    <t>UW026</t>
  </si>
  <si>
    <t>UW027</t>
  </si>
  <si>
    <t>UW028</t>
  </si>
  <si>
    <t>UW029</t>
  </si>
  <si>
    <t>UW030</t>
  </si>
  <si>
    <t>UW031</t>
  </si>
  <si>
    <t>UW032</t>
  </si>
  <si>
    <t>UW033</t>
  </si>
  <si>
    <t>TNFAIP3</t>
  </si>
  <si>
    <t>TNFAIP3/Protein</t>
  </si>
  <si>
    <t>Box-Cox TNFAIP3</t>
  </si>
  <si>
    <t>Box-Cox TNFAIP3/Protein</t>
  </si>
  <si>
    <t>Samp</t>
  </si>
  <si>
    <t>Status</t>
  </si>
  <si>
    <t>N/A</t>
  </si>
  <si>
    <t>Kendall's tau</t>
  </si>
  <si>
    <t>Spearman's rs</t>
  </si>
  <si>
    <t>Linear Reg P-value</t>
  </si>
  <si>
    <t>Perm T-test</t>
  </si>
  <si>
    <t>NS</t>
  </si>
  <si>
    <t>1 exceeds</t>
  </si>
  <si>
    <t>NS, all cases</t>
  </si>
  <si>
    <t>NS, 1 exceeds</t>
  </si>
  <si>
    <t>b</t>
  </si>
  <si>
    <t>c</t>
  </si>
  <si>
    <t>0.0053*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</si>
</sst>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5F9FD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9" fillId="0" borderId="0"/>
    <xf numFmtId="0" fontId="1" fillId="8" borderId="8" applyNumberFormat="0" applyFont="0" applyAlignment="0" applyProtection="0"/>
  </cellStyleXfs>
  <cellXfs count="38">
    <xf numFmtId="0" fontId="0" fillId="0" borderId="0" xfId="0"/>
    <xf numFmtId="0" fontId="0" fillId="0" borderId="0" xfId="0"/>
    <xf numFmtId="0" fontId="0" fillId="0" borderId="0" xfId="0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top"/>
    </xf>
    <xf numFmtId="0" fontId="0" fillId="34" borderId="0" xfId="0" applyFill="1" applyAlignment="1">
      <alignment horizontal="center" vertical="top"/>
    </xf>
    <xf numFmtId="0" fontId="16" fillId="0" borderId="0" xfId="0" applyFont="1"/>
    <xf numFmtId="0" fontId="0" fillId="35" borderId="0" xfId="0" applyFill="1" applyAlignment="1">
      <alignment horizontal="center" vertical="top"/>
    </xf>
    <xf numFmtId="0" fontId="0" fillId="36" borderId="0" xfId="0" applyFill="1" applyAlignment="1">
      <alignment horizontal="center" vertical="top"/>
    </xf>
    <xf numFmtId="0" fontId="0" fillId="34" borderId="0" xfId="0" applyFont="1" applyFill="1" applyAlignment="1">
      <alignment horizontal="center" vertical="top"/>
    </xf>
    <xf numFmtId="0" fontId="0" fillId="34" borderId="0" xfId="0" applyFill="1"/>
    <xf numFmtId="0" fontId="0" fillId="33" borderId="0" xfId="0" applyFont="1" applyFill="1" applyAlignment="1">
      <alignment horizontal="center" vertical="top"/>
    </xf>
    <xf numFmtId="0" fontId="0" fillId="33" borderId="0" xfId="0" applyFill="1"/>
    <xf numFmtId="0" fontId="0" fillId="0" borderId="0" xfId="0" applyFill="1"/>
    <xf numFmtId="0" fontId="0" fillId="35" borderId="0" xfId="0" applyFont="1" applyFill="1" applyAlignment="1">
      <alignment horizontal="center" vertical="top"/>
    </xf>
    <xf numFmtId="0" fontId="0" fillId="35" borderId="0" xfId="0" applyFill="1"/>
    <xf numFmtId="0" fontId="0" fillId="36" borderId="0" xfId="0" applyFont="1" applyFill="1" applyAlignment="1">
      <alignment horizontal="center" vertical="top"/>
    </xf>
    <xf numFmtId="0" fontId="0" fillId="36" borderId="0" xfId="0" applyFill="1"/>
    <xf numFmtId="0" fontId="0" fillId="37" borderId="0" xfId="0" applyFill="1" applyAlignment="1">
      <alignment horizontal="center" vertical="top"/>
    </xf>
    <xf numFmtId="0" fontId="0" fillId="37" borderId="0" xfId="0" applyFill="1"/>
    <xf numFmtId="0" fontId="0" fillId="37" borderId="0" xfId="0" applyFont="1" applyFill="1" applyAlignment="1">
      <alignment horizontal="center" vertical="top"/>
    </xf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0" borderId="0" xfId="0" applyFont="1" applyFill="1"/>
    <xf numFmtId="0" fontId="18" fillId="37" borderId="0" xfId="0" applyFont="1" applyFill="1"/>
    <xf numFmtId="0" fontId="18" fillId="35" borderId="0" xfId="0" applyFont="1" applyFill="1"/>
    <xf numFmtId="0" fontId="18" fillId="36" borderId="0" xfId="0" applyFont="1" applyFill="1"/>
    <xf numFmtId="0" fontId="0" fillId="0" borderId="10" xfId="0" applyFill="1" applyBorder="1" applyAlignment="1">
      <alignment horizontal="center" vertical="top"/>
    </xf>
    <xf numFmtId="0" fontId="0" fillId="0" borderId="10" xfId="0" applyBorder="1"/>
    <xf numFmtId="0" fontId="0" fillId="0" borderId="10" xfId="0" applyFill="1" applyBorder="1"/>
    <xf numFmtId="0" fontId="18" fillId="0" borderId="10" xfId="0" applyFont="1" applyFill="1" applyBorder="1"/>
    <xf numFmtId="0" fontId="0" fillId="37" borderId="10" xfId="0" applyFill="1" applyBorder="1" applyAlignment="1">
      <alignment horizontal="center" vertical="top"/>
    </xf>
    <xf numFmtId="0" fontId="0" fillId="37" borderId="10" xfId="0" applyFill="1" applyBorder="1"/>
    <xf numFmtId="0" fontId="18" fillId="37" borderId="10" xfId="0" applyFont="1" applyFill="1" applyBorder="1"/>
    <xf numFmtId="0" fontId="0" fillId="38" borderId="0" xfId="0" applyFill="1"/>
    <xf numFmtId="0" fontId="0" fillId="0" borderId="0" xfId="0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Note 2" xfId="44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2"/>
  <sheetViews>
    <sheetView topLeftCell="BJ1" workbookViewId="0">
      <selection activeCell="BU62" sqref="BU62"/>
    </sheetView>
  </sheetViews>
  <sheetFormatPr defaultRowHeight="15" x14ac:dyDescent="0.25"/>
  <sheetData>
    <row r="1" spans="1:78" x14ac:dyDescent="0.25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 t="s">
        <v>2</v>
      </c>
      <c r="L1" s="1"/>
      <c r="M1" s="1" t="s">
        <v>3</v>
      </c>
      <c r="N1" s="1"/>
      <c r="O1" s="1"/>
      <c r="P1" s="1"/>
      <c r="Q1" s="1"/>
      <c r="R1" s="1" t="s">
        <v>4</v>
      </c>
      <c r="S1" s="1"/>
      <c r="T1" s="1" t="s">
        <v>5</v>
      </c>
      <c r="U1" s="1" t="s">
        <v>6</v>
      </c>
      <c r="V1" s="1"/>
      <c r="W1" s="1" t="s">
        <v>7</v>
      </c>
      <c r="X1" s="1"/>
      <c r="Y1" s="1"/>
      <c r="Z1" s="1"/>
      <c r="AA1" s="1"/>
      <c r="AB1" s="1"/>
      <c r="AC1" s="1"/>
      <c r="AD1" s="1"/>
      <c r="AE1" s="1"/>
      <c r="AF1" s="1"/>
      <c r="AG1" s="1" t="s">
        <v>8</v>
      </c>
      <c r="AH1" s="1"/>
      <c r="AI1" s="1"/>
      <c r="AJ1" s="1"/>
      <c r="AK1" s="1"/>
      <c r="AL1" s="1"/>
      <c r="AM1" s="1" t="s">
        <v>9</v>
      </c>
      <c r="AN1" s="1" t="s">
        <v>10</v>
      </c>
      <c r="AO1" s="1" t="s">
        <v>11</v>
      </c>
      <c r="AP1" s="1" t="s">
        <v>12</v>
      </c>
      <c r="AQ1" s="1" t="s">
        <v>13</v>
      </c>
      <c r="AR1" s="22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21</v>
      </c>
      <c r="BA1" s="1" t="s">
        <v>21</v>
      </c>
      <c r="BB1" s="1" t="s">
        <v>21</v>
      </c>
      <c r="BC1" s="1" t="s">
        <v>21</v>
      </c>
      <c r="BD1" s="1" t="s">
        <v>21</v>
      </c>
      <c r="BE1" s="1" t="s">
        <v>22</v>
      </c>
      <c r="BF1" s="1" t="s">
        <v>21</v>
      </c>
      <c r="BG1" s="1" t="s">
        <v>21</v>
      </c>
      <c r="BH1" s="1" t="s">
        <v>21</v>
      </c>
      <c r="BI1" s="1"/>
      <c r="BJ1" s="1" t="s">
        <v>21</v>
      </c>
      <c r="BK1" s="1" t="s">
        <v>21</v>
      </c>
      <c r="BL1" s="1" t="s">
        <v>21</v>
      </c>
      <c r="BM1" s="1" t="s">
        <v>21</v>
      </c>
      <c r="BN1" s="1" t="s">
        <v>21</v>
      </c>
      <c r="BO1" s="1" t="s">
        <v>21</v>
      </c>
      <c r="BP1" s="1" t="s">
        <v>21</v>
      </c>
      <c r="BQ1" s="1" t="s">
        <v>21</v>
      </c>
      <c r="BR1" s="1" t="s">
        <v>21</v>
      </c>
      <c r="BS1" s="1" t="s">
        <v>21</v>
      </c>
      <c r="BT1" s="1" t="s">
        <v>21</v>
      </c>
      <c r="BU1" s="1" t="s">
        <v>23</v>
      </c>
      <c r="BV1" s="1" t="s">
        <v>24</v>
      </c>
      <c r="BW1" s="1" t="s">
        <v>25</v>
      </c>
      <c r="BX1" s="1" t="s">
        <v>26</v>
      </c>
      <c r="BY1" s="1" t="s">
        <v>27</v>
      </c>
      <c r="BZ1" s="1" t="s">
        <v>28</v>
      </c>
    </row>
    <row r="2" spans="1:78" x14ac:dyDescent="0.25">
      <c r="A2" s="1" t="s">
        <v>29</v>
      </c>
      <c r="B2" s="1"/>
      <c r="C2" s="7">
        <v>2230926</v>
      </c>
      <c r="D2" s="1" t="s">
        <v>30</v>
      </c>
      <c r="E2" s="1" t="s">
        <v>31</v>
      </c>
      <c r="F2" s="1">
        <v>5029928</v>
      </c>
      <c r="G2" s="1">
        <v>5029930</v>
      </c>
      <c r="H2" s="1">
        <v>5029931</v>
      </c>
      <c r="I2" s="1">
        <v>5029933</v>
      </c>
      <c r="J2" s="1">
        <v>5029936</v>
      </c>
      <c r="K2" s="1">
        <v>5020037</v>
      </c>
      <c r="L2" s="1">
        <v>5029938</v>
      </c>
      <c r="M2" s="1">
        <v>5029939</v>
      </c>
      <c r="N2" s="1">
        <v>5029948</v>
      </c>
      <c r="O2" s="1">
        <v>5029949</v>
      </c>
      <c r="P2" s="1">
        <v>5029963</v>
      </c>
      <c r="Q2" s="1">
        <v>5029965</v>
      </c>
      <c r="R2" s="1" t="s">
        <v>32</v>
      </c>
      <c r="S2" s="1" t="s">
        <v>33</v>
      </c>
      <c r="T2" s="1" t="s">
        <v>34</v>
      </c>
      <c r="U2" s="1">
        <v>144227011</v>
      </c>
      <c r="V2" s="1" t="s">
        <v>35</v>
      </c>
      <c r="W2" s="1" t="s">
        <v>36</v>
      </c>
      <c r="X2" s="1" t="s">
        <v>37</v>
      </c>
      <c r="Y2" s="1" t="s">
        <v>38</v>
      </c>
      <c r="Z2" s="1">
        <v>719149</v>
      </c>
      <c r="AA2" s="1">
        <v>719150</v>
      </c>
      <c r="AB2" s="1" t="s">
        <v>39</v>
      </c>
      <c r="AC2" s="1" t="s">
        <v>40</v>
      </c>
      <c r="AD2" s="1" t="s">
        <v>41</v>
      </c>
      <c r="AE2" s="1" t="s">
        <v>42</v>
      </c>
      <c r="AF2" s="1" t="s">
        <v>43</v>
      </c>
      <c r="AG2" s="1" t="s">
        <v>44</v>
      </c>
      <c r="AH2" s="1" t="s">
        <v>45</v>
      </c>
      <c r="AI2" s="1" t="s">
        <v>46</v>
      </c>
      <c r="AJ2" s="1" t="s">
        <v>47</v>
      </c>
      <c r="AK2" s="1" t="s">
        <v>48</v>
      </c>
      <c r="AL2" s="1" t="s">
        <v>49</v>
      </c>
      <c r="AM2" s="1" t="s">
        <v>50</v>
      </c>
      <c r="AN2" s="1" t="s">
        <v>51</v>
      </c>
      <c r="AO2" s="1" t="s">
        <v>52</v>
      </c>
      <c r="AP2" s="1" t="s">
        <v>53</v>
      </c>
      <c r="AQ2" s="1">
        <v>3834310</v>
      </c>
      <c r="AR2" s="22" t="s">
        <v>54</v>
      </c>
      <c r="AS2" s="1" t="s">
        <v>55</v>
      </c>
      <c r="AT2" s="1">
        <v>5029959</v>
      </c>
      <c r="AU2" s="1">
        <v>143180042</v>
      </c>
      <c r="AV2" s="1" t="s">
        <v>56</v>
      </c>
      <c r="AW2" s="1" t="s">
        <v>57</v>
      </c>
      <c r="AX2" s="1" t="s">
        <v>58</v>
      </c>
      <c r="AY2" s="1">
        <v>3.278</v>
      </c>
      <c r="AZ2" s="1">
        <v>3.3719999999999999</v>
      </c>
      <c r="BA2" s="1" t="s">
        <v>59</v>
      </c>
      <c r="BB2" s="1" t="s">
        <v>60</v>
      </c>
      <c r="BC2" s="1" t="s">
        <v>61</v>
      </c>
      <c r="BD2" s="1" t="s">
        <v>62</v>
      </c>
      <c r="BE2" s="1">
        <v>5.88</v>
      </c>
      <c r="BF2" s="1" t="s">
        <v>63</v>
      </c>
      <c r="BG2" s="1">
        <v>7.298</v>
      </c>
      <c r="BH2" s="1">
        <v>7298076</v>
      </c>
      <c r="BI2" s="1">
        <v>8.5069999999999997</v>
      </c>
      <c r="BJ2" s="1" t="s">
        <v>64</v>
      </c>
      <c r="BK2" s="1" t="s">
        <v>65</v>
      </c>
      <c r="BL2" s="1">
        <v>10.45</v>
      </c>
      <c r="BM2" s="1" t="s">
        <v>66</v>
      </c>
      <c r="BN2" s="1" t="s">
        <v>67</v>
      </c>
      <c r="BO2" s="1">
        <v>12.26</v>
      </c>
      <c r="BP2" s="1">
        <v>12.667</v>
      </c>
      <c r="BQ2" s="1">
        <v>1402341</v>
      </c>
      <c r="BR2" s="1" t="s">
        <v>68</v>
      </c>
      <c r="BS2" s="1">
        <v>13.206</v>
      </c>
      <c r="BT2" s="1">
        <v>13.446</v>
      </c>
      <c r="BU2" s="1">
        <v>13.61</v>
      </c>
      <c r="BV2" s="1" t="s">
        <v>69</v>
      </c>
      <c r="BW2" s="1" t="s">
        <v>70</v>
      </c>
      <c r="BX2" s="1" t="s">
        <v>70</v>
      </c>
      <c r="BY2" s="1" t="s">
        <v>70</v>
      </c>
      <c r="BZ2" s="1" t="s">
        <v>70</v>
      </c>
    </row>
    <row r="3" spans="1:78" x14ac:dyDescent="0.25">
      <c r="A3" s="1" t="s">
        <v>29</v>
      </c>
      <c r="B3" s="1"/>
      <c r="C3" s="7">
        <v>2230926</v>
      </c>
      <c r="D3" s="1" t="s">
        <v>30</v>
      </c>
      <c r="E3" s="1" t="s">
        <v>31</v>
      </c>
      <c r="F3" s="1">
        <v>5029928</v>
      </c>
      <c r="G3" s="1">
        <v>5029930</v>
      </c>
      <c r="H3" s="1">
        <v>5029931</v>
      </c>
      <c r="I3" s="1">
        <v>5029933</v>
      </c>
      <c r="J3" s="1">
        <v>5029936</v>
      </c>
      <c r="K3" s="1">
        <v>5029937</v>
      </c>
      <c r="L3" s="1">
        <v>5029938</v>
      </c>
      <c r="M3" s="1">
        <v>5029939</v>
      </c>
      <c r="N3" s="1">
        <v>5029948</v>
      </c>
      <c r="O3" s="1">
        <v>5029949</v>
      </c>
      <c r="P3" s="1">
        <v>5029963</v>
      </c>
      <c r="Q3" s="1">
        <v>5029965</v>
      </c>
      <c r="R3" s="1" t="s">
        <v>32</v>
      </c>
      <c r="S3" s="1" t="s">
        <v>33</v>
      </c>
      <c r="T3" s="1" t="s">
        <v>34</v>
      </c>
      <c r="U3" s="1">
        <v>1442270</v>
      </c>
      <c r="V3" s="1" t="s">
        <v>35</v>
      </c>
      <c r="W3" s="1" t="s">
        <v>36</v>
      </c>
      <c r="X3" s="1" t="s">
        <v>37</v>
      </c>
      <c r="Y3" s="1" t="s">
        <v>38</v>
      </c>
      <c r="Z3" s="1">
        <v>719149</v>
      </c>
      <c r="AA3" s="1">
        <v>719150</v>
      </c>
      <c r="AB3" s="1" t="s">
        <v>39</v>
      </c>
      <c r="AC3" s="1" t="s">
        <v>40</v>
      </c>
      <c r="AD3" s="1" t="s">
        <v>41</v>
      </c>
      <c r="AE3" s="1" t="s">
        <v>42</v>
      </c>
      <c r="AF3" s="1" t="s">
        <v>43</v>
      </c>
      <c r="AG3" s="1" t="s">
        <v>44</v>
      </c>
      <c r="AH3" s="1" t="s">
        <v>45</v>
      </c>
      <c r="AI3" s="1" t="s">
        <v>46</v>
      </c>
      <c r="AJ3" s="1" t="s">
        <v>47</v>
      </c>
      <c r="AK3" s="1" t="s">
        <v>48</v>
      </c>
      <c r="AL3" s="1" t="s">
        <v>49</v>
      </c>
      <c r="AM3" s="1" t="s">
        <v>50</v>
      </c>
      <c r="AN3" s="1" t="s">
        <v>51</v>
      </c>
      <c r="AO3" s="1" t="s">
        <v>52</v>
      </c>
      <c r="AP3" s="1" t="s">
        <v>53</v>
      </c>
      <c r="AQ3" s="1">
        <v>3834310</v>
      </c>
      <c r="AR3" s="22" t="s">
        <v>54</v>
      </c>
      <c r="AS3" s="1" t="s">
        <v>55</v>
      </c>
      <c r="AT3" s="1">
        <v>5029959</v>
      </c>
      <c r="AU3" s="1">
        <v>143180042</v>
      </c>
      <c r="AV3" s="1" t="s">
        <v>56</v>
      </c>
      <c r="AW3" s="1" t="s">
        <v>57</v>
      </c>
      <c r="AX3" s="1" t="s">
        <v>20</v>
      </c>
      <c r="AY3" s="1">
        <v>3.278</v>
      </c>
      <c r="AZ3" s="1">
        <v>3.3719999999999999</v>
      </c>
      <c r="BA3" s="1">
        <v>4.0339999999999998</v>
      </c>
      <c r="BB3" s="1" t="s">
        <v>60</v>
      </c>
      <c r="BC3" s="1" t="s">
        <v>61</v>
      </c>
      <c r="BD3" s="1" t="s">
        <v>62</v>
      </c>
      <c r="BE3" s="1">
        <v>5.88</v>
      </c>
      <c r="BF3" s="1" t="s">
        <v>63</v>
      </c>
      <c r="BG3" s="1">
        <v>7.298</v>
      </c>
      <c r="BH3" s="1">
        <v>7298076</v>
      </c>
      <c r="BI3" s="1">
        <v>8.5069999999999997</v>
      </c>
      <c r="BJ3" s="1" t="s">
        <v>64</v>
      </c>
      <c r="BK3" s="1" t="s">
        <v>65</v>
      </c>
      <c r="BL3" s="1">
        <v>10.45</v>
      </c>
      <c r="BM3" s="1" t="s">
        <v>66</v>
      </c>
      <c r="BN3" s="1" t="s">
        <v>67</v>
      </c>
      <c r="BO3" s="1">
        <v>12.26</v>
      </c>
      <c r="BP3" s="1">
        <v>12.667</v>
      </c>
      <c r="BQ3" s="1">
        <v>1402341</v>
      </c>
      <c r="BR3" s="1" t="s">
        <v>68</v>
      </c>
      <c r="BS3" s="1">
        <v>13.206</v>
      </c>
      <c r="BT3" s="1">
        <v>13.446</v>
      </c>
      <c r="BU3" s="1">
        <v>13.61</v>
      </c>
      <c r="BV3" s="1" t="s">
        <v>69</v>
      </c>
      <c r="BW3" s="1" t="s">
        <v>70</v>
      </c>
      <c r="BX3" s="1" t="s">
        <v>70</v>
      </c>
      <c r="BY3" s="1" t="s">
        <v>70</v>
      </c>
      <c r="BZ3" s="1" t="s">
        <v>107</v>
      </c>
    </row>
    <row r="4" spans="1:78" x14ac:dyDescent="0.25">
      <c r="A4" s="5" t="s">
        <v>71</v>
      </c>
      <c r="B4" s="12" t="s">
        <v>72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3">
        <v>0</v>
      </c>
      <c r="R4" s="12">
        <v>0</v>
      </c>
      <c r="S4" s="13">
        <v>0</v>
      </c>
      <c r="T4" s="13">
        <v>1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1</v>
      </c>
      <c r="AE4" s="13">
        <v>1</v>
      </c>
      <c r="AF4" s="13">
        <v>1</v>
      </c>
      <c r="AG4" s="13">
        <v>1</v>
      </c>
      <c r="AH4" s="13">
        <v>0</v>
      </c>
      <c r="AI4" s="13">
        <v>0</v>
      </c>
      <c r="AJ4" s="13">
        <v>0</v>
      </c>
      <c r="AK4" s="13">
        <v>1</v>
      </c>
      <c r="AL4" s="13">
        <v>1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23">
        <v>1</v>
      </c>
      <c r="AS4" s="13">
        <v>0</v>
      </c>
      <c r="AT4" s="13">
        <v>0</v>
      </c>
      <c r="AU4" s="13">
        <v>0</v>
      </c>
      <c r="AV4" s="13">
        <v>1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1</v>
      </c>
      <c r="BC4" s="13">
        <v>0</v>
      </c>
      <c r="BD4" s="13">
        <v>1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1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</row>
    <row r="5" spans="1:78" x14ac:dyDescent="0.25">
      <c r="A5" s="2" t="s">
        <v>71</v>
      </c>
      <c r="B5" s="3" t="s">
        <v>73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1">
        <v>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2">
        <v>1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1">
        <v>1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</row>
    <row r="6" spans="1:78" x14ac:dyDescent="0.25">
      <c r="A6" s="5" t="s">
        <v>71</v>
      </c>
      <c r="B6" s="12" t="s">
        <v>74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3">
        <v>0</v>
      </c>
      <c r="R6" s="12">
        <v>0</v>
      </c>
      <c r="S6" s="13">
        <v>0</v>
      </c>
      <c r="T6" s="13">
        <v>0</v>
      </c>
      <c r="U6" s="13">
        <v>1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23">
        <v>1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1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1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</row>
    <row r="7" spans="1:78" x14ac:dyDescent="0.25">
      <c r="A7" s="5" t="s">
        <v>71</v>
      </c>
      <c r="B7" s="12" t="s">
        <v>75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3">
        <v>0</v>
      </c>
      <c r="R7" s="12">
        <v>0</v>
      </c>
      <c r="S7" s="13">
        <v>1</v>
      </c>
      <c r="T7" s="13">
        <v>1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1</v>
      </c>
      <c r="AE7" s="13">
        <v>1</v>
      </c>
      <c r="AF7" s="13">
        <v>1</v>
      </c>
      <c r="AG7" s="13">
        <v>1</v>
      </c>
      <c r="AH7" s="13">
        <v>0</v>
      </c>
      <c r="AI7" s="13">
        <v>0</v>
      </c>
      <c r="AJ7" s="13">
        <v>0</v>
      </c>
      <c r="AK7" s="13">
        <v>1</v>
      </c>
      <c r="AL7" s="13">
        <v>1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23">
        <v>1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1</v>
      </c>
      <c r="BC7" s="13">
        <v>0</v>
      </c>
      <c r="BD7" s="13">
        <v>1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1</v>
      </c>
      <c r="BL7" s="13">
        <v>0</v>
      </c>
      <c r="BM7" s="13">
        <v>1</v>
      </c>
      <c r="BN7" s="13">
        <v>0</v>
      </c>
      <c r="BO7" s="13">
        <v>0</v>
      </c>
      <c r="BP7" s="13">
        <v>0</v>
      </c>
      <c r="BQ7" s="13">
        <v>0</v>
      </c>
      <c r="BR7" s="13">
        <v>1</v>
      </c>
      <c r="BS7" s="13">
        <v>1</v>
      </c>
      <c r="BT7" s="13">
        <v>1</v>
      </c>
      <c r="BU7" s="13">
        <v>0</v>
      </c>
      <c r="BV7" s="13">
        <v>1</v>
      </c>
      <c r="BW7" s="13">
        <v>0</v>
      </c>
      <c r="BX7" s="13">
        <v>0</v>
      </c>
      <c r="BY7" s="13">
        <v>0</v>
      </c>
      <c r="BZ7" s="13">
        <v>0</v>
      </c>
    </row>
    <row r="8" spans="1:78" x14ac:dyDescent="0.25">
      <c r="A8" s="5" t="s">
        <v>71</v>
      </c>
      <c r="B8" s="12" t="s">
        <v>76</v>
      </c>
      <c r="C8" s="12">
        <v>1</v>
      </c>
      <c r="D8" s="12">
        <v>1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1</v>
      </c>
      <c r="L8" s="12">
        <v>0</v>
      </c>
      <c r="M8" s="12">
        <v>1</v>
      </c>
      <c r="N8" s="12">
        <v>0</v>
      </c>
      <c r="O8" s="12">
        <v>1</v>
      </c>
      <c r="P8" s="12">
        <v>0</v>
      </c>
      <c r="Q8" s="13">
        <v>0</v>
      </c>
      <c r="R8" s="12">
        <v>0</v>
      </c>
      <c r="S8" s="13">
        <v>0</v>
      </c>
      <c r="T8" s="13">
        <v>1</v>
      </c>
      <c r="U8" s="13">
        <v>0</v>
      </c>
      <c r="V8" s="13">
        <v>1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1</v>
      </c>
      <c r="AE8" s="13">
        <v>1</v>
      </c>
      <c r="AF8" s="13">
        <v>1</v>
      </c>
      <c r="AG8" s="13">
        <v>1</v>
      </c>
      <c r="AH8" s="13">
        <v>0</v>
      </c>
      <c r="AI8" s="13">
        <v>0</v>
      </c>
      <c r="AJ8" s="13">
        <v>0</v>
      </c>
      <c r="AK8" s="13">
        <v>1</v>
      </c>
      <c r="AL8" s="13">
        <v>1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23">
        <v>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1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</row>
    <row r="9" spans="1:78" x14ac:dyDescent="0.25">
      <c r="A9" s="2" t="s">
        <v>71</v>
      </c>
      <c r="B9" s="3" t="s">
        <v>77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13">
        <v>0</v>
      </c>
      <c r="R9" s="3">
        <v>0</v>
      </c>
      <c r="S9" s="13">
        <v>0</v>
      </c>
      <c r="T9" s="1">
        <v>1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3">
        <v>0</v>
      </c>
      <c r="AJ9" s="13">
        <v>0</v>
      </c>
      <c r="AK9" s="1">
        <v>1</v>
      </c>
      <c r="AL9" s="1">
        <v>1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22">
        <v>1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">
        <v>1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">
        <v>1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</row>
    <row r="10" spans="1:78" x14ac:dyDescent="0.25">
      <c r="A10" s="2" t="s">
        <v>71</v>
      </c>
      <c r="B10" s="3" t="s">
        <v>78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13">
        <v>0</v>
      </c>
      <c r="R10" s="3">
        <v>0</v>
      </c>
      <c r="S10" s="13">
        <v>0</v>
      </c>
      <c r="T10" s="13">
        <v>0</v>
      </c>
      <c r="U10" s="1">
        <v>1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22">
        <v>1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">
        <v>1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</row>
    <row r="11" spans="1:78" x14ac:dyDescent="0.25">
      <c r="A11" s="5" t="s">
        <v>71</v>
      </c>
      <c r="B11" s="12" t="s">
        <v>79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3">
        <v>0</v>
      </c>
      <c r="R11" s="12">
        <v>0</v>
      </c>
      <c r="S11" s="13">
        <v>1</v>
      </c>
      <c r="T11" s="13">
        <v>0</v>
      </c>
      <c r="U11" s="13">
        <v>0</v>
      </c>
      <c r="V11" s="13">
        <v>1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1</v>
      </c>
      <c r="AC11" s="13">
        <v>0</v>
      </c>
      <c r="AD11" s="13">
        <v>1</v>
      </c>
      <c r="AE11" s="13">
        <v>1</v>
      </c>
      <c r="AF11" s="13">
        <v>1</v>
      </c>
      <c r="AG11" s="13">
        <v>1</v>
      </c>
      <c r="AH11" s="13">
        <v>0</v>
      </c>
      <c r="AI11" s="13">
        <v>0</v>
      </c>
      <c r="AJ11" s="13">
        <v>0</v>
      </c>
      <c r="AK11" s="13">
        <v>1</v>
      </c>
      <c r="AL11" s="13">
        <v>1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23">
        <v>1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1</v>
      </c>
      <c r="AZ11" s="13">
        <v>0</v>
      </c>
      <c r="BA11" s="13">
        <v>0</v>
      </c>
      <c r="BB11" s="13">
        <v>1</v>
      </c>
      <c r="BC11" s="13">
        <v>0</v>
      </c>
      <c r="BD11" s="13">
        <v>1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1</v>
      </c>
      <c r="BN11" s="13">
        <v>0</v>
      </c>
      <c r="BO11" s="13">
        <v>0</v>
      </c>
      <c r="BP11" s="13">
        <v>0</v>
      </c>
      <c r="BQ11" s="13">
        <v>0</v>
      </c>
      <c r="BR11" s="13">
        <v>1</v>
      </c>
      <c r="BS11" s="13">
        <v>0</v>
      </c>
      <c r="BT11" s="13">
        <v>0</v>
      </c>
      <c r="BU11" s="13">
        <v>0</v>
      </c>
      <c r="BV11" s="13">
        <v>1</v>
      </c>
      <c r="BW11" s="13">
        <v>0</v>
      </c>
      <c r="BX11" s="13">
        <v>0</v>
      </c>
      <c r="BY11" s="13">
        <v>0</v>
      </c>
      <c r="BZ11" s="13">
        <v>0</v>
      </c>
    </row>
    <row r="12" spans="1:78" x14ac:dyDescent="0.25">
      <c r="A12" s="2" t="s">
        <v>71</v>
      </c>
      <c r="B12" s="3" t="s">
        <v>80</v>
      </c>
      <c r="C12" s="3">
        <v>0</v>
      </c>
      <c r="D12" s="3">
        <v>1</v>
      </c>
      <c r="E12" s="3">
        <v>0</v>
      </c>
      <c r="F12" s="3">
        <v>0</v>
      </c>
      <c r="G12" s="3">
        <v>1</v>
      </c>
      <c r="H12" s="3">
        <v>1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1</v>
      </c>
      <c r="O12" s="3">
        <v>0</v>
      </c>
      <c r="P12" s="3">
        <v>0</v>
      </c>
      <c r="Q12" s="13">
        <v>0</v>
      </c>
      <c r="R12" s="3">
        <v>0</v>
      </c>
      <c r="S12" s="13">
        <v>0</v>
      </c>
      <c r="T12" s="1">
        <v>1</v>
      </c>
      <c r="U12" s="13">
        <v>0</v>
      </c>
      <c r="V12" s="1">
        <v>1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">
        <v>1</v>
      </c>
      <c r="AE12" s="1">
        <v>1</v>
      </c>
      <c r="AF12" s="1">
        <v>1</v>
      </c>
      <c r="AG12" s="13">
        <v>0</v>
      </c>
      <c r="AH12" s="13">
        <v>0</v>
      </c>
      <c r="AI12" s="1">
        <v>1</v>
      </c>
      <c r="AJ12" s="1">
        <v>1</v>
      </c>
      <c r="AK12" s="1">
        <v>1</v>
      </c>
      <c r="AL12" s="1">
        <v>1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22">
        <v>1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">
        <v>1</v>
      </c>
      <c r="BD12" s="1">
        <v>1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">
        <v>1</v>
      </c>
      <c r="BO12" s="13">
        <v>0</v>
      </c>
      <c r="BP12" s="13">
        <v>0</v>
      </c>
      <c r="BQ12" s="13">
        <v>0</v>
      </c>
      <c r="BR12" s="1">
        <v>1</v>
      </c>
      <c r="BS12" s="13">
        <v>0</v>
      </c>
      <c r="BT12" s="13">
        <v>0</v>
      </c>
      <c r="BU12" s="13">
        <v>0</v>
      </c>
      <c r="BV12" s="1">
        <v>1</v>
      </c>
      <c r="BW12" s="1">
        <v>1</v>
      </c>
      <c r="BX12" s="13">
        <v>0</v>
      </c>
      <c r="BY12" s="13">
        <v>0</v>
      </c>
      <c r="BZ12" s="13">
        <v>0</v>
      </c>
    </row>
    <row r="13" spans="1:78" x14ac:dyDescent="0.25">
      <c r="A13" s="2" t="s">
        <v>71</v>
      </c>
      <c r="B13" s="3" t="s">
        <v>81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3">
        <v>0</v>
      </c>
      <c r="R13" s="3">
        <v>0</v>
      </c>
      <c r="S13" s="13">
        <v>0</v>
      </c>
      <c r="T13" s="1">
        <v>1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">
        <v>1</v>
      </c>
      <c r="AE13" s="1">
        <v>1</v>
      </c>
      <c r="AF13" s="1">
        <v>1</v>
      </c>
      <c r="AG13" s="1">
        <v>1</v>
      </c>
      <c r="AH13" s="13">
        <v>0</v>
      </c>
      <c r="AI13" s="13">
        <v>0</v>
      </c>
      <c r="AJ13" s="13">
        <v>0</v>
      </c>
      <c r="AK13" s="1">
        <v>1</v>
      </c>
      <c r="AL13" s="1">
        <v>1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22">
        <v>1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">
        <v>1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">
        <v>1</v>
      </c>
      <c r="BS13" s="13">
        <v>0</v>
      </c>
      <c r="BT13" s="13">
        <v>0</v>
      </c>
      <c r="BU13" s="13">
        <v>0</v>
      </c>
      <c r="BV13" s="1">
        <v>1</v>
      </c>
      <c r="BW13" s="13">
        <v>0</v>
      </c>
      <c r="BX13" s="1">
        <v>1</v>
      </c>
      <c r="BY13" s="13">
        <v>0</v>
      </c>
      <c r="BZ13" s="13">
        <v>0</v>
      </c>
    </row>
    <row r="14" spans="1:78" x14ac:dyDescent="0.25">
      <c r="A14" s="2" t="s">
        <v>71</v>
      </c>
      <c r="B14" s="3" t="s">
        <v>82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">
        <v>1</v>
      </c>
      <c r="R14" s="3">
        <v>0</v>
      </c>
      <c r="S14" s="13">
        <v>0</v>
      </c>
      <c r="T14" s="1">
        <v>1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">
        <v>1</v>
      </c>
      <c r="AE14" s="1">
        <v>1</v>
      </c>
      <c r="AF14" s="1">
        <v>1</v>
      </c>
      <c r="AG14" s="1">
        <v>1</v>
      </c>
      <c r="AH14" s="13">
        <v>0</v>
      </c>
      <c r="AI14" s="13">
        <v>0</v>
      </c>
      <c r="AJ14" s="1">
        <v>1</v>
      </c>
      <c r="AK14" s="1">
        <v>1</v>
      </c>
      <c r="AL14" s="1">
        <v>1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22">
        <v>1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">
        <v>1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">
        <v>1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</row>
    <row r="15" spans="1:78" x14ac:dyDescent="0.25">
      <c r="A15" s="2" t="s">
        <v>71</v>
      </c>
      <c r="B15" s="3" t="s">
        <v>83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13">
        <v>0</v>
      </c>
      <c r="R15" s="3">
        <v>0</v>
      </c>
      <c r="S15" s="13">
        <v>0</v>
      </c>
      <c r="T15" s="1">
        <v>1</v>
      </c>
      <c r="U15" s="1">
        <v>1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">
        <v>1</v>
      </c>
      <c r="AE15" s="1">
        <v>1</v>
      </c>
      <c r="AF15" s="1">
        <v>1</v>
      </c>
      <c r="AG15" s="1">
        <v>1</v>
      </c>
      <c r="AH15" s="13">
        <v>0</v>
      </c>
      <c r="AI15" s="13">
        <v>0</v>
      </c>
      <c r="AJ15" s="13">
        <v>0</v>
      </c>
      <c r="AK15" s="1">
        <v>1</v>
      </c>
      <c r="AL15" s="1">
        <v>1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22">
        <v>1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">
        <v>1</v>
      </c>
      <c r="BC15" s="1">
        <v>1</v>
      </c>
      <c r="BD15" s="1">
        <v>1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">
        <v>1</v>
      </c>
      <c r="BL15" s="13">
        <v>0</v>
      </c>
      <c r="BM15" s="1">
        <v>1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</row>
    <row r="16" spans="1:78" x14ac:dyDescent="0.25">
      <c r="A16" s="6" t="s">
        <v>71</v>
      </c>
      <c r="B16" s="10" t="s">
        <v>84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1">
        <v>0</v>
      </c>
      <c r="R16" s="10">
        <v>0</v>
      </c>
      <c r="S16" s="11">
        <v>0</v>
      </c>
      <c r="T16" s="11">
        <v>1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1</v>
      </c>
      <c r="AE16" s="11">
        <v>1</v>
      </c>
      <c r="AF16" s="11">
        <v>1</v>
      </c>
      <c r="AG16" s="11">
        <v>1</v>
      </c>
      <c r="AH16" s="11">
        <v>0</v>
      </c>
      <c r="AI16" s="11">
        <v>0</v>
      </c>
      <c r="AJ16" s="11">
        <v>0</v>
      </c>
      <c r="AK16" s="11">
        <v>1</v>
      </c>
      <c r="AL16" s="11">
        <v>1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24">
        <v>1</v>
      </c>
      <c r="AS16" s="11">
        <v>0</v>
      </c>
      <c r="AT16" s="11">
        <v>0</v>
      </c>
      <c r="AU16" s="11">
        <v>1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1</v>
      </c>
      <c r="BC16" s="11">
        <v>0</v>
      </c>
      <c r="BD16" s="11">
        <v>1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1</v>
      </c>
      <c r="BL16" s="11">
        <v>0</v>
      </c>
      <c r="BM16" s="11">
        <v>1</v>
      </c>
      <c r="BN16" s="11">
        <v>0</v>
      </c>
      <c r="BO16" s="11">
        <v>1</v>
      </c>
      <c r="BP16" s="11">
        <v>0</v>
      </c>
      <c r="BQ16" s="11">
        <v>0</v>
      </c>
      <c r="BR16" s="11">
        <v>1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</row>
    <row r="17" spans="1:78" x14ac:dyDescent="0.25">
      <c r="A17" s="6" t="s">
        <v>71</v>
      </c>
      <c r="B17" s="10" t="s">
        <v>85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1">
        <v>0</v>
      </c>
      <c r="R17" s="10">
        <v>0</v>
      </c>
      <c r="S17" s="11">
        <v>1</v>
      </c>
      <c r="T17" s="11">
        <v>1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1</v>
      </c>
      <c r="AE17" s="11">
        <v>1</v>
      </c>
      <c r="AF17" s="11">
        <v>1</v>
      </c>
      <c r="AG17" s="11">
        <v>1</v>
      </c>
      <c r="AH17" s="11">
        <v>0</v>
      </c>
      <c r="AI17" s="11">
        <v>0</v>
      </c>
      <c r="AJ17" s="11">
        <v>0</v>
      </c>
      <c r="AK17" s="11">
        <v>1</v>
      </c>
      <c r="AL17" s="11">
        <v>1</v>
      </c>
      <c r="AM17" s="11">
        <v>1</v>
      </c>
      <c r="AN17" s="11">
        <v>0</v>
      </c>
      <c r="AO17" s="11">
        <v>0</v>
      </c>
      <c r="AP17" s="11">
        <v>0</v>
      </c>
      <c r="AQ17" s="11">
        <v>0</v>
      </c>
      <c r="AR17" s="24">
        <v>1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1</v>
      </c>
      <c r="BC17" s="11">
        <v>0</v>
      </c>
      <c r="BD17" s="11">
        <v>1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1</v>
      </c>
      <c r="BL17" s="11">
        <v>0</v>
      </c>
      <c r="BM17" s="11">
        <v>1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</row>
    <row r="18" spans="1:78" x14ac:dyDescent="0.25">
      <c r="A18" s="2" t="s">
        <v>71</v>
      </c>
      <c r="B18" s="3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13">
        <v>0</v>
      </c>
      <c r="T18" s="1">
        <v>1</v>
      </c>
      <c r="U18" s="3">
        <v>0</v>
      </c>
      <c r="V18" s="13">
        <v>0</v>
      </c>
      <c r="W18" s="13">
        <v>0</v>
      </c>
      <c r="X18" s="1">
        <v>1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">
        <v>1</v>
      </c>
      <c r="AE18" s="1">
        <v>1</v>
      </c>
      <c r="AF18" s="1">
        <v>1</v>
      </c>
      <c r="AG18" s="1">
        <v>1</v>
      </c>
      <c r="AH18" s="13">
        <v>0</v>
      </c>
      <c r="AI18" s="13">
        <v>0</v>
      </c>
      <c r="AJ18" s="1">
        <v>0</v>
      </c>
      <c r="AK18" s="1">
        <v>1</v>
      </c>
      <c r="AL18" s="1">
        <v>1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22">
        <v>1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">
        <v>1</v>
      </c>
      <c r="BC18" s="13">
        <v>0</v>
      </c>
      <c r="BD18" s="1">
        <v>1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</row>
    <row r="19" spans="1:78" x14ac:dyDescent="0.25">
      <c r="A19" s="2" t="s">
        <v>71</v>
      </c>
      <c r="B19" s="3" t="s">
        <v>87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13">
        <v>0</v>
      </c>
      <c r="T19" s="1">
        <v>1</v>
      </c>
      <c r="U19" s="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">
        <v>1</v>
      </c>
      <c r="AE19" s="1">
        <v>1</v>
      </c>
      <c r="AF19" s="1">
        <v>1</v>
      </c>
      <c r="AG19" s="1">
        <v>1</v>
      </c>
      <c r="AH19" s="13">
        <v>0</v>
      </c>
      <c r="AI19" s="13">
        <v>0</v>
      </c>
      <c r="AJ19" s="1">
        <v>0</v>
      </c>
      <c r="AK19" s="1">
        <v>1</v>
      </c>
      <c r="AL19" s="1">
        <v>1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22">
        <v>1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">
        <v>1</v>
      </c>
      <c r="BC19" s="13">
        <v>0</v>
      </c>
      <c r="BD19" s="1">
        <v>1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">
        <v>1</v>
      </c>
      <c r="BS19" s="13">
        <v>0</v>
      </c>
      <c r="BT19" s="13">
        <v>0</v>
      </c>
      <c r="BU19" s="13">
        <v>0</v>
      </c>
      <c r="BV19" s="1">
        <v>1</v>
      </c>
      <c r="BW19" s="13">
        <v>0</v>
      </c>
      <c r="BX19" s="13">
        <v>0</v>
      </c>
      <c r="BY19" s="13">
        <v>0</v>
      </c>
      <c r="BZ19" s="13">
        <v>0</v>
      </c>
    </row>
    <row r="20" spans="1:78" x14ac:dyDescent="0.25">
      <c r="A20" s="2" t="s">
        <v>71</v>
      </c>
      <c r="B20" s="3" t="s">
        <v>88</v>
      </c>
      <c r="C20" s="3">
        <v>0</v>
      </c>
      <c r="D20" s="3">
        <v>1</v>
      </c>
      <c r="E20" s="3">
        <v>0</v>
      </c>
      <c r="F20" s="3">
        <v>0</v>
      </c>
      <c r="G20" s="3">
        <v>1</v>
      </c>
      <c r="H20" s="3">
        <v>1</v>
      </c>
      <c r="I20" s="3">
        <v>1</v>
      </c>
      <c r="J20" s="3">
        <v>0</v>
      </c>
      <c r="K20" s="3">
        <v>0</v>
      </c>
      <c r="L20" s="3">
        <v>1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3">
        <v>0</v>
      </c>
      <c r="S20" s="13">
        <v>0</v>
      </c>
      <c r="T20" s="1">
        <v>1</v>
      </c>
      <c r="U20" s="3">
        <v>0</v>
      </c>
      <c r="V20" s="1">
        <v>1</v>
      </c>
      <c r="W20" s="13">
        <v>0</v>
      </c>
      <c r="X20" s="1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">
        <v>1</v>
      </c>
      <c r="AE20" s="1">
        <v>1</v>
      </c>
      <c r="AF20" s="1">
        <v>1</v>
      </c>
      <c r="AG20" s="1">
        <v>0</v>
      </c>
      <c r="AH20" s="13">
        <v>0</v>
      </c>
      <c r="AI20" s="1">
        <v>1</v>
      </c>
      <c r="AJ20" s="1">
        <v>1</v>
      </c>
      <c r="AK20" s="1">
        <v>1</v>
      </c>
      <c r="AL20" s="1">
        <v>1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22">
        <v>1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">
        <v>1</v>
      </c>
      <c r="BC20" s="13">
        <v>0</v>
      </c>
      <c r="BD20" s="1">
        <v>1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">
        <v>1</v>
      </c>
      <c r="BL20" s="13">
        <v>0</v>
      </c>
      <c r="BM20" s="13">
        <v>0</v>
      </c>
      <c r="BN20" s="1">
        <v>1</v>
      </c>
      <c r="BO20" s="13">
        <v>0</v>
      </c>
      <c r="BP20" s="13">
        <v>0</v>
      </c>
      <c r="BQ20" s="13">
        <v>0</v>
      </c>
      <c r="BR20" s="1">
        <v>1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</row>
    <row r="21" spans="1:78" x14ac:dyDescent="0.25">
      <c r="A21" s="2" t="s">
        <v>71</v>
      </c>
      <c r="B21" s="3" t="s">
        <v>89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13">
        <v>0</v>
      </c>
      <c r="T21" s="1">
        <v>1</v>
      </c>
      <c r="U21" s="3">
        <v>0</v>
      </c>
      <c r="V21" s="3">
        <v>0</v>
      </c>
      <c r="W21" s="13">
        <v>0</v>
      </c>
      <c r="X21" s="1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">
        <v>1</v>
      </c>
      <c r="AE21" s="1">
        <v>1</v>
      </c>
      <c r="AF21" s="1">
        <v>1</v>
      </c>
      <c r="AG21" s="1">
        <v>1</v>
      </c>
      <c r="AH21" s="13">
        <v>0</v>
      </c>
      <c r="AI21" s="1">
        <v>0</v>
      </c>
      <c r="AJ21" s="1">
        <v>0</v>
      </c>
      <c r="AK21" s="1">
        <v>1</v>
      </c>
      <c r="AL21" s="1">
        <v>1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22">
        <v>1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">
        <v>1</v>
      </c>
      <c r="BC21" s="13">
        <v>0</v>
      </c>
      <c r="BD21" s="1">
        <v>1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</row>
    <row r="22" spans="1:78" x14ac:dyDescent="0.25">
      <c r="A22" s="2" t="s">
        <v>71</v>
      </c>
      <c r="B22" s="3" t="s">
        <v>90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1">
        <v>1</v>
      </c>
      <c r="T22" s="1">
        <v>1</v>
      </c>
      <c r="U22" s="3">
        <v>0</v>
      </c>
      <c r="V22" s="3">
        <v>0</v>
      </c>
      <c r="W22" s="13">
        <v>0</v>
      </c>
      <c r="X22" s="1">
        <v>1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">
        <v>1</v>
      </c>
      <c r="AE22" s="1">
        <v>1</v>
      </c>
      <c r="AF22" s="1">
        <v>1</v>
      </c>
      <c r="AG22" s="1">
        <v>1</v>
      </c>
      <c r="AH22" s="13">
        <v>0</v>
      </c>
      <c r="AI22" s="1">
        <v>0</v>
      </c>
      <c r="AJ22" s="1">
        <v>0</v>
      </c>
      <c r="AK22" s="1">
        <v>1</v>
      </c>
      <c r="AL22" s="1">
        <v>1</v>
      </c>
      <c r="AM22" s="1">
        <v>1</v>
      </c>
      <c r="AN22" s="13">
        <v>0</v>
      </c>
      <c r="AO22" s="13">
        <v>0</v>
      </c>
      <c r="AP22" s="13">
        <v>0</v>
      </c>
      <c r="AQ22" s="13">
        <v>0</v>
      </c>
      <c r="AR22" s="22">
        <v>1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">
        <v>1</v>
      </c>
      <c r="BC22" s="1">
        <v>1</v>
      </c>
      <c r="BD22" s="1">
        <v>1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">
        <v>1</v>
      </c>
      <c r="BK22" s="13">
        <v>0</v>
      </c>
      <c r="BL22" s="13">
        <v>0</v>
      </c>
      <c r="BM22" s="1">
        <v>1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</row>
    <row r="23" spans="1:78" x14ac:dyDescent="0.25">
      <c r="A23" s="2" t="s">
        <v>71</v>
      </c>
      <c r="B23" s="3" t="s">
        <v>91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1">
        <v>1</v>
      </c>
      <c r="T23" s="1">
        <v>1</v>
      </c>
      <c r="U23" s="3">
        <v>0</v>
      </c>
      <c r="V23" s="3">
        <v>0</v>
      </c>
      <c r="W23" s="13">
        <v>0</v>
      </c>
      <c r="X23" s="1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">
        <v>1</v>
      </c>
      <c r="AE23" s="1">
        <v>1</v>
      </c>
      <c r="AF23" s="1">
        <v>1</v>
      </c>
      <c r="AG23" s="1">
        <v>1</v>
      </c>
      <c r="AH23" s="13">
        <v>0</v>
      </c>
      <c r="AI23" s="1">
        <v>0</v>
      </c>
      <c r="AJ23" s="1">
        <v>0</v>
      </c>
      <c r="AK23" s="1">
        <v>1</v>
      </c>
      <c r="AL23" s="1">
        <v>1</v>
      </c>
      <c r="AM23" s="1">
        <v>1</v>
      </c>
      <c r="AN23" s="13">
        <v>0</v>
      </c>
      <c r="AO23" s="13">
        <v>0</v>
      </c>
      <c r="AP23" s="13">
        <v>0</v>
      </c>
      <c r="AQ23" s="13">
        <v>0</v>
      </c>
      <c r="AR23" s="22">
        <v>1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">
        <v>1</v>
      </c>
      <c r="BC23" s="1">
        <v>1</v>
      </c>
      <c r="BD23" s="1">
        <v>1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">
        <v>1</v>
      </c>
      <c r="BL23" s="13">
        <v>0</v>
      </c>
      <c r="BM23" s="1">
        <v>1</v>
      </c>
      <c r="BN23" s="13">
        <v>0</v>
      </c>
      <c r="BO23" s="13">
        <v>0</v>
      </c>
      <c r="BP23" s="13">
        <v>0</v>
      </c>
      <c r="BQ23" s="13">
        <v>0</v>
      </c>
      <c r="BR23" s="1">
        <v>1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</row>
    <row r="24" spans="1:78" x14ac:dyDescent="0.25">
      <c r="A24" s="2" t="s">
        <v>71</v>
      </c>
      <c r="B24" s="3" t="s">
        <v>92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13">
        <v>0</v>
      </c>
      <c r="T24" s="1">
        <v>1</v>
      </c>
      <c r="U24" s="3">
        <v>0</v>
      </c>
      <c r="V24" s="3">
        <v>0</v>
      </c>
      <c r="W24" s="13">
        <v>0</v>
      </c>
      <c r="X24" s="1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">
        <v>1</v>
      </c>
      <c r="AE24" s="1">
        <v>1</v>
      </c>
      <c r="AF24" s="1">
        <v>1</v>
      </c>
      <c r="AG24" s="1">
        <v>1</v>
      </c>
      <c r="AH24" s="13">
        <v>0</v>
      </c>
      <c r="AI24" s="1">
        <v>0</v>
      </c>
      <c r="AJ24" s="1">
        <v>0</v>
      </c>
      <c r="AK24" s="1">
        <v>1</v>
      </c>
      <c r="AL24" s="1">
        <v>1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22">
        <v>1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">
        <v>1</v>
      </c>
      <c r="BC24" s="1">
        <v>1</v>
      </c>
      <c r="BD24" s="1">
        <v>1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">
        <v>1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</row>
    <row r="25" spans="1:78" x14ac:dyDescent="0.25">
      <c r="A25" s="2" t="s">
        <v>71</v>
      </c>
      <c r="B25" s="3" t="s">
        <v>93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13">
        <v>0</v>
      </c>
      <c r="T25" s="3">
        <v>0</v>
      </c>
      <c r="U25" s="3">
        <v>0</v>
      </c>
      <c r="V25" s="3">
        <v>0</v>
      </c>
      <c r="W25" s="13">
        <v>0</v>
      </c>
      <c r="X25" s="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22">
        <v>1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">
        <v>1</v>
      </c>
      <c r="BN25" s="13">
        <v>0</v>
      </c>
      <c r="BO25" s="13">
        <v>0</v>
      </c>
      <c r="BP25" s="13">
        <v>0</v>
      </c>
      <c r="BQ25" s="13">
        <v>0</v>
      </c>
      <c r="BR25" s="1">
        <v>1</v>
      </c>
      <c r="BS25" s="13">
        <v>0</v>
      </c>
      <c r="BT25" s="13">
        <v>0</v>
      </c>
      <c r="BU25" s="13">
        <v>0</v>
      </c>
      <c r="BV25" s="1">
        <v>1</v>
      </c>
      <c r="BW25" s="13">
        <v>0</v>
      </c>
      <c r="BX25" s="13">
        <v>0</v>
      </c>
      <c r="BY25" s="13">
        <v>0</v>
      </c>
      <c r="BZ25" s="13">
        <v>0</v>
      </c>
    </row>
    <row r="26" spans="1:78" x14ac:dyDescent="0.25">
      <c r="A26" s="2" t="s">
        <v>71</v>
      </c>
      <c r="B26" s="2" t="s">
        <v>94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3">
        <v>0</v>
      </c>
      <c r="R26" s="2">
        <v>0</v>
      </c>
      <c r="S26" s="1">
        <v>1</v>
      </c>
      <c r="T26" s="1">
        <v>1</v>
      </c>
      <c r="U26" s="1">
        <v>1</v>
      </c>
      <c r="V26" s="3">
        <v>0</v>
      </c>
      <c r="W26" s="13">
        <v>0</v>
      </c>
      <c r="X26" s="1">
        <v>1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">
        <v>1</v>
      </c>
      <c r="AE26" s="1">
        <v>1</v>
      </c>
      <c r="AF26" s="1">
        <v>1</v>
      </c>
      <c r="AG26" s="1">
        <v>1</v>
      </c>
      <c r="AH26" s="13">
        <v>0</v>
      </c>
      <c r="AI26" s="1">
        <v>0</v>
      </c>
      <c r="AJ26" s="1">
        <v>0</v>
      </c>
      <c r="AK26" s="1">
        <v>1</v>
      </c>
      <c r="AL26" s="1">
        <v>1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22">
        <v>1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">
        <v>1</v>
      </c>
      <c r="BC26" s="13">
        <v>0</v>
      </c>
      <c r="BD26" s="1">
        <v>1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">
        <v>1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">
        <v>1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</row>
    <row r="27" spans="1:78" x14ac:dyDescent="0.25">
      <c r="A27" s="2" t="s">
        <v>71</v>
      </c>
      <c r="B27" s="2" t="s">
        <v>95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3">
        <v>0</v>
      </c>
      <c r="R27" s="2">
        <v>0</v>
      </c>
      <c r="S27" s="2">
        <v>0</v>
      </c>
      <c r="T27" s="1">
        <v>1</v>
      </c>
      <c r="U27" s="1">
        <v>1</v>
      </c>
      <c r="V27" s="3">
        <v>0</v>
      </c>
      <c r="W27" s="13">
        <v>0</v>
      </c>
      <c r="X27" s="1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">
        <v>1</v>
      </c>
      <c r="AE27" s="1">
        <v>1</v>
      </c>
      <c r="AF27" s="1">
        <v>1</v>
      </c>
      <c r="AG27" s="1">
        <v>1</v>
      </c>
      <c r="AH27" s="13">
        <v>0</v>
      </c>
      <c r="AI27" s="1">
        <v>0</v>
      </c>
      <c r="AJ27" s="1">
        <v>0</v>
      </c>
      <c r="AK27" s="1">
        <v>1</v>
      </c>
      <c r="AL27" s="1">
        <v>1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22">
        <v>1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">
        <v>1</v>
      </c>
      <c r="BP27" s="13">
        <v>0</v>
      </c>
      <c r="BQ27" s="13">
        <v>0</v>
      </c>
      <c r="BR27" s="1">
        <v>1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</row>
    <row r="28" spans="1:78" x14ac:dyDescent="0.25">
      <c r="A28" s="5" t="s">
        <v>71</v>
      </c>
      <c r="B28" s="5" t="s">
        <v>96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13">
        <v>0</v>
      </c>
      <c r="R28" s="5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23">
        <v>1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1</v>
      </c>
      <c r="BL28" s="13">
        <v>0</v>
      </c>
      <c r="BM28" s="13">
        <v>0</v>
      </c>
      <c r="BN28" s="13">
        <v>0</v>
      </c>
      <c r="BO28" s="13">
        <v>0</v>
      </c>
      <c r="BP28" s="13">
        <v>1</v>
      </c>
      <c r="BQ28" s="13">
        <v>0</v>
      </c>
      <c r="BR28" s="13">
        <v>1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</row>
    <row r="29" spans="1:78" x14ac:dyDescent="0.25">
      <c r="A29" s="2" t="s">
        <v>71</v>
      </c>
      <c r="B29" s="3" t="s">
        <v>97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1">
        <v>1</v>
      </c>
      <c r="T29" s="1">
        <v>1</v>
      </c>
      <c r="U29" s="3">
        <v>0</v>
      </c>
      <c r="V29" s="3">
        <v>0</v>
      </c>
      <c r="W29" s="13">
        <v>0</v>
      </c>
      <c r="X29" s="1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">
        <v>1</v>
      </c>
      <c r="AE29" s="1">
        <v>1</v>
      </c>
      <c r="AF29" s="1">
        <v>1</v>
      </c>
      <c r="AG29" s="1">
        <v>1</v>
      </c>
      <c r="AH29" s="13">
        <v>0</v>
      </c>
      <c r="AI29" s="1">
        <v>0</v>
      </c>
      <c r="AJ29" s="1">
        <v>0</v>
      </c>
      <c r="AK29" s="1">
        <v>1</v>
      </c>
      <c r="AL29" s="1">
        <v>1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22">
        <v>1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">
        <v>1</v>
      </c>
      <c r="BC29" s="1">
        <v>1</v>
      </c>
      <c r="BD29" s="1">
        <v>1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">
        <v>1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</row>
    <row r="30" spans="1:78" x14ac:dyDescent="0.25">
      <c r="A30" s="5" t="s">
        <v>71</v>
      </c>
      <c r="B30" s="12" t="s">
        <v>98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3">
        <v>0</v>
      </c>
      <c r="R30" s="12">
        <v>0</v>
      </c>
      <c r="S30" s="13">
        <v>0</v>
      </c>
      <c r="T30" s="13">
        <v>1</v>
      </c>
      <c r="U30" s="13">
        <v>1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1</v>
      </c>
      <c r="AE30" s="13">
        <v>1</v>
      </c>
      <c r="AF30" s="13">
        <v>1</v>
      </c>
      <c r="AG30" s="13">
        <v>1</v>
      </c>
      <c r="AH30" s="13">
        <v>0</v>
      </c>
      <c r="AI30" s="13">
        <v>0</v>
      </c>
      <c r="AJ30" s="13">
        <v>0</v>
      </c>
      <c r="AK30" s="13">
        <v>1</v>
      </c>
      <c r="AL30" s="13">
        <v>1</v>
      </c>
      <c r="AM30" s="13">
        <v>1</v>
      </c>
      <c r="AN30" s="13">
        <v>0</v>
      </c>
      <c r="AO30" s="13">
        <v>1</v>
      </c>
      <c r="AP30" s="13">
        <v>0</v>
      </c>
      <c r="AQ30" s="13">
        <v>0</v>
      </c>
      <c r="AR30" s="23">
        <v>1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1</v>
      </c>
      <c r="BC30" s="13">
        <v>1</v>
      </c>
      <c r="BD30" s="13">
        <v>1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</row>
    <row r="31" spans="1:78" x14ac:dyDescent="0.25">
      <c r="A31" s="5" t="s">
        <v>71</v>
      </c>
      <c r="B31" s="12" t="s">
        <v>99</v>
      </c>
      <c r="C31" s="12">
        <v>1</v>
      </c>
      <c r="D31" s="12">
        <v>1</v>
      </c>
      <c r="E31" s="12">
        <v>1</v>
      </c>
      <c r="F31" s="12">
        <v>0</v>
      </c>
      <c r="G31" s="12">
        <v>1</v>
      </c>
      <c r="H31" s="12">
        <v>0</v>
      </c>
      <c r="I31" s="12">
        <v>0</v>
      </c>
      <c r="J31" s="12">
        <v>0</v>
      </c>
      <c r="K31" s="12">
        <v>1</v>
      </c>
      <c r="L31" s="12">
        <v>0</v>
      </c>
      <c r="M31" s="12">
        <v>1</v>
      </c>
      <c r="N31" s="12">
        <v>0</v>
      </c>
      <c r="O31" s="12">
        <v>1</v>
      </c>
      <c r="P31" s="12">
        <v>0</v>
      </c>
      <c r="Q31" s="13">
        <v>0</v>
      </c>
      <c r="R31" s="12">
        <v>0</v>
      </c>
      <c r="S31" s="13">
        <v>0</v>
      </c>
      <c r="T31" s="13">
        <v>0</v>
      </c>
      <c r="U31" s="13">
        <v>1</v>
      </c>
      <c r="V31" s="13">
        <v>1</v>
      </c>
      <c r="W31" s="13">
        <v>0</v>
      </c>
      <c r="X31" s="13">
        <v>0</v>
      </c>
      <c r="Y31" s="13">
        <v>0</v>
      </c>
      <c r="Z31" s="13">
        <v>1</v>
      </c>
      <c r="AA31" s="13">
        <v>1</v>
      </c>
      <c r="AB31" s="13">
        <v>0</v>
      </c>
      <c r="AC31" s="13">
        <v>0</v>
      </c>
      <c r="AD31" s="13">
        <v>0</v>
      </c>
      <c r="AE31" s="13">
        <v>1</v>
      </c>
      <c r="AF31" s="13">
        <v>1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1</v>
      </c>
      <c r="AM31" s="13">
        <v>0</v>
      </c>
      <c r="AN31" s="13">
        <v>0</v>
      </c>
      <c r="AO31" s="13">
        <v>0</v>
      </c>
      <c r="AP31" s="13">
        <v>0</v>
      </c>
      <c r="AQ31" s="13">
        <v>1</v>
      </c>
      <c r="AR31" s="23">
        <v>1</v>
      </c>
      <c r="AS31" s="13">
        <v>0</v>
      </c>
      <c r="AT31" s="13">
        <v>1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1</v>
      </c>
      <c r="BC31" s="13">
        <v>0</v>
      </c>
      <c r="BD31" s="13">
        <v>1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1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</row>
    <row r="32" spans="1:78" x14ac:dyDescent="0.25">
      <c r="A32" s="5" t="s">
        <v>71</v>
      </c>
      <c r="B32" s="12" t="s">
        <v>100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3">
        <v>0</v>
      </c>
      <c r="R32" s="12">
        <v>0</v>
      </c>
      <c r="S32" s="13">
        <v>0</v>
      </c>
      <c r="T32" s="13">
        <v>1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1</v>
      </c>
      <c r="AE32" s="13">
        <v>1</v>
      </c>
      <c r="AF32" s="13">
        <v>1</v>
      </c>
      <c r="AG32" s="13">
        <v>1</v>
      </c>
      <c r="AH32" s="13">
        <v>0</v>
      </c>
      <c r="AI32" s="13">
        <v>0</v>
      </c>
      <c r="AJ32" s="13">
        <v>0</v>
      </c>
      <c r="AK32" s="13">
        <v>1</v>
      </c>
      <c r="AL32" s="13">
        <v>1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23">
        <v>1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1</v>
      </c>
      <c r="BC32" s="13">
        <v>0</v>
      </c>
      <c r="BD32" s="13">
        <v>1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1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</row>
    <row r="33" spans="1:78" x14ac:dyDescent="0.25">
      <c r="A33" s="5" t="s">
        <v>71</v>
      </c>
      <c r="B33" s="12" t="s">
        <v>101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3">
        <v>0</v>
      </c>
      <c r="R33" s="12">
        <v>0</v>
      </c>
      <c r="S33" s="13">
        <v>0</v>
      </c>
      <c r="T33" s="13">
        <v>1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1</v>
      </c>
      <c r="AE33" s="13">
        <v>1</v>
      </c>
      <c r="AF33" s="13">
        <v>1</v>
      </c>
      <c r="AG33" s="13">
        <v>1</v>
      </c>
      <c r="AH33" s="13">
        <v>0</v>
      </c>
      <c r="AI33" s="13">
        <v>0</v>
      </c>
      <c r="AJ33" s="13">
        <v>0</v>
      </c>
      <c r="AK33" s="13">
        <v>1</v>
      </c>
      <c r="AL33" s="13">
        <v>1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23">
        <v>1</v>
      </c>
      <c r="AS33" s="13">
        <v>0</v>
      </c>
      <c r="AT33" s="13">
        <v>0</v>
      </c>
      <c r="AU33" s="13">
        <v>0</v>
      </c>
      <c r="AV33" s="13">
        <v>0</v>
      </c>
      <c r="AW33" s="13">
        <v>1</v>
      </c>
      <c r="AX33" s="13">
        <v>0</v>
      </c>
      <c r="AY33" s="13">
        <v>0</v>
      </c>
      <c r="AZ33" s="13">
        <v>0</v>
      </c>
      <c r="BA33" s="13">
        <v>0</v>
      </c>
      <c r="BB33" s="13">
        <v>1</v>
      </c>
      <c r="BC33" s="13">
        <v>0</v>
      </c>
      <c r="BD33" s="13">
        <v>1</v>
      </c>
      <c r="BE33" s="13"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1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</row>
    <row r="34" spans="1:78" x14ac:dyDescent="0.25">
      <c r="A34" s="5" t="s">
        <v>71</v>
      </c>
      <c r="B34" s="12" t="s">
        <v>102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3">
        <v>0</v>
      </c>
      <c r="R34" s="12">
        <v>0</v>
      </c>
      <c r="S34" s="13">
        <v>0</v>
      </c>
      <c r="T34" s="13">
        <v>1</v>
      </c>
      <c r="U34" s="13">
        <v>1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1</v>
      </c>
      <c r="AE34" s="13">
        <v>1</v>
      </c>
      <c r="AF34" s="13">
        <v>1</v>
      </c>
      <c r="AG34" s="13">
        <v>1</v>
      </c>
      <c r="AH34" s="13">
        <v>0</v>
      </c>
      <c r="AI34" s="13">
        <v>0</v>
      </c>
      <c r="AJ34" s="13">
        <v>0</v>
      </c>
      <c r="AK34" s="13">
        <v>1</v>
      </c>
      <c r="AL34" s="13">
        <v>1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23">
        <v>1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1</v>
      </c>
      <c r="BC34" s="13">
        <v>0</v>
      </c>
      <c r="BD34" s="13">
        <v>1</v>
      </c>
      <c r="BE34" s="13">
        <v>0</v>
      </c>
      <c r="BF34" s="13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1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</row>
    <row r="35" spans="1:78" x14ac:dyDescent="0.25">
      <c r="A35" s="5" t="s">
        <v>71</v>
      </c>
      <c r="B35" s="12" t="s">
        <v>103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3">
        <v>0</v>
      </c>
      <c r="R35" s="12">
        <v>0</v>
      </c>
      <c r="S35" s="13">
        <v>0</v>
      </c>
      <c r="T35" s="13">
        <v>1</v>
      </c>
      <c r="U35" s="13">
        <v>1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1</v>
      </c>
      <c r="AE35" s="13">
        <v>1</v>
      </c>
      <c r="AF35" s="13">
        <v>1</v>
      </c>
      <c r="AG35" s="13">
        <v>1</v>
      </c>
      <c r="AH35" s="13">
        <v>0</v>
      </c>
      <c r="AI35" s="13">
        <v>0</v>
      </c>
      <c r="AJ35" s="13">
        <v>0</v>
      </c>
      <c r="AK35" s="13">
        <v>1</v>
      </c>
      <c r="AL35" s="13">
        <v>1</v>
      </c>
      <c r="AM35" s="13">
        <v>1</v>
      </c>
      <c r="AN35" s="13">
        <v>0</v>
      </c>
      <c r="AO35" s="13">
        <v>0</v>
      </c>
      <c r="AP35" s="13">
        <v>0</v>
      </c>
      <c r="AQ35" s="13">
        <v>0</v>
      </c>
      <c r="AR35" s="23">
        <v>1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1</v>
      </c>
      <c r="BC35" s="13">
        <v>1</v>
      </c>
      <c r="BD35" s="13">
        <v>1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</row>
    <row r="36" spans="1:78" x14ac:dyDescent="0.25">
      <c r="A36" s="5" t="s">
        <v>71</v>
      </c>
      <c r="B36" s="12" t="s">
        <v>104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3">
        <v>0</v>
      </c>
      <c r="R36" s="12">
        <v>0</v>
      </c>
      <c r="S36" s="13">
        <v>0</v>
      </c>
      <c r="T36" s="13">
        <v>1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1</v>
      </c>
      <c r="AE36" s="13">
        <v>1</v>
      </c>
      <c r="AF36" s="13">
        <v>1</v>
      </c>
      <c r="AG36" s="13">
        <v>1</v>
      </c>
      <c r="AH36" s="13">
        <v>0</v>
      </c>
      <c r="AI36" s="13">
        <v>0</v>
      </c>
      <c r="AJ36" s="13">
        <v>0</v>
      </c>
      <c r="AK36" s="13">
        <v>1</v>
      </c>
      <c r="AL36" s="13">
        <v>1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23">
        <v>1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1</v>
      </c>
      <c r="BC36" s="13">
        <v>1</v>
      </c>
      <c r="BD36" s="13">
        <v>1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1</v>
      </c>
      <c r="BK36" s="13">
        <v>1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</row>
    <row r="37" spans="1:78" x14ac:dyDescent="0.25">
      <c r="A37" s="5" t="s">
        <v>71</v>
      </c>
      <c r="B37" s="12" t="s">
        <v>105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3">
        <v>0</v>
      </c>
      <c r="R37" s="12">
        <v>0</v>
      </c>
      <c r="S37" s="13">
        <v>0</v>
      </c>
      <c r="T37" s="13">
        <v>1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1</v>
      </c>
      <c r="AE37" s="13">
        <v>1</v>
      </c>
      <c r="AF37" s="13">
        <v>1</v>
      </c>
      <c r="AG37" s="13">
        <v>1</v>
      </c>
      <c r="AH37" s="13">
        <v>0</v>
      </c>
      <c r="AI37" s="13">
        <v>0</v>
      </c>
      <c r="AJ37" s="13">
        <v>0</v>
      </c>
      <c r="AK37" s="13">
        <v>1</v>
      </c>
      <c r="AL37" s="13">
        <v>1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23">
        <v>1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1</v>
      </c>
      <c r="BC37" s="13">
        <v>1</v>
      </c>
      <c r="BD37" s="13">
        <v>1</v>
      </c>
      <c r="BE37" s="13"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1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3">
        <v>0</v>
      </c>
      <c r="BR37" s="13">
        <v>1</v>
      </c>
      <c r="BS37" s="13">
        <v>0</v>
      </c>
      <c r="BT37" s="13">
        <v>0</v>
      </c>
      <c r="BU37" s="13">
        <v>0</v>
      </c>
      <c r="BV37" s="13">
        <v>0</v>
      </c>
      <c r="BW37" s="13">
        <v>0</v>
      </c>
      <c r="BX37" s="13">
        <v>1</v>
      </c>
      <c r="BY37" s="13">
        <v>0</v>
      </c>
      <c r="BZ37" s="13">
        <v>0</v>
      </c>
    </row>
    <row r="38" spans="1:78" x14ac:dyDescent="0.25">
      <c r="A38" s="5" t="s">
        <v>71</v>
      </c>
      <c r="B38" s="12" t="s">
        <v>106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3">
        <v>0</v>
      </c>
      <c r="R38" s="12">
        <v>0</v>
      </c>
      <c r="S38" s="13">
        <v>0</v>
      </c>
      <c r="T38" s="13">
        <v>0</v>
      </c>
      <c r="U38" s="13">
        <v>1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1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23">
        <v>1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1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</row>
    <row r="39" spans="1:78" x14ac:dyDescent="0.25">
      <c r="A39" s="5" t="s">
        <v>71</v>
      </c>
      <c r="B39" s="12" t="s">
        <v>108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3">
        <v>0</v>
      </c>
      <c r="R39" s="12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23">
        <v>1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1</v>
      </c>
      <c r="BL39" s="13">
        <v>0</v>
      </c>
      <c r="BM39" s="13">
        <v>0</v>
      </c>
      <c r="BN39" s="13">
        <v>0</v>
      </c>
      <c r="BO39" s="13">
        <v>0</v>
      </c>
      <c r="BP39" s="13">
        <v>0</v>
      </c>
      <c r="BQ39" s="13">
        <v>0</v>
      </c>
      <c r="BR39" s="13">
        <v>1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</row>
    <row r="40" spans="1:78" x14ac:dyDescent="0.25">
      <c r="A40" s="2" t="s">
        <v>71</v>
      </c>
      <c r="B40" s="3" t="s">
        <v>109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13">
        <v>0</v>
      </c>
      <c r="R40" s="3">
        <v>0</v>
      </c>
      <c r="S40" s="13">
        <v>0</v>
      </c>
      <c r="T40" s="14">
        <v>1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4">
        <v>1</v>
      </c>
      <c r="AE40" s="14">
        <v>1</v>
      </c>
      <c r="AF40" s="14">
        <v>1</v>
      </c>
      <c r="AG40" s="14">
        <v>1</v>
      </c>
      <c r="AH40" s="13">
        <v>0</v>
      </c>
      <c r="AI40" s="13">
        <v>0</v>
      </c>
      <c r="AJ40" s="13">
        <v>0</v>
      </c>
      <c r="AK40" s="14">
        <v>1</v>
      </c>
      <c r="AL40" s="14">
        <v>1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25">
        <v>1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4">
        <v>1</v>
      </c>
      <c r="BC40" s="13">
        <v>0</v>
      </c>
      <c r="BD40" s="14">
        <v>1</v>
      </c>
      <c r="BE40" s="13">
        <v>0</v>
      </c>
      <c r="BF40" s="13">
        <v>0</v>
      </c>
      <c r="BG40" s="13">
        <v>0</v>
      </c>
      <c r="BH40" s="14">
        <v>1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0</v>
      </c>
      <c r="BP40" s="13">
        <v>0</v>
      </c>
      <c r="BQ40" s="13">
        <v>0</v>
      </c>
      <c r="BR40" s="14">
        <v>1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</row>
    <row r="41" spans="1:78" x14ac:dyDescent="0.25">
      <c r="A41" s="2" t="s">
        <v>71</v>
      </c>
      <c r="B41" s="3" t="s">
        <v>110</v>
      </c>
      <c r="C41" s="3">
        <v>1</v>
      </c>
      <c r="D41" s="3">
        <v>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</v>
      </c>
      <c r="L41" s="3">
        <v>0</v>
      </c>
      <c r="M41" s="3">
        <v>1</v>
      </c>
      <c r="N41" s="3">
        <v>0</v>
      </c>
      <c r="O41" s="3">
        <v>1</v>
      </c>
      <c r="P41" s="3">
        <v>0</v>
      </c>
      <c r="Q41" s="13">
        <v>0</v>
      </c>
      <c r="R41" s="3">
        <v>0</v>
      </c>
      <c r="S41" s="13">
        <v>0</v>
      </c>
      <c r="T41" s="13">
        <v>0</v>
      </c>
      <c r="U41" s="13">
        <v>0</v>
      </c>
      <c r="V41" s="14">
        <v>1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4">
        <v>1</v>
      </c>
      <c r="AF41" s="14">
        <v>1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4">
        <v>1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25">
        <v>1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4">
        <v>1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4">
        <v>1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</row>
    <row r="42" spans="1:78" x14ac:dyDescent="0.25">
      <c r="A42" s="2" t="s">
        <v>71</v>
      </c>
      <c r="B42" s="3" t="s">
        <v>111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13">
        <v>0</v>
      </c>
      <c r="R42" s="3">
        <v>0</v>
      </c>
      <c r="S42" s="1">
        <v>1</v>
      </c>
      <c r="T42" s="1">
        <v>1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">
        <v>1</v>
      </c>
      <c r="AE42" s="1">
        <v>1</v>
      </c>
      <c r="AF42" s="1">
        <v>1</v>
      </c>
      <c r="AG42" s="1">
        <v>1</v>
      </c>
      <c r="AH42" s="13">
        <v>0</v>
      </c>
      <c r="AI42" s="13">
        <v>0</v>
      </c>
      <c r="AJ42" s="13">
        <v>0</v>
      </c>
      <c r="AK42" s="1">
        <v>1</v>
      </c>
      <c r="AL42" s="14">
        <v>1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25">
        <v>1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4">
        <v>1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">
        <v>1</v>
      </c>
      <c r="BL42" s="13">
        <v>0</v>
      </c>
      <c r="BM42" s="1">
        <v>1</v>
      </c>
      <c r="BN42" s="13">
        <v>0</v>
      </c>
      <c r="BO42" s="13">
        <v>0</v>
      </c>
      <c r="BP42" s="13">
        <v>0</v>
      </c>
      <c r="BQ42" s="13">
        <v>0</v>
      </c>
      <c r="BR42" s="14">
        <v>1</v>
      </c>
      <c r="BS42" s="13">
        <v>0</v>
      </c>
      <c r="BT42" s="13">
        <v>0</v>
      </c>
      <c r="BU42" s="13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</row>
    <row r="43" spans="1:78" x14ac:dyDescent="0.25">
      <c r="A43" s="2" t="s">
        <v>71</v>
      </c>
      <c r="B43" s="2" t="s">
        <v>112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13">
        <v>0</v>
      </c>
      <c r="R43" s="2">
        <v>0</v>
      </c>
      <c r="S43" s="13">
        <v>0</v>
      </c>
      <c r="T43" s="1">
        <v>1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">
        <v>1</v>
      </c>
      <c r="AE43" s="1">
        <v>1</v>
      </c>
      <c r="AF43" s="1">
        <v>1</v>
      </c>
      <c r="AG43" s="1">
        <v>1</v>
      </c>
      <c r="AH43" s="13">
        <v>0</v>
      </c>
      <c r="AI43" s="13">
        <v>0</v>
      </c>
      <c r="AJ43" s="13">
        <v>0</v>
      </c>
      <c r="AK43" s="1">
        <v>1</v>
      </c>
      <c r="AL43" s="14">
        <v>1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25">
        <v>1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">
        <v>1</v>
      </c>
      <c r="BC43" s="13">
        <v>0</v>
      </c>
      <c r="BD43" s="14">
        <v>1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">
        <v>1</v>
      </c>
      <c r="BK43" s="1">
        <v>1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</row>
    <row r="44" spans="1:78" x14ac:dyDescent="0.25">
      <c r="A44" s="2" t="s">
        <v>71</v>
      </c>
      <c r="B44" s="2" t="s">
        <v>113</v>
      </c>
      <c r="C44" s="2">
        <v>0</v>
      </c>
      <c r="D44" s="2">
        <v>1</v>
      </c>
      <c r="E44" s="2">
        <v>0</v>
      </c>
      <c r="F44" s="2">
        <v>0</v>
      </c>
      <c r="G44" s="2">
        <v>1</v>
      </c>
      <c r="H44" s="2">
        <v>1</v>
      </c>
      <c r="I44" s="2">
        <v>1</v>
      </c>
      <c r="J44" s="2">
        <v>0</v>
      </c>
      <c r="K44" s="2">
        <v>0</v>
      </c>
      <c r="L44" s="2">
        <v>1</v>
      </c>
      <c r="M44" s="2">
        <v>0</v>
      </c>
      <c r="N44" s="2">
        <v>1</v>
      </c>
      <c r="O44" s="2">
        <v>0</v>
      </c>
      <c r="P44" s="2">
        <v>0</v>
      </c>
      <c r="Q44" s="13">
        <v>0</v>
      </c>
      <c r="R44" s="2">
        <v>0</v>
      </c>
      <c r="S44" s="13">
        <v>0</v>
      </c>
      <c r="T44" s="1">
        <v>1</v>
      </c>
      <c r="U44" s="1">
        <v>1</v>
      </c>
      <c r="V44" s="1">
        <v>1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">
        <v>1</v>
      </c>
      <c r="AE44" s="1">
        <v>1</v>
      </c>
      <c r="AF44" s="1">
        <v>1</v>
      </c>
      <c r="AG44" s="1">
        <v>0</v>
      </c>
      <c r="AH44" s="13">
        <v>0</v>
      </c>
      <c r="AI44" s="1">
        <v>1</v>
      </c>
      <c r="AJ44" s="1">
        <v>1</v>
      </c>
      <c r="AK44" s="1">
        <v>1</v>
      </c>
      <c r="AL44" s="14">
        <v>1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25">
        <v>1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4">
        <v>1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</row>
    <row r="45" spans="1:78" x14ac:dyDescent="0.25">
      <c r="A45" s="2" t="s">
        <v>71</v>
      </c>
      <c r="B45" s="2" t="s">
        <v>114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13">
        <v>0</v>
      </c>
      <c r="R45" s="2">
        <v>0</v>
      </c>
      <c r="S45" s="1">
        <v>1</v>
      </c>
      <c r="T45" s="1">
        <v>1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">
        <v>1</v>
      </c>
      <c r="AE45" s="1">
        <v>1</v>
      </c>
      <c r="AF45" s="1">
        <v>1</v>
      </c>
      <c r="AG45" s="1">
        <v>1</v>
      </c>
      <c r="AH45" s="13">
        <v>0</v>
      </c>
      <c r="AI45" s="13">
        <v>0</v>
      </c>
      <c r="AJ45" s="13">
        <v>0</v>
      </c>
      <c r="AK45" s="1">
        <v>1</v>
      </c>
      <c r="AL45" s="14">
        <v>1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25">
        <v>1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">
        <v>1</v>
      </c>
      <c r="BC45" s="1">
        <v>1</v>
      </c>
      <c r="BD45" s="14">
        <v>1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">
        <v>1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">
        <v>1</v>
      </c>
      <c r="BW45" s="13">
        <v>0</v>
      </c>
      <c r="BX45" s="13">
        <v>0</v>
      </c>
      <c r="BY45" s="13">
        <v>0</v>
      </c>
      <c r="BZ45" s="13">
        <v>0</v>
      </c>
    </row>
    <row r="46" spans="1:78" x14ac:dyDescent="0.25">
      <c r="A46" s="2" t="s">
        <v>71</v>
      </c>
      <c r="B46" s="2" t="s">
        <v>115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13">
        <v>0</v>
      </c>
      <c r="R46" s="2">
        <v>0</v>
      </c>
      <c r="S46" s="1">
        <v>1</v>
      </c>
      <c r="T46" s="1">
        <v>1</v>
      </c>
      <c r="U46" s="1">
        <v>1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">
        <v>1</v>
      </c>
      <c r="AE46" s="1">
        <v>1</v>
      </c>
      <c r="AF46" s="1">
        <v>1</v>
      </c>
      <c r="AG46" s="1">
        <v>1</v>
      </c>
      <c r="AH46" s="13">
        <v>0</v>
      </c>
      <c r="AI46" s="13">
        <v>0</v>
      </c>
      <c r="AJ46" s="13">
        <v>0</v>
      </c>
      <c r="AK46" s="1">
        <v>1</v>
      </c>
      <c r="AL46" s="14">
        <v>1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25">
        <v>1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">
        <v>1</v>
      </c>
      <c r="BC46" s="13">
        <v>0</v>
      </c>
      <c r="BD46" s="14">
        <v>1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">
        <v>1</v>
      </c>
      <c r="BS46" s="13">
        <v>0</v>
      </c>
      <c r="BT46" s="13">
        <v>0</v>
      </c>
      <c r="BU46" s="13">
        <v>0</v>
      </c>
      <c r="BV46" s="1">
        <v>1</v>
      </c>
      <c r="BW46" s="13">
        <v>0</v>
      </c>
      <c r="BX46" s="13">
        <v>0</v>
      </c>
      <c r="BY46" s="13">
        <v>0</v>
      </c>
      <c r="BZ46" s="13">
        <v>0</v>
      </c>
    </row>
    <row r="47" spans="1:78" x14ac:dyDescent="0.25">
      <c r="A47" s="5" t="s">
        <v>71</v>
      </c>
      <c r="B47" s="12" t="s">
        <v>116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13">
        <v>0</v>
      </c>
      <c r="R47" s="5">
        <v>0</v>
      </c>
      <c r="S47" s="13">
        <v>0</v>
      </c>
      <c r="T47" s="13">
        <v>1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1</v>
      </c>
      <c r="AE47" s="13">
        <v>1</v>
      </c>
      <c r="AF47" s="13">
        <v>1</v>
      </c>
      <c r="AG47" s="13">
        <v>1</v>
      </c>
      <c r="AH47" s="13">
        <v>0</v>
      </c>
      <c r="AI47" s="13">
        <v>0</v>
      </c>
      <c r="AJ47" s="13">
        <v>0</v>
      </c>
      <c r="AK47" s="13">
        <v>1</v>
      </c>
      <c r="AL47" s="13">
        <v>1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23">
        <v>1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1</v>
      </c>
      <c r="BC47" s="13">
        <v>0</v>
      </c>
      <c r="BD47" s="13">
        <v>1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1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</row>
    <row r="48" spans="1:78" x14ac:dyDescent="0.25">
      <c r="A48" s="5" t="s">
        <v>71</v>
      </c>
      <c r="B48" s="12" t="s">
        <v>117</v>
      </c>
      <c r="C48" s="5">
        <v>0</v>
      </c>
      <c r="D48" s="5">
        <v>1</v>
      </c>
      <c r="E48" s="5">
        <v>0</v>
      </c>
      <c r="F48" s="5">
        <v>0</v>
      </c>
      <c r="G48" s="5">
        <v>1</v>
      </c>
      <c r="H48" s="5">
        <v>1</v>
      </c>
      <c r="I48" s="5">
        <v>1</v>
      </c>
      <c r="J48" s="5">
        <v>1</v>
      </c>
      <c r="K48" s="5">
        <v>0</v>
      </c>
      <c r="L48" s="5">
        <v>1</v>
      </c>
      <c r="M48" s="5">
        <v>0</v>
      </c>
      <c r="N48" s="5">
        <v>1</v>
      </c>
      <c r="O48" s="5">
        <v>0</v>
      </c>
      <c r="P48" s="5">
        <v>0</v>
      </c>
      <c r="Q48" s="13">
        <v>0</v>
      </c>
      <c r="R48" s="5">
        <v>0</v>
      </c>
      <c r="S48" s="13">
        <v>0</v>
      </c>
      <c r="T48" s="13">
        <v>0</v>
      </c>
      <c r="U48" s="13">
        <v>0</v>
      </c>
      <c r="V48" s="13">
        <v>1</v>
      </c>
      <c r="W48" s="13">
        <v>0</v>
      </c>
      <c r="X48" s="13">
        <v>0</v>
      </c>
      <c r="Y48" s="13">
        <v>0</v>
      </c>
      <c r="Z48" s="13">
        <v>1</v>
      </c>
      <c r="AA48" s="13">
        <v>1</v>
      </c>
      <c r="AB48" s="13">
        <v>0</v>
      </c>
      <c r="AC48" s="13">
        <v>0</v>
      </c>
      <c r="AD48" s="13">
        <v>0</v>
      </c>
      <c r="AE48" s="13">
        <v>1</v>
      </c>
      <c r="AF48" s="13">
        <v>1</v>
      </c>
      <c r="AG48" s="13">
        <v>0</v>
      </c>
      <c r="AH48" s="13">
        <v>0</v>
      </c>
      <c r="AI48" s="13">
        <v>1</v>
      </c>
      <c r="AJ48" s="13">
        <v>1</v>
      </c>
      <c r="AK48" s="13">
        <v>0</v>
      </c>
      <c r="AL48" s="13">
        <v>1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23">
        <v>1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1</v>
      </c>
      <c r="BE48" s="13">
        <v>0</v>
      </c>
      <c r="BF48" s="13">
        <v>0</v>
      </c>
      <c r="BG48" s="13">
        <v>0</v>
      </c>
      <c r="BH48" s="13">
        <v>1</v>
      </c>
      <c r="BI48" s="13">
        <v>0</v>
      </c>
      <c r="BJ48" s="13">
        <v>0</v>
      </c>
      <c r="BK48" s="13">
        <v>1</v>
      </c>
      <c r="BL48" s="13">
        <v>0</v>
      </c>
      <c r="BM48" s="13">
        <v>0</v>
      </c>
      <c r="BN48" s="13">
        <v>1</v>
      </c>
      <c r="BO48" s="13">
        <v>0</v>
      </c>
      <c r="BP48" s="13">
        <v>0</v>
      </c>
      <c r="BQ48" s="13">
        <v>0</v>
      </c>
      <c r="BR48" s="13">
        <v>1</v>
      </c>
      <c r="BS48" s="13">
        <v>0</v>
      </c>
      <c r="BT48" s="13">
        <v>0</v>
      </c>
      <c r="BU48" s="13">
        <v>0</v>
      </c>
      <c r="BV48" s="13">
        <v>0</v>
      </c>
      <c r="BW48" s="13">
        <v>1</v>
      </c>
      <c r="BX48" s="13">
        <v>0</v>
      </c>
      <c r="BY48" s="13">
        <v>0</v>
      </c>
      <c r="BZ48" s="13">
        <v>0</v>
      </c>
    </row>
    <row r="49" spans="1:78" x14ac:dyDescent="0.25">
      <c r="A49" s="19" t="s">
        <v>71</v>
      </c>
      <c r="B49" s="19" t="s">
        <v>118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20">
        <v>0</v>
      </c>
      <c r="R49" s="19">
        <v>0</v>
      </c>
      <c r="S49" s="20">
        <v>0</v>
      </c>
      <c r="T49" s="20">
        <v>1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1</v>
      </c>
      <c r="AE49" s="20">
        <v>1</v>
      </c>
      <c r="AF49" s="20">
        <v>1</v>
      </c>
      <c r="AG49" s="20">
        <v>1</v>
      </c>
      <c r="AH49" s="20">
        <v>0</v>
      </c>
      <c r="AI49" s="20">
        <v>0</v>
      </c>
      <c r="AJ49" s="20">
        <v>0</v>
      </c>
      <c r="AK49" s="20">
        <v>1</v>
      </c>
      <c r="AL49" s="20">
        <v>1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6">
        <v>1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20">
        <v>0</v>
      </c>
      <c r="BB49" s="20">
        <v>1</v>
      </c>
      <c r="BC49" s="20">
        <v>1</v>
      </c>
      <c r="BD49" s="20">
        <v>1</v>
      </c>
      <c r="BE49" s="20">
        <v>0</v>
      </c>
      <c r="BF49" s="20">
        <v>0</v>
      </c>
      <c r="BG49" s="20">
        <v>0</v>
      </c>
      <c r="BH49" s="20">
        <v>0</v>
      </c>
      <c r="BI49" s="20">
        <v>0</v>
      </c>
      <c r="BJ49" s="20">
        <v>0</v>
      </c>
      <c r="BK49" s="20">
        <v>1</v>
      </c>
      <c r="BL49" s="20">
        <v>0</v>
      </c>
      <c r="BM49" s="20">
        <v>0</v>
      </c>
      <c r="BN49" s="20">
        <v>0</v>
      </c>
      <c r="BO49" s="20">
        <v>0</v>
      </c>
      <c r="BP49" s="20">
        <v>0</v>
      </c>
      <c r="BQ49" s="20">
        <v>0</v>
      </c>
      <c r="BR49" s="20">
        <v>0</v>
      </c>
      <c r="BS49" s="20">
        <v>0</v>
      </c>
      <c r="BT49" s="20">
        <v>0</v>
      </c>
      <c r="BU49" s="20">
        <v>0</v>
      </c>
      <c r="BV49" s="20">
        <v>0</v>
      </c>
      <c r="BW49" s="20">
        <v>0</v>
      </c>
      <c r="BX49" s="20">
        <v>0</v>
      </c>
      <c r="BY49" s="20">
        <v>0</v>
      </c>
      <c r="BZ49" s="20">
        <v>0</v>
      </c>
    </row>
    <row r="50" spans="1:78" x14ac:dyDescent="0.25">
      <c r="A50" s="5" t="s">
        <v>71</v>
      </c>
      <c r="B50" s="5" t="s">
        <v>119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13">
        <v>0</v>
      </c>
      <c r="R50" s="5">
        <v>0</v>
      </c>
      <c r="S50" s="13">
        <v>1</v>
      </c>
      <c r="T50" s="13">
        <v>1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1</v>
      </c>
      <c r="AE50" s="13">
        <v>1</v>
      </c>
      <c r="AF50" s="13">
        <v>1</v>
      </c>
      <c r="AG50" s="13">
        <v>1</v>
      </c>
      <c r="AH50" s="13">
        <v>0</v>
      </c>
      <c r="AI50" s="13">
        <v>0</v>
      </c>
      <c r="AJ50" s="13">
        <v>0</v>
      </c>
      <c r="AK50" s="13">
        <v>1</v>
      </c>
      <c r="AL50" s="13">
        <v>1</v>
      </c>
      <c r="AM50" s="13">
        <v>1</v>
      </c>
      <c r="AN50" s="13">
        <v>0</v>
      </c>
      <c r="AO50" s="13">
        <v>0</v>
      </c>
      <c r="AP50" s="13">
        <v>0</v>
      </c>
      <c r="AQ50" s="13">
        <v>0</v>
      </c>
      <c r="AR50" s="23">
        <v>1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1</v>
      </c>
      <c r="BC50" s="13">
        <v>1</v>
      </c>
      <c r="BD50" s="13">
        <v>1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1</v>
      </c>
      <c r="BL50" s="13">
        <v>0</v>
      </c>
      <c r="BM50" s="13">
        <v>1</v>
      </c>
      <c r="BN50" s="13">
        <v>0</v>
      </c>
      <c r="BO50" s="13">
        <v>0</v>
      </c>
      <c r="BP50" s="13">
        <v>0</v>
      </c>
      <c r="BQ50" s="13">
        <v>0</v>
      </c>
      <c r="BR50" s="13">
        <v>1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1</v>
      </c>
      <c r="BZ50" s="13">
        <v>0</v>
      </c>
    </row>
    <row r="51" spans="1:78" x14ac:dyDescent="0.25">
      <c r="A51" s="2" t="s">
        <v>71</v>
      </c>
      <c r="B51" s="3" t="s">
        <v>120</v>
      </c>
      <c r="C51" s="2">
        <v>0</v>
      </c>
      <c r="D51" s="2">
        <v>1</v>
      </c>
      <c r="E51" s="2">
        <v>0</v>
      </c>
      <c r="F51" s="2">
        <v>0</v>
      </c>
      <c r="G51" s="2">
        <v>1</v>
      </c>
      <c r="H51" s="2">
        <v>1</v>
      </c>
      <c r="I51" s="2">
        <v>1</v>
      </c>
      <c r="J51" s="2">
        <v>0</v>
      </c>
      <c r="K51" s="2">
        <v>0</v>
      </c>
      <c r="L51" s="2">
        <v>1</v>
      </c>
      <c r="M51" s="2">
        <v>0</v>
      </c>
      <c r="N51" s="2">
        <v>1</v>
      </c>
      <c r="O51" s="2">
        <v>0</v>
      </c>
      <c r="P51" s="2">
        <v>0</v>
      </c>
      <c r="Q51" s="13">
        <v>0</v>
      </c>
      <c r="R51" s="2">
        <v>0</v>
      </c>
      <c r="S51" s="13">
        <v>0</v>
      </c>
      <c r="T51" s="13">
        <v>0</v>
      </c>
      <c r="U51" s="13">
        <v>0</v>
      </c>
      <c r="V51" s="14">
        <v>1</v>
      </c>
      <c r="W51" s="13">
        <v>0</v>
      </c>
      <c r="X51" s="13">
        <v>0</v>
      </c>
      <c r="Y51" s="13">
        <v>0</v>
      </c>
      <c r="Z51" s="14">
        <v>1</v>
      </c>
      <c r="AA51" s="14">
        <v>1</v>
      </c>
      <c r="AB51" s="13">
        <v>0</v>
      </c>
      <c r="AC51" s="13">
        <v>0</v>
      </c>
      <c r="AD51" s="13">
        <v>0</v>
      </c>
      <c r="AE51" s="14">
        <v>1</v>
      </c>
      <c r="AF51" s="14">
        <v>1</v>
      </c>
      <c r="AG51" s="13">
        <v>0</v>
      </c>
      <c r="AH51" s="13">
        <v>0</v>
      </c>
      <c r="AI51" s="14">
        <v>1</v>
      </c>
      <c r="AJ51" s="14">
        <v>1</v>
      </c>
      <c r="AK51" s="13">
        <v>0</v>
      </c>
      <c r="AL51" s="14">
        <v>1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25">
        <v>1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4">
        <v>1</v>
      </c>
      <c r="BB51" s="13">
        <v>0</v>
      </c>
      <c r="BC51" s="13">
        <v>0</v>
      </c>
      <c r="BD51" s="14">
        <v>1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4">
        <v>1</v>
      </c>
      <c r="BL51" s="13">
        <v>0</v>
      </c>
      <c r="BM51" s="13">
        <v>0</v>
      </c>
      <c r="BN51" s="14">
        <v>1</v>
      </c>
      <c r="BO51" s="13">
        <v>0</v>
      </c>
      <c r="BP51" s="13">
        <v>0</v>
      </c>
      <c r="BQ51" s="13">
        <v>0</v>
      </c>
      <c r="BR51" s="14">
        <v>1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</row>
    <row r="52" spans="1:78" x14ac:dyDescent="0.25">
      <c r="A52" s="2" t="s">
        <v>71</v>
      </c>
      <c r="B52" s="2" t="s">
        <v>121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13">
        <v>0</v>
      </c>
      <c r="R52" s="2">
        <v>0</v>
      </c>
      <c r="S52" s="13">
        <v>0</v>
      </c>
      <c r="T52" s="14">
        <v>1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4">
        <v>1</v>
      </c>
      <c r="AE52" s="14">
        <v>1</v>
      </c>
      <c r="AF52" s="14">
        <v>1</v>
      </c>
      <c r="AG52" s="14">
        <v>1</v>
      </c>
      <c r="AH52" s="13">
        <v>0</v>
      </c>
      <c r="AI52" s="13">
        <v>0</v>
      </c>
      <c r="AJ52" s="13">
        <v>0</v>
      </c>
      <c r="AK52" s="14">
        <v>1</v>
      </c>
      <c r="AL52" s="14">
        <v>1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25">
        <v>1</v>
      </c>
      <c r="AS52" s="13">
        <v>0</v>
      </c>
      <c r="AT52" s="13">
        <v>0</v>
      </c>
      <c r="AU52" s="13">
        <v>0</v>
      </c>
      <c r="AV52" s="14">
        <v>1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4">
        <v>1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4">
        <v>1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4">
        <v>1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</row>
    <row r="53" spans="1:78" x14ac:dyDescent="0.25">
      <c r="A53" s="29" t="s">
        <v>122</v>
      </c>
      <c r="B53" s="29" t="s">
        <v>123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30">
        <v>1</v>
      </c>
      <c r="R53" s="29">
        <v>0</v>
      </c>
      <c r="S53" s="30">
        <v>0</v>
      </c>
      <c r="T53" s="31">
        <v>1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0</v>
      </c>
      <c r="AC53" s="30">
        <v>0</v>
      </c>
      <c r="AD53" s="31">
        <v>1</v>
      </c>
      <c r="AE53" s="31">
        <v>1</v>
      </c>
      <c r="AF53" s="31">
        <v>1</v>
      </c>
      <c r="AG53" s="31">
        <v>1</v>
      </c>
      <c r="AH53" s="30">
        <v>0</v>
      </c>
      <c r="AI53" s="30">
        <v>0</v>
      </c>
      <c r="AJ53" s="30">
        <v>0</v>
      </c>
      <c r="AK53" s="31">
        <v>1</v>
      </c>
      <c r="AL53" s="31">
        <v>1</v>
      </c>
      <c r="AM53" s="30">
        <v>1</v>
      </c>
      <c r="AN53" s="30">
        <v>0</v>
      </c>
      <c r="AO53" s="30">
        <v>0</v>
      </c>
      <c r="AP53" s="30">
        <v>0</v>
      </c>
      <c r="AQ53" s="30">
        <v>0</v>
      </c>
      <c r="AR53" s="32">
        <v>1</v>
      </c>
      <c r="AS53" s="31">
        <v>0</v>
      </c>
      <c r="AT53" s="30">
        <v>0</v>
      </c>
      <c r="AU53" s="30">
        <v>0</v>
      </c>
      <c r="AV53" s="30">
        <v>0</v>
      </c>
      <c r="AW53" s="30">
        <v>0</v>
      </c>
      <c r="AX53" s="30">
        <v>0</v>
      </c>
      <c r="AY53" s="30">
        <v>0</v>
      </c>
      <c r="AZ53" s="30">
        <v>0</v>
      </c>
      <c r="BA53" s="30">
        <v>0</v>
      </c>
      <c r="BB53" s="30">
        <v>1</v>
      </c>
      <c r="BC53" s="30">
        <v>0</v>
      </c>
      <c r="BD53" s="31">
        <v>1</v>
      </c>
      <c r="BE53" s="31">
        <v>0</v>
      </c>
      <c r="BF53" s="30">
        <v>0</v>
      </c>
      <c r="BG53" s="30">
        <v>0</v>
      </c>
      <c r="BH53" s="30">
        <v>0</v>
      </c>
      <c r="BI53" s="30">
        <v>0</v>
      </c>
      <c r="BJ53" s="30">
        <v>0</v>
      </c>
      <c r="BK53" s="31">
        <v>1</v>
      </c>
      <c r="BL53" s="31">
        <v>0</v>
      </c>
      <c r="BM53" s="30">
        <v>0</v>
      </c>
      <c r="BN53" s="30">
        <v>0</v>
      </c>
      <c r="BO53" s="30">
        <v>0</v>
      </c>
      <c r="BP53" s="30">
        <v>0</v>
      </c>
      <c r="BQ53" s="30">
        <v>0</v>
      </c>
      <c r="BR53" s="30">
        <v>0</v>
      </c>
      <c r="BS53" s="30">
        <v>0</v>
      </c>
      <c r="BT53" s="30">
        <v>0</v>
      </c>
      <c r="BU53" s="30">
        <v>0</v>
      </c>
      <c r="BV53" s="30">
        <v>0</v>
      </c>
      <c r="BW53" s="30">
        <v>0</v>
      </c>
      <c r="BX53" s="30">
        <v>0</v>
      </c>
      <c r="BY53" s="30">
        <v>0</v>
      </c>
      <c r="BZ53" s="30">
        <v>0</v>
      </c>
    </row>
    <row r="54" spans="1:78" x14ac:dyDescent="0.25">
      <c r="A54" s="2" t="s">
        <v>124</v>
      </c>
      <c r="B54" s="4" t="s">
        <v>125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13">
        <v>0</v>
      </c>
      <c r="R54" s="4">
        <v>0</v>
      </c>
      <c r="S54" s="1">
        <v>1</v>
      </c>
      <c r="T54" s="14">
        <v>1</v>
      </c>
      <c r="U54" s="13">
        <v>0</v>
      </c>
      <c r="V54" s="1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4">
        <v>1</v>
      </c>
      <c r="AE54" s="14">
        <v>1</v>
      </c>
      <c r="AF54" s="14">
        <v>1</v>
      </c>
      <c r="AG54" s="14">
        <v>1</v>
      </c>
      <c r="AH54" s="13">
        <v>0</v>
      </c>
      <c r="AI54" s="14">
        <v>0</v>
      </c>
      <c r="AJ54" s="14">
        <v>0</v>
      </c>
      <c r="AK54" s="14">
        <v>1</v>
      </c>
      <c r="AL54" s="14">
        <v>1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25">
        <v>1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">
        <v>1</v>
      </c>
      <c r="BC54" s="13">
        <v>0</v>
      </c>
      <c r="BD54" s="14">
        <v>1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">
        <v>1</v>
      </c>
      <c r="BK54" s="14">
        <v>1</v>
      </c>
      <c r="BL54" s="13">
        <v>0</v>
      </c>
      <c r="BM54" s="14">
        <v>1</v>
      </c>
      <c r="BN54" s="14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</row>
    <row r="55" spans="1:78" x14ac:dyDescent="0.25">
      <c r="A55" s="6" t="s">
        <v>124</v>
      </c>
      <c r="B55" s="10" t="s">
        <v>126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1">
        <v>0</v>
      </c>
      <c r="R55" s="10">
        <v>0</v>
      </c>
      <c r="S55" s="11">
        <v>1</v>
      </c>
      <c r="T55" s="11">
        <v>1</v>
      </c>
      <c r="U55" s="11">
        <v>1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1</v>
      </c>
      <c r="AE55" s="11">
        <v>1</v>
      </c>
      <c r="AF55" s="11">
        <v>1</v>
      </c>
      <c r="AG55" s="11">
        <v>1</v>
      </c>
      <c r="AH55" s="11">
        <v>0</v>
      </c>
      <c r="AI55" s="11">
        <v>0</v>
      </c>
      <c r="AJ55" s="11">
        <v>0</v>
      </c>
      <c r="AK55" s="11">
        <v>1</v>
      </c>
      <c r="AL55" s="11">
        <v>1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24">
        <v>1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1</v>
      </c>
      <c r="BC55" s="11">
        <v>0</v>
      </c>
      <c r="BD55" s="11">
        <v>1</v>
      </c>
      <c r="BE55" s="11">
        <v>0</v>
      </c>
      <c r="BF55" s="11">
        <v>0</v>
      </c>
      <c r="BG55" s="11">
        <v>0</v>
      </c>
      <c r="BH55" s="11">
        <v>0</v>
      </c>
      <c r="BI55" s="11">
        <v>0</v>
      </c>
      <c r="BJ55" s="11">
        <v>0</v>
      </c>
      <c r="BK55" s="11">
        <v>1</v>
      </c>
      <c r="BL55" s="11">
        <v>0</v>
      </c>
      <c r="BM55" s="11">
        <v>0</v>
      </c>
      <c r="BN55" s="11">
        <v>0</v>
      </c>
      <c r="BO55" s="11">
        <v>0</v>
      </c>
      <c r="BP55" s="11">
        <v>0</v>
      </c>
      <c r="BQ55" s="11">
        <v>0</v>
      </c>
      <c r="BR55" s="11">
        <v>1</v>
      </c>
      <c r="BS55" s="11">
        <v>0</v>
      </c>
      <c r="BT55" s="11">
        <v>0</v>
      </c>
      <c r="BU55" s="11">
        <v>0</v>
      </c>
      <c r="BV55" s="11">
        <v>0</v>
      </c>
      <c r="BW55" s="11">
        <v>0</v>
      </c>
      <c r="BX55" s="11">
        <v>0</v>
      </c>
      <c r="BY55" s="11">
        <v>0</v>
      </c>
      <c r="BZ55" s="11">
        <v>0</v>
      </c>
    </row>
    <row r="56" spans="1:78" x14ac:dyDescent="0.25">
      <c r="A56" s="19" t="s">
        <v>124</v>
      </c>
      <c r="B56" s="21" t="s">
        <v>127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0">
        <v>0</v>
      </c>
      <c r="R56" s="21">
        <v>0</v>
      </c>
      <c r="S56" s="20">
        <v>0</v>
      </c>
      <c r="T56" s="20">
        <v>1</v>
      </c>
      <c r="U56" s="20">
        <v>1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1</v>
      </c>
      <c r="AF56" s="20">
        <v>1</v>
      </c>
      <c r="AG56" s="20">
        <v>0</v>
      </c>
      <c r="AH56" s="20">
        <v>0</v>
      </c>
      <c r="AI56" s="20">
        <v>0</v>
      </c>
      <c r="AJ56" s="20">
        <v>0</v>
      </c>
      <c r="AK56" s="20">
        <v>1</v>
      </c>
      <c r="AL56" s="20">
        <v>1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6">
        <v>1</v>
      </c>
      <c r="AS56" s="20">
        <v>0</v>
      </c>
      <c r="AT56" s="20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20">
        <v>0</v>
      </c>
      <c r="BB56" s="20">
        <v>1</v>
      </c>
      <c r="BC56" s="20">
        <v>1</v>
      </c>
      <c r="BD56" s="20">
        <v>1</v>
      </c>
      <c r="BE56" s="20">
        <v>0</v>
      </c>
      <c r="BF56" s="20">
        <v>0</v>
      </c>
      <c r="BG56" s="20">
        <v>0</v>
      </c>
      <c r="BH56" s="20">
        <v>0</v>
      </c>
      <c r="BI56" s="20">
        <v>0</v>
      </c>
      <c r="BJ56" s="20">
        <v>1</v>
      </c>
      <c r="BK56" s="20">
        <v>1</v>
      </c>
      <c r="BL56" s="20">
        <v>0</v>
      </c>
      <c r="BM56" s="20">
        <v>0</v>
      </c>
      <c r="BN56" s="20">
        <v>0</v>
      </c>
      <c r="BO56" s="20">
        <v>0</v>
      </c>
      <c r="BP56" s="20">
        <v>0</v>
      </c>
      <c r="BQ56" s="20">
        <v>0</v>
      </c>
      <c r="BR56" s="20">
        <v>1</v>
      </c>
      <c r="BS56" s="20">
        <v>0</v>
      </c>
      <c r="BT56" s="20">
        <v>0</v>
      </c>
      <c r="BU56" s="20">
        <v>0</v>
      </c>
      <c r="BV56" s="20">
        <v>0</v>
      </c>
      <c r="BW56" s="20">
        <v>0</v>
      </c>
      <c r="BX56" s="20">
        <v>0</v>
      </c>
      <c r="BY56" s="20">
        <v>0</v>
      </c>
      <c r="BZ56" s="20">
        <v>0</v>
      </c>
    </row>
    <row r="57" spans="1:78" x14ac:dyDescent="0.25">
      <c r="A57" s="2" t="s">
        <v>124</v>
      </c>
      <c r="B57" s="3" t="s">
        <v>128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14">
        <v>1</v>
      </c>
      <c r="U57" s="1">
        <v>1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1">
        <v>1</v>
      </c>
      <c r="AE57" s="1">
        <v>1</v>
      </c>
      <c r="AF57" s="1">
        <v>1</v>
      </c>
      <c r="AG57" s="1">
        <v>1</v>
      </c>
      <c r="AH57" s="1">
        <v>0</v>
      </c>
      <c r="AI57" s="1">
        <v>0</v>
      </c>
      <c r="AJ57" s="1">
        <v>0</v>
      </c>
      <c r="AK57" s="14">
        <v>1</v>
      </c>
      <c r="AL57" s="14">
        <v>1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25">
        <v>1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">
        <v>1</v>
      </c>
      <c r="BC57" s="1">
        <v>1</v>
      </c>
      <c r="BD57" s="14">
        <v>1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1</v>
      </c>
      <c r="BL57" s="14">
        <v>0</v>
      </c>
      <c r="BM57" s="1">
        <v>1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1</v>
      </c>
      <c r="BW57" s="1">
        <v>0</v>
      </c>
      <c r="BX57" s="1">
        <v>0</v>
      </c>
      <c r="BY57" s="1">
        <v>0</v>
      </c>
      <c r="BZ57" s="1">
        <v>0</v>
      </c>
    </row>
    <row r="58" spans="1:78" x14ac:dyDescent="0.25">
      <c r="A58" s="8" t="s">
        <v>124</v>
      </c>
      <c r="B58" s="15" t="s">
        <v>129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6">
        <v>0</v>
      </c>
      <c r="R58" s="15">
        <v>0</v>
      </c>
      <c r="S58" s="16">
        <v>0</v>
      </c>
      <c r="T58" s="16">
        <v>1</v>
      </c>
      <c r="U58" s="16">
        <v>1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1</v>
      </c>
      <c r="AE58" s="16">
        <v>1</v>
      </c>
      <c r="AF58" s="16">
        <v>1</v>
      </c>
      <c r="AG58" s="16">
        <v>1</v>
      </c>
      <c r="AH58" s="16">
        <v>0</v>
      </c>
      <c r="AI58" s="16">
        <v>0</v>
      </c>
      <c r="AJ58" s="16">
        <v>0</v>
      </c>
      <c r="AK58" s="16">
        <v>1</v>
      </c>
      <c r="AL58" s="16">
        <v>1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27">
        <v>1</v>
      </c>
      <c r="AS58" s="16">
        <v>0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1</v>
      </c>
      <c r="BC58" s="16">
        <v>0</v>
      </c>
      <c r="BD58" s="16">
        <v>1</v>
      </c>
      <c r="BE58" s="16">
        <v>0</v>
      </c>
      <c r="BF58" s="16">
        <v>0</v>
      </c>
      <c r="BG58" s="16">
        <v>1</v>
      </c>
      <c r="BH58" s="16">
        <v>0</v>
      </c>
      <c r="BI58" s="16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1</v>
      </c>
      <c r="BS58" s="16">
        <v>0</v>
      </c>
      <c r="BT58" s="16">
        <v>0</v>
      </c>
      <c r="BU58" s="16">
        <v>0</v>
      </c>
      <c r="BV58" s="16">
        <v>0</v>
      </c>
      <c r="BW58" s="16">
        <v>0</v>
      </c>
      <c r="BX58" s="16">
        <v>0</v>
      </c>
      <c r="BY58" s="16">
        <v>0</v>
      </c>
      <c r="BZ58" s="16">
        <v>0</v>
      </c>
    </row>
    <row r="59" spans="1:78" x14ac:dyDescent="0.25">
      <c r="A59" s="2" t="s">
        <v>124</v>
      </c>
      <c r="B59" s="3" t="s">
        <v>130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14">
        <v>1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1">
        <v>1</v>
      </c>
      <c r="AE59" s="1">
        <v>1</v>
      </c>
      <c r="AF59" s="1">
        <v>1</v>
      </c>
      <c r="AG59" s="1">
        <v>1</v>
      </c>
      <c r="AH59" s="1">
        <v>0</v>
      </c>
      <c r="AI59" s="1">
        <v>0</v>
      </c>
      <c r="AJ59" s="1">
        <v>0</v>
      </c>
      <c r="AK59" s="14">
        <v>1</v>
      </c>
      <c r="AL59" s="14">
        <v>1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25">
        <v>1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1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">
        <v>1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</row>
    <row r="60" spans="1:78" x14ac:dyDescent="0.25">
      <c r="A60" s="8" t="s">
        <v>124</v>
      </c>
      <c r="B60" s="15" t="s">
        <v>131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6">
        <v>0</v>
      </c>
      <c r="R60" s="15">
        <v>0</v>
      </c>
      <c r="S60" s="16">
        <v>0</v>
      </c>
      <c r="T60" s="16">
        <v>1</v>
      </c>
      <c r="U60" s="16">
        <v>0</v>
      </c>
      <c r="V60" s="16">
        <v>0</v>
      </c>
      <c r="W60" s="16">
        <v>1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1</v>
      </c>
      <c r="AE60" s="16">
        <v>1</v>
      </c>
      <c r="AF60" s="16">
        <v>1</v>
      </c>
      <c r="AG60" s="16">
        <v>1</v>
      </c>
      <c r="AH60" s="16">
        <v>1</v>
      </c>
      <c r="AI60" s="16">
        <v>0</v>
      </c>
      <c r="AJ60" s="16">
        <v>0</v>
      </c>
      <c r="AK60" s="16">
        <v>1</v>
      </c>
      <c r="AL60" s="16">
        <v>1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27">
        <v>1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1</v>
      </c>
      <c r="BC60" s="16">
        <v>0</v>
      </c>
      <c r="BD60" s="16">
        <v>1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1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</row>
    <row r="61" spans="1:78" x14ac:dyDescent="0.25">
      <c r="A61" s="9" t="s">
        <v>124</v>
      </c>
      <c r="B61" s="17" t="s">
        <v>132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8">
        <v>0</v>
      </c>
      <c r="R61" s="17">
        <v>0</v>
      </c>
      <c r="S61" s="18">
        <v>1</v>
      </c>
      <c r="T61" s="18">
        <v>1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1</v>
      </c>
      <c r="AC61" s="18">
        <v>1</v>
      </c>
      <c r="AD61" s="18">
        <v>1</v>
      </c>
      <c r="AE61" s="18">
        <v>1</v>
      </c>
      <c r="AF61" s="18">
        <v>1</v>
      </c>
      <c r="AG61" s="18">
        <v>1</v>
      </c>
      <c r="AH61" s="18">
        <v>0</v>
      </c>
      <c r="AI61" s="18">
        <v>0</v>
      </c>
      <c r="AJ61" s="18">
        <v>0</v>
      </c>
      <c r="AK61" s="18">
        <v>1</v>
      </c>
      <c r="AL61" s="18">
        <v>1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28">
        <v>1</v>
      </c>
      <c r="AS61" s="18">
        <v>0</v>
      </c>
      <c r="AT61" s="18">
        <v>0</v>
      </c>
      <c r="AU61" s="18">
        <v>0</v>
      </c>
      <c r="AV61" s="18">
        <v>0</v>
      </c>
      <c r="AW61" s="18">
        <v>0</v>
      </c>
      <c r="AX61" s="18">
        <v>0</v>
      </c>
      <c r="AY61" s="18">
        <v>0</v>
      </c>
      <c r="AZ61" s="18">
        <v>0</v>
      </c>
      <c r="BA61" s="18">
        <v>0</v>
      </c>
      <c r="BB61" s="18">
        <v>1</v>
      </c>
      <c r="BC61" s="18">
        <v>1</v>
      </c>
      <c r="BD61" s="18">
        <v>1</v>
      </c>
      <c r="BE61" s="18">
        <v>0</v>
      </c>
      <c r="BF61" s="18">
        <v>0</v>
      </c>
      <c r="BG61" s="18">
        <v>0</v>
      </c>
      <c r="BH61" s="18">
        <v>0</v>
      </c>
      <c r="BI61" s="18">
        <v>0</v>
      </c>
      <c r="BJ61" s="18">
        <v>0</v>
      </c>
      <c r="BK61" s="18">
        <v>0</v>
      </c>
      <c r="BL61" s="18">
        <v>0</v>
      </c>
      <c r="BM61" s="18">
        <v>0</v>
      </c>
      <c r="BN61" s="18">
        <v>0</v>
      </c>
      <c r="BO61" s="18">
        <v>0</v>
      </c>
      <c r="BP61" s="18">
        <v>0</v>
      </c>
      <c r="BQ61" s="18">
        <v>0</v>
      </c>
      <c r="BR61" s="18">
        <v>0</v>
      </c>
      <c r="BS61" s="18">
        <v>0</v>
      </c>
      <c r="BT61" s="18">
        <v>0</v>
      </c>
      <c r="BU61" s="18">
        <v>0</v>
      </c>
      <c r="BV61" s="18">
        <v>0</v>
      </c>
      <c r="BW61" s="18">
        <v>0</v>
      </c>
      <c r="BX61" s="18">
        <v>0</v>
      </c>
      <c r="BY61" s="18">
        <v>0</v>
      </c>
      <c r="BZ61" s="18">
        <v>0</v>
      </c>
    </row>
    <row r="62" spans="1:78" x14ac:dyDescent="0.25">
      <c r="A62" s="2" t="s">
        <v>124</v>
      </c>
      <c r="B62" s="3" t="s">
        <v>133</v>
      </c>
      <c r="C62" s="3">
        <v>1</v>
      </c>
      <c r="D62" s="3">
        <v>1</v>
      </c>
      <c r="E62" s="3">
        <v>0</v>
      </c>
      <c r="F62" s="3">
        <v>1</v>
      </c>
      <c r="G62" s="3">
        <v>1</v>
      </c>
      <c r="H62" s="3">
        <v>0</v>
      </c>
      <c r="I62" s="3">
        <v>0</v>
      </c>
      <c r="J62" s="3">
        <v>0</v>
      </c>
      <c r="K62" s="3">
        <v>1</v>
      </c>
      <c r="L62" s="3">
        <v>0</v>
      </c>
      <c r="M62" s="3">
        <v>1</v>
      </c>
      <c r="N62" s="3">
        <v>0</v>
      </c>
      <c r="O62" s="3">
        <v>1</v>
      </c>
      <c r="P62" s="3">
        <v>0</v>
      </c>
      <c r="Q62" s="3">
        <v>0</v>
      </c>
      <c r="R62" s="3">
        <v>0</v>
      </c>
      <c r="S62" s="1">
        <v>1</v>
      </c>
      <c r="T62" s="3">
        <v>0</v>
      </c>
      <c r="U62" s="3">
        <v>0</v>
      </c>
      <c r="V62" s="1">
        <v>1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1">
        <v>1</v>
      </c>
      <c r="AF62" s="1">
        <v>1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1">
        <v>1</v>
      </c>
      <c r="AM62" s="3">
        <v>0</v>
      </c>
      <c r="AN62" s="3">
        <v>0</v>
      </c>
      <c r="AO62" s="3">
        <v>0</v>
      </c>
      <c r="AP62" s="3">
        <v>0</v>
      </c>
      <c r="AQ62" s="1">
        <v>1</v>
      </c>
      <c r="AR62" s="22">
        <v>1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1">
        <v>1</v>
      </c>
      <c r="BA62" s="3">
        <v>0</v>
      </c>
      <c r="BB62" s="1">
        <v>1</v>
      </c>
      <c r="BC62" s="3">
        <v>0</v>
      </c>
      <c r="BD62" s="1">
        <v>1</v>
      </c>
      <c r="BE62" s="3">
        <v>0</v>
      </c>
      <c r="BF62" s="1">
        <v>0</v>
      </c>
      <c r="BG62" s="3">
        <v>0</v>
      </c>
      <c r="BH62" s="1">
        <v>0</v>
      </c>
      <c r="BI62" s="3">
        <v>0</v>
      </c>
      <c r="BJ62" s="1">
        <v>0</v>
      </c>
      <c r="BK62" s="3">
        <v>0</v>
      </c>
      <c r="BL62" s="1">
        <v>0</v>
      </c>
      <c r="BM62" s="3">
        <v>0</v>
      </c>
      <c r="BN62" s="1">
        <v>0</v>
      </c>
      <c r="BO62" s="3">
        <v>0</v>
      </c>
      <c r="BP62" s="1">
        <v>0</v>
      </c>
      <c r="BQ62" s="3">
        <v>0</v>
      </c>
      <c r="BR62" s="1">
        <v>1</v>
      </c>
      <c r="BS62" s="3">
        <v>0</v>
      </c>
      <c r="BT62" s="1">
        <v>0</v>
      </c>
      <c r="BU62" s="3">
        <v>0</v>
      </c>
      <c r="BV62" s="1">
        <v>0</v>
      </c>
      <c r="BW62" s="3">
        <v>0</v>
      </c>
      <c r="BX62" s="1">
        <v>0</v>
      </c>
      <c r="BY62" s="3">
        <v>0</v>
      </c>
      <c r="BZ62" s="1">
        <v>1</v>
      </c>
    </row>
    <row r="63" spans="1:78" x14ac:dyDescent="0.25">
      <c r="A63" s="2" t="s">
        <v>124</v>
      </c>
      <c r="B63" s="3" t="s">
        <v>134</v>
      </c>
      <c r="C63" s="3">
        <v>0</v>
      </c>
      <c r="D63" s="3">
        <v>1</v>
      </c>
      <c r="E63" s="3">
        <v>0</v>
      </c>
      <c r="F63" s="3">
        <v>1</v>
      </c>
      <c r="G63" s="3">
        <v>1</v>
      </c>
      <c r="H63" s="3">
        <v>1</v>
      </c>
      <c r="I63" s="3">
        <v>1</v>
      </c>
      <c r="J63" s="3">
        <v>0</v>
      </c>
      <c r="K63" s="3">
        <v>0</v>
      </c>
      <c r="L63" s="3">
        <v>1</v>
      </c>
      <c r="M63" s="3">
        <v>0</v>
      </c>
      <c r="N63" s="3">
        <v>1</v>
      </c>
      <c r="O63" s="3">
        <v>0</v>
      </c>
      <c r="P63" s="3">
        <v>1</v>
      </c>
      <c r="Q63" s="3">
        <v>0</v>
      </c>
      <c r="R63" s="3">
        <v>0</v>
      </c>
      <c r="S63" s="1">
        <v>1</v>
      </c>
      <c r="T63" s="3">
        <v>0</v>
      </c>
      <c r="U63" s="3">
        <v>0</v>
      </c>
      <c r="V63" s="1">
        <v>1</v>
      </c>
      <c r="W63" s="3">
        <v>0</v>
      </c>
      <c r="X63" s="3">
        <v>0</v>
      </c>
      <c r="Y63" s="1">
        <v>1</v>
      </c>
      <c r="Z63" s="1">
        <v>1</v>
      </c>
      <c r="AA63" s="1">
        <v>1</v>
      </c>
      <c r="AB63" s="1">
        <v>1</v>
      </c>
      <c r="AC63" s="1">
        <v>0</v>
      </c>
      <c r="AD63" s="1">
        <v>0</v>
      </c>
      <c r="AE63" s="1">
        <v>1</v>
      </c>
      <c r="AF63" s="1">
        <v>1</v>
      </c>
      <c r="AG63" s="1">
        <v>0</v>
      </c>
      <c r="AH63" s="1">
        <v>0</v>
      </c>
      <c r="AI63" s="1">
        <v>1</v>
      </c>
      <c r="AJ63" s="1">
        <v>1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22">
        <v>1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1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1</v>
      </c>
      <c r="BO63" s="1">
        <v>0</v>
      </c>
      <c r="BP63" s="1">
        <v>0</v>
      </c>
      <c r="BQ63" s="1">
        <v>0</v>
      </c>
      <c r="BR63" s="1">
        <v>1</v>
      </c>
      <c r="BS63" s="1">
        <v>0</v>
      </c>
      <c r="BT63" s="1">
        <v>0</v>
      </c>
      <c r="BU63" s="1">
        <v>0</v>
      </c>
      <c r="BV63" s="1">
        <v>0</v>
      </c>
      <c r="BW63" s="1">
        <v>1</v>
      </c>
      <c r="BX63" s="1">
        <v>0</v>
      </c>
      <c r="BY63" s="1">
        <v>0</v>
      </c>
      <c r="BZ63" s="1">
        <v>0</v>
      </c>
    </row>
    <row r="64" spans="1:78" x14ac:dyDescent="0.25">
      <c r="A64" s="9" t="s">
        <v>124</v>
      </c>
      <c r="B64" s="17" t="s">
        <v>135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8">
        <v>0</v>
      </c>
      <c r="R64" s="17">
        <v>0</v>
      </c>
      <c r="S64" s="18">
        <v>0</v>
      </c>
      <c r="T64" s="18">
        <v>1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1</v>
      </c>
      <c r="AE64" s="18">
        <v>1</v>
      </c>
      <c r="AF64" s="18">
        <v>1</v>
      </c>
      <c r="AG64" s="18">
        <v>1</v>
      </c>
      <c r="AH64" s="18">
        <v>0</v>
      </c>
      <c r="AI64" s="18">
        <v>0</v>
      </c>
      <c r="AJ64" s="18">
        <v>0</v>
      </c>
      <c r="AK64" s="18">
        <v>1</v>
      </c>
      <c r="AL64" s="18">
        <v>1</v>
      </c>
      <c r="AM64" s="18">
        <v>0</v>
      </c>
      <c r="AN64" s="18">
        <v>0</v>
      </c>
      <c r="AO64" s="18">
        <v>0</v>
      </c>
      <c r="AP64" s="18">
        <v>0</v>
      </c>
      <c r="AQ64" s="18">
        <v>0</v>
      </c>
      <c r="AR64" s="28">
        <v>1</v>
      </c>
      <c r="AS64" s="18">
        <v>0</v>
      </c>
      <c r="AT64" s="18">
        <v>0</v>
      </c>
      <c r="AU64" s="18">
        <v>0</v>
      </c>
      <c r="AV64" s="18">
        <v>0</v>
      </c>
      <c r="AW64" s="18">
        <v>0</v>
      </c>
      <c r="AX64" s="18">
        <v>0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1</v>
      </c>
      <c r="BE64" s="18">
        <v>0</v>
      </c>
      <c r="BF64" s="18">
        <v>0</v>
      </c>
      <c r="BG64" s="18">
        <v>0</v>
      </c>
      <c r="BH64" s="18">
        <v>0</v>
      </c>
      <c r="BI64" s="18">
        <v>0</v>
      </c>
      <c r="BJ64" s="18">
        <v>1</v>
      </c>
      <c r="BK64" s="18">
        <v>0</v>
      </c>
      <c r="BL64" s="18">
        <v>0</v>
      </c>
      <c r="BM64" s="18">
        <v>1</v>
      </c>
      <c r="BN64" s="18">
        <v>0</v>
      </c>
      <c r="BO64" s="18">
        <v>0</v>
      </c>
      <c r="BP64" s="18">
        <v>0</v>
      </c>
      <c r="BQ64" s="18">
        <v>1</v>
      </c>
      <c r="BR64" s="18">
        <v>0</v>
      </c>
      <c r="BS64" s="18">
        <v>0</v>
      </c>
      <c r="BT64" s="18">
        <v>0</v>
      </c>
      <c r="BU64" s="18">
        <v>0</v>
      </c>
      <c r="BV64" s="18">
        <v>1</v>
      </c>
      <c r="BW64" s="18">
        <v>0</v>
      </c>
      <c r="BX64" s="18">
        <v>0</v>
      </c>
      <c r="BY64" s="18">
        <v>0</v>
      </c>
      <c r="BZ64" s="18">
        <v>0</v>
      </c>
    </row>
    <row r="65" spans="1:78" x14ac:dyDescent="0.25">
      <c r="A65" s="2" t="s">
        <v>124</v>
      </c>
      <c r="B65" s="3" t="s">
        <v>136</v>
      </c>
      <c r="C65" s="3">
        <v>0</v>
      </c>
      <c r="D65" s="3">
        <v>1</v>
      </c>
      <c r="E65" s="3">
        <v>0</v>
      </c>
      <c r="F65" s="3">
        <v>1</v>
      </c>
      <c r="G65" s="3">
        <v>1</v>
      </c>
      <c r="H65" s="3">
        <v>1</v>
      </c>
      <c r="I65" s="3">
        <v>1</v>
      </c>
      <c r="J65" s="3">
        <v>0</v>
      </c>
      <c r="K65" s="3">
        <v>0</v>
      </c>
      <c r="L65" s="3">
        <v>1</v>
      </c>
      <c r="M65" s="3">
        <v>0</v>
      </c>
      <c r="N65" s="3">
        <v>1</v>
      </c>
      <c r="O65" s="3">
        <v>0</v>
      </c>
      <c r="P65" s="3">
        <v>0</v>
      </c>
      <c r="Q65" s="3">
        <v>0</v>
      </c>
      <c r="R65" s="3">
        <v>0</v>
      </c>
      <c r="S65" s="1">
        <v>1</v>
      </c>
      <c r="T65" s="1">
        <v>1</v>
      </c>
      <c r="U65" s="3">
        <v>0</v>
      </c>
      <c r="V65" s="1">
        <v>1</v>
      </c>
      <c r="W65" s="1">
        <v>0</v>
      </c>
      <c r="X65" s="1">
        <v>0</v>
      </c>
      <c r="Y65" s="1">
        <v>0</v>
      </c>
      <c r="Z65" s="1">
        <v>1</v>
      </c>
      <c r="AA65" s="1">
        <v>1</v>
      </c>
      <c r="AB65" s="1">
        <v>0</v>
      </c>
      <c r="AC65" s="1">
        <v>0</v>
      </c>
      <c r="AD65" s="1">
        <v>1</v>
      </c>
      <c r="AE65" s="1">
        <v>1</v>
      </c>
      <c r="AF65" s="1">
        <v>1</v>
      </c>
      <c r="AG65" s="1">
        <v>1</v>
      </c>
      <c r="AH65" s="1">
        <v>0</v>
      </c>
      <c r="AI65" s="1">
        <v>0</v>
      </c>
      <c r="AJ65" s="1">
        <v>1</v>
      </c>
      <c r="AK65" s="1">
        <v>1</v>
      </c>
      <c r="AL65" s="1">
        <v>1</v>
      </c>
      <c r="AM65" s="1">
        <v>1</v>
      </c>
      <c r="AN65" s="1">
        <v>0</v>
      </c>
      <c r="AO65" s="1">
        <v>0</v>
      </c>
      <c r="AP65" s="1">
        <v>1</v>
      </c>
      <c r="AQ65" s="1">
        <v>0</v>
      </c>
      <c r="AR65" s="22">
        <v>1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1</v>
      </c>
      <c r="BC65" s="1">
        <v>1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1</v>
      </c>
      <c r="BN65" s="1">
        <v>1</v>
      </c>
      <c r="BO65" s="1">
        <v>0</v>
      </c>
      <c r="BP65" s="1">
        <v>0</v>
      </c>
      <c r="BQ65" s="1">
        <v>0</v>
      </c>
      <c r="BR65" s="1">
        <v>1</v>
      </c>
      <c r="BS65" s="1">
        <v>0</v>
      </c>
      <c r="BT65" s="1">
        <v>0</v>
      </c>
      <c r="BU65" s="1">
        <v>0</v>
      </c>
      <c r="BV65" s="1">
        <v>0</v>
      </c>
      <c r="BW65" s="1">
        <v>1</v>
      </c>
      <c r="BX65" s="1">
        <v>0</v>
      </c>
      <c r="BY65" s="1">
        <v>0</v>
      </c>
      <c r="BZ65" s="1">
        <v>0</v>
      </c>
    </row>
    <row r="66" spans="1:78" x14ac:dyDescent="0.25">
      <c r="A66" s="8" t="s">
        <v>124</v>
      </c>
      <c r="B66" s="15" t="s">
        <v>137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6">
        <v>0</v>
      </c>
      <c r="R66" s="15">
        <v>0</v>
      </c>
      <c r="S66" s="16">
        <v>0</v>
      </c>
      <c r="T66" s="16">
        <v>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1</v>
      </c>
      <c r="AE66" s="16">
        <v>1</v>
      </c>
      <c r="AF66" s="16">
        <v>1</v>
      </c>
      <c r="AG66" s="16">
        <v>1</v>
      </c>
      <c r="AH66" s="16">
        <v>0</v>
      </c>
      <c r="AI66" s="16">
        <v>0</v>
      </c>
      <c r="AJ66" s="16">
        <v>0</v>
      </c>
      <c r="AK66" s="16">
        <v>1</v>
      </c>
      <c r="AL66" s="16">
        <v>1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27">
        <v>1</v>
      </c>
      <c r="AS66" s="16">
        <v>0</v>
      </c>
      <c r="AT66" s="16">
        <v>0</v>
      </c>
      <c r="AU66" s="16">
        <v>0</v>
      </c>
      <c r="AV66" s="16">
        <v>1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1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1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</row>
    <row r="67" spans="1:78" x14ac:dyDescent="0.25">
      <c r="A67" s="2" t="s">
        <v>124</v>
      </c>
      <c r="B67" s="2" t="s">
        <v>138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3">
        <v>0</v>
      </c>
      <c r="R67" s="2">
        <v>0</v>
      </c>
      <c r="S67" s="2">
        <v>0</v>
      </c>
      <c r="T67" s="1">
        <v>1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1">
        <v>1</v>
      </c>
      <c r="AE67" s="1">
        <v>1</v>
      </c>
      <c r="AF67" s="1">
        <v>1</v>
      </c>
      <c r="AG67" s="1">
        <v>1</v>
      </c>
      <c r="AH67" s="1">
        <v>0</v>
      </c>
      <c r="AI67" s="1">
        <v>0</v>
      </c>
      <c r="AJ67" s="1">
        <v>0</v>
      </c>
      <c r="AK67" s="1">
        <v>1</v>
      </c>
      <c r="AL67" s="1">
        <v>1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22">
        <v>1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</row>
    <row r="68" spans="1:78" x14ac:dyDescent="0.25">
      <c r="A68" s="5" t="s">
        <v>124</v>
      </c>
      <c r="B68" s="12" t="s">
        <v>139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3">
        <v>0</v>
      </c>
      <c r="R68" s="12">
        <v>0</v>
      </c>
      <c r="S68" s="13">
        <v>0</v>
      </c>
      <c r="T68" s="13">
        <v>1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1</v>
      </c>
      <c r="AE68" s="13">
        <v>1</v>
      </c>
      <c r="AF68" s="13">
        <v>1</v>
      </c>
      <c r="AG68" s="13">
        <v>1</v>
      </c>
      <c r="AH68" s="13">
        <v>0</v>
      </c>
      <c r="AI68" s="13">
        <v>0</v>
      </c>
      <c r="AJ68" s="13">
        <v>0</v>
      </c>
      <c r="AK68" s="13">
        <v>1</v>
      </c>
      <c r="AL68" s="13">
        <v>1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23">
        <v>1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1</v>
      </c>
      <c r="BC68" s="13">
        <v>1</v>
      </c>
      <c r="BD68" s="13">
        <v>1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1</v>
      </c>
      <c r="BK68" s="13">
        <v>1</v>
      </c>
      <c r="BL68" s="13">
        <v>0</v>
      </c>
      <c r="BM68" s="13">
        <v>0</v>
      </c>
      <c r="BN68" s="13">
        <v>0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</row>
    <row r="69" spans="1:78" x14ac:dyDescent="0.25">
      <c r="A69" s="8" t="s">
        <v>124</v>
      </c>
      <c r="B69" s="15" t="s">
        <v>140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6">
        <v>0</v>
      </c>
      <c r="R69" s="15">
        <v>0</v>
      </c>
      <c r="S69" s="16">
        <v>0</v>
      </c>
      <c r="T69" s="16">
        <v>1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1</v>
      </c>
      <c r="AC69" s="16">
        <v>0</v>
      </c>
      <c r="AD69" s="16">
        <v>1</v>
      </c>
      <c r="AE69" s="16">
        <v>1</v>
      </c>
      <c r="AF69" s="16">
        <v>1</v>
      </c>
      <c r="AG69" s="16">
        <v>1</v>
      </c>
      <c r="AH69" s="16">
        <v>0</v>
      </c>
      <c r="AI69" s="16">
        <v>0</v>
      </c>
      <c r="AJ69" s="16">
        <v>0</v>
      </c>
      <c r="AK69" s="16">
        <v>1</v>
      </c>
      <c r="AL69" s="16">
        <v>1</v>
      </c>
      <c r="AM69" s="16">
        <v>1</v>
      </c>
      <c r="AN69" s="16">
        <v>0</v>
      </c>
      <c r="AO69" s="16">
        <v>0</v>
      </c>
      <c r="AP69" s="16">
        <v>0</v>
      </c>
      <c r="AQ69" s="16">
        <v>0</v>
      </c>
      <c r="AR69" s="27">
        <v>1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0</v>
      </c>
      <c r="AZ69" s="16">
        <v>0</v>
      </c>
      <c r="BA69" s="16">
        <v>0</v>
      </c>
      <c r="BB69" s="16">
        <v>1</v>
      </c>
      <c r="BC69" s="16">
        <v>1</v>
      </c>
      <c r="BD69" s="16">
        <v>1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1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0</v>
      </c>
      <c r="BU69" s="16">
        <v>0</v>
      </c>
      <c r="BV69" s="16">
        <v>1</v>
      </c>
      <c r="BW69" s="16">
        <v>0</v>
      </c>
      <c r="BX69" s="16">
        <v>0</v>
      </c>
      <c r="BY69" s="16">
        <v>0</v>
      </c>
      <c r="BZ69" s="16">
        <v>0</v>
      </c>
    </row>
    <row r="70" spans="1:78" x14ac:dyDescent="0.25">
      <c r="A70" s="2" t="s">
        <v>124</v>
      </c>
      <c r="B70" s="2" t="s">
        <v>141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1">
        <v>1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1">
        <v>1</v>
      </c>
      <c r="AE70" s="1">
        <v>1</v>
      </c>
      <c r="AF70" s="1">
        <v>1</v>
      </c>
      <c r="AG70" s="1">
        <v>1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22">
        <v>1</v>
      </c>
      <c r="AS70" s="1">
        <v>0</v>
      </c>
      <c r="AT70" s="1">
        <v>0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1</v>
      </c>
      <c r="BW70" s="1">
        <v>0</v>
      </c>
      <c r="BX70" s="1">
        <v>0</v>
      </c>
      <c r="BY70" s="1">
        <v>0</v>
      </c>
      <c r="BZ70" s="1">
        <v>0</v>
      </c>
    </row>
    <row r="71" spans="1:78" x14ac:dyDescent="0.25">
      <c r="A71" s="2" t="s">
        <v>124</v>
      </c>
      <c r="B71" s="2" t="s">
        <v>142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1">
        <v>1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1">
        <v>1</v>
      </c>
      <c r="AE71" s="1">
        <v>1</v>
      </c>
      <c r="AF71" s="1">
        <v>1</v>
      </c>
      <c r="AG71" s="1">
        <v>1</v>
      </c>
      <c r="AH71" s="1">
        <v>0</v>
      </c>
      <c r="AI71" s="1">
        <v>0</v>
      </c>
      <c r="AJ71" s="1">
        <v>0</v>
      </c>
      <c r="AK71" s="1">
        <v>1</v>
      </c>
      <c r="AL71" s="1">
        <v>1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22">
        <v>1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1</v>
      </c>
      <c r="BC71" s="1">
        <v>0</v>
      </c>
      <c r="BD71" s="1">
        <v>1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1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</row>
    <row r="72" spans="1:78" x14ac:dyDescent="0.25">
      <c r="A72" s="2" t="s">
        <v>124</v>
      </c>
      <c r="B72" s="2" t="s">
        <v>143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1">
        <v>1</v>
      </c>
      <c r="U72" s="2">
        <v>0</v>
      </c>
      <c r="V72" s="2">
        <v>0</v>
      </c>
      <c r="W72" s="2">
        <v>0</v>
      </c>
      <c r="X72" s="1">
        <v>1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1">
        <v>1</v>
      </c>
      <c r="AE72" s="1">
        <v>1</v>
      </c>
      <c r="AF72" s="1">
        <v>1</v>
      </c>
      <c r="AG72" s="1">
        <v>1</v>
      </c>
      <c r="AH72" s="1">
        <v>0</v>
      </c>
      <c r="AI72" s="1">
        <v>0</v>
      </c>
      <c r="AJ72" s="1">
        <v>0</v>
      </c>
      <c r="AK72" s="1">
        <v>1</v>
      </c>
      <c r="AL72" s="1">
        <v>1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22">
        <v>1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1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1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</row>
    <row r="73" spans="1:78" x14ac:dyDescent="0.25">
      <c r="A73" s="2" t="s">
        <v>124</v>
      </c>
      <c r="B73" s="2" t="s">
        <v>144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1">
        <v>1</v>
      </c>
      <c r="U73" s="1">
        <v>1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1">
        <v>1</v>
      </c>
      <c r="AE73" s="1">
        <v>1</v>
      </c>
      <c r="AF73" s="1">
        <v>1</v>
      </c>
      <c r="AG73" s="1">
        <v>1</v>
      </c>
      <c r="AH73" s="1">
        <v>0</v>
      </c>
      <c r="AI73" s="1">
        <v>0</v>
      </c>
      <c r="AJ73" s="1">
        <v>0</v>
      </c>
      <c r="AK73" s="1">
        <v>1</v>
      </c>
      <c r="AL73" s="1">
        <v>1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22">
        <v>1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1</v>
      </c>
      <c r="BC73" s="1">
        <v>0</v>
      </c>
      <c r="BD73" s="1">
        <v>1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1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</row>
    <row r="74" spans="1:78" x14ac:dyDescent="0.25">
      <c r="A74" s="2" t="s">
        <v>124</v>
      </c>
      <c r="B74" s="2" t="s">
        <v>145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1">
        <v>1</v>
      </c>
      <c r="T74" s="1">
        <v>1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1">
        <v>1</v>
      </c>
      <c r="AE74" s="1">
        <v>1</v>
      </c>
      <c r="AF74" s="1">
        <v>1</v>
      </c>
      <c r="AG74" s="1">
        <v>1</v>
      </c>
      <c r="AH74" s="1">
        <v>0</v>
      </c>
      <c r="AI74" s="1">
        <v>0</v>
      </c>
      <c r="AJ74" s="1">
        <v>0</v>
      </c>
      <c r="AK74" s="1">
        <v>1</v>
      </c>
      <c r="AL74" s="1">
        <v>1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22">
        <v>1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1</v>
      </c>
      <c r="BC74" s="1">
        <v>1</v>
      </c>
      <c r="BD74" s="1">
        <v>1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1</v>
      </c>
      <c r="BL74" s="1">
        <v>0</v>
      </c>
      <c r="BM74" s="1">
        <v>1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</row>
    <row r="75" spans="1:78" x14ac:dyDescent="0.25">
      <c r="A75" s="5" t="s">
        <v>124</v>
      </c>
      <c r="B75" s="5" t="s">
        <v>146</v>
      </c>
      <c r="C75" s="5">
        <v>1</v>
      </c>
      <c r="D75" s="5">
        <v>1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1</v>
      </c>
      <c r="L75" s="5">
        <v>0</v>
      </c>
      <c r="M75" s="5">
        <v>1</v>
      </c>
      <c r="N75" s="5">
        <v>0</v>
      </c>
      <c r="O75" s="5">
        <v>1</v>
      </c>
      <c r="P75" s="5">
        <v>0</v>
      </c>
      <c r="Q75" s="13">
        <v>0</v>
      </c>
      <c r="R75" s="5">
        <v>0</v>
      </c>
      <c r="S75" s="13">
        <v>0</v>
      </c>
      <c r="T75" s="13">
        <v>0</v>
      </c>
      <c r="U75" s="13">
        <v>0</v>
      </c>
      <c r="V75" s="13">
        <v>1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1</v>
      </c>
      <c r="AF75" s="13">
        <v>1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1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23">
        <v>1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1</v>
      </c>
      <c r="AY75" s="13">
        <v>0</v>
      </c>
      <c r="AZ75" s="13">
        <v>0</v>
      </c>
      <c r="BA75" s="13">
        <v>0</v>
      </c>
      <c r="BB75" s="13">
        <v>1</v>
      </c>
      <c r="BC75" s="13">
        <v>0</v>
      </c>
      <c r="BD75" s="13">
        <v>1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0</v>
      </c>
      <c r="BX75" s="13">
        <v>0</v>
      </c>
      <c r="BY75" s="13">
        <v>0</v>
      </c>
      <c r="BZ75" s="13">
        <v>0</v>
      </c>
    </row>
    <row r="76" spans="1:78" x14ac:dyDescent="0.25">
      <c r="A76" s="5" t="s">
        <v>124</v>
      </c>
      <c r="B76" s="5" t="s">
        <v>147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13">
        <v>0</v>
      </c>
      <c r="R76" s="5">
        <v>0</v>
      </c>
      <c r="S76" s="13">
        <v>0</v>
      </c>
      <c r="T76" s="13">
        <v>1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1</v>
      </c>
      <c r="AE76" s="13">
        <v>1</v>
      </c>
      <c r="AF76" s="13">
        <v>1</v>
      </c>
      <c r="AG76" s="13">
        <v>1</v>
      </c>
      <c r="AH76" s="13">
        <v>0</v>
      </c>
      <c r="AI76" s="13">
        <v>0</v>
      </c>
      <c r="AJ76" s="13">
        <v>0</v>
      </c>
      <c r="AK76" s="13">
        <v>1</v>
      </c>
      <c r="AL76" s="13">
        <v>1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23">
        <v>1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1</v>
      </c>
      <c r="BC76" s="13">
        <v>0</v>
      </c>
      <c r="BD76" s="13">
        <v>1</v>
      </c>
      <c r="BE76" s="13">
        <v>1</v>
      </c>
      <c r="BF76" s="13">
        <v>0</v>
      </c>
      <c r="BG76" s="13">
        <v>0</v>
      </c>
      <c r="BH76" s="13">
        <v>0</v>
      </c>
      <c r="BI76" s="13">
        <v>0</v>
      </c>
      <c r="BJ76" s="13">
        <v>0</v>
      </c>
      <c r="BK76" s="13">
        <v>0</v>
      </c>
      <c r="BL76" s="13">
        <v>0</v>
      </c>
      <c r="BM76" s="13">
        <v>1</v>
      </c>
      <c r="BN76" s="13">
        <v>0</v>
      </c>
      <c r="BO76" s="13">
        <v>0</v>
      </c>
      <c r="BP76" s="13">
        <v>0</v>
      </c>
      <c r="BQ76" s="13">
        <v>0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13">
        <v>0</v>
      </c>
      <c r="BX76" s="13">
        <v>0</v>
      </c>
      <c r="BY76" s="13">
        <v>0</v>
      </c>
      <c r="BZ76" s="13">
        <v>0</v>
      </c>
    </row>
    <row r="77" spans="1:78" x14ac:dyDescent="0.25">
      <c r="A77" s="6" t="s">
        <v>124</v>
      </c>
      <c r="B77" s="6" t="s">
        <v>148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11">
        <v>0</v>
      </c>
      <c r="R77" s="6">
        <v>0</v>
      </c>
      <c r="S77" s="11">
        <v>0</v>
      </c>
      <c r="T77" s="11">
        <v>1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1</v>
      </c>
      <c r="AE77" s="11">
        <v>1</v>
      </c>
      <c r="AF77" s="11">
        <v>1</v>
      </c>
      <c r="AG77" s="11">
        <v>1</v>
      </c>
      <c r="AH77" s="11">
        <v>0</v>
      </c>
      <c r="AI77" s="11">
        <v>0</v>
      </c>
      <c r="AJ77" s="11">
        <v>0</v>
      </c>
      <c r="AK77" s="11">
        <v>1</v>
      </c>
      <c r="AL77" s="11">
        <v>1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24">
        <v>1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1</v>
      </c>
      <c r="BC77" s="11">
        <v>1</v>
      </c>
      <c r="BD77" s="11">
        <v>1</v>
      </c>
      <c r="BE77" s="11">
        <v>0</v>
      </c>
      <c r="BF77" s="11">
        <v>0</v>
      </c>
      <c r="BG77" s="11">
        <v>0</v>
      </c>
      <c r="BH77" s="11">
        <v>0</v>
      </c>
      <c r="BI77" s="11">
        <v>1</v>
      </c>
      <c r="BJ77" s="11">
        <v>0</v>
      </c>
      <c r="BK77" s="11">
        <v>1</v>
      </c>
      <c r="BL77" s="11">
        <v>0</v>
      </c>
      <c r="BM77" s="11">
        <v>0</v>
      </c>
      <c r="BN77" s="11">
        <v>0</v>
      </c>
      <c r="BO77" s="11">
        <v>0</v>
      </c>
      <c r="BP77" s="11">
        <v>0</v>
      </c>
      <c r="BQ77" s="11">
        <v>0</v>
      </c>
      <c r="BR77" s="11">
        <v>1</v>
      </c>
      <c r="BS77" s="11">
        <v>0</v>
      </c>
      <c r="BT77" s="11">
        <v>0</v>
      </c>
      <c r="BU77" s="11">
        <v>0</v>
      </c>
      <c r="BV77" s="11">
        <v>0</v>
      </c>
      <c r="BW77" s="11">
        <v>0</v>
      </c>
      <c r="BX77" s="11">
        <v>0</v>
      </c>
      <c r="BY77" s="11">
        <v>0</v>
      </c>
      <c r="BZ77" s="11">
        <v>0</v>
      </c>
    </row>
    <row r="78" spans="1:78" x14ac:dyDescent="0.25">
      <c r="A78" s="6" t="s">
        <v>124</v>
      </c>
      <c r="B78" s="6" t="s">
        <v>149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11">
        <v>0</v>
      </c>
      <c r="R78" s="6">
        <v>0</v>
      </c>
      <c r="S78" s="11">
        <v>1</v>
      </c>
      <c r="T78" s="11">
        <v>1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1</v>
      </c>
      <c r="AE78" s="11">
        <v>1</v>
      </c>
      <c r="AF78" s="11">
        <v>1</v>
      </c>
      <c r="AG78" s="11">
        <v>1</v>
      </c>
      <c r="AH78" s="11">
        <v>0</v>
      </c>
      <c r="AI78" s="11">
        <v>0</v>
      </c>
      <c r="AJ78" s="11">
        <v>0</v>
      </c>
      <c r="AK78" s="11">
        <v>1</v>
      </c>
      <c r="AL78" s="11">
        <v>1</v>
      </c>
      <c r="AM78" s="11">
        <v>0</v>
      </c>
      <c r="AN78" s="11">
        <v>1</v>
      </c>
      <c r="AO78" s="11">
        <v>0</v>
      </c>
      <c r="AP78" s="11">
        <v>0</v>
      </c>
      <c r="AQ78" s="11">
        <v>0</v>
      </c>
      <c r="AR78" s="24">
        <v>1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 s="11">
        <v>0</v>
      </c>
      <c r="AY78" s="11">
        <v>0</v>
      </c>
      <c r="AZ78" s="11">
        <v>0</v>
      </c>
      <c r="BA78" s="11">
        <v>0</v>
      </c>
      <c r="BB78" s="11">
        <v>1</v>
      </c>
      <c r="BC78" s="11">
        <v>0</v>
      </c>
      <c r="BD78" s="11">
        <v>1</v>
      </c>
      <c r="BE78" s="11">
        <v>0</v>
      </c>
      <c r="BF78" s="11">
        <v>0</v>
      </c>
      <c r="BG78" s="11">
        <v>0</v>
      </c>
      <c r="BH78" s="11">
        <v>0</v>
      </c>
      <c r="BI78" s="11">
        <v>0</v>
      </c>
      <c r="BJ78" s="11">
        <v>0</v>
      </c>
      <c r="BK78" s="11">
        <v>1</v>
      </c>
      <c r="BL78" s="11">
        <v>0</v>
      </c>
      <c r="BM78" s="11">
        <v>0</v>
      </c>
      <c r="BN78" s="11">
        <v>0</v>
      </c>
      <c r="BO78" s="11">
        <v>0</v>
      </c>
      <c r="BP78" s="11">
        <v>0</v>
      </c>
      <c r="BQ78" s="11">
        <v>0</v>
      </c>
      <c r="BR78" s="11">
        <v>0</v>
      </c>
      <c r="BS78" s="11">
        <v>0</v>
      </c>
      <c r="BT78" s="11">
        <v>0</v>
      </c>
      <c r="BU78" s="11">
        <v>0</v>
      </c>
      <c r="BV78" s="11">
        <v>0</v>
      </c>
      <c r="BW78" s="11">
        <v>0</v>
      </c>
      <c r="BX78" s="11">
        <v>0</v>
      </c>
      <c r="BY78" s="11">
        <v>0</v>
      </c>
      <c r="BZ78" s="11">
        <v>0</v>
      </c>
    </row>
    <row r="79" spans="1:78" x14ac:dyDescent="0.25">
      <c r="A79" s="6" t="s">
        <v>124</v>
      </c>
      <c r="B79" s="6" t="s">
        <v>150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11">
        <v>0</v>
      </c>
      <c r="R79" s="6">
        <v>0</v>
      </c>
      <c r="S79" s="11">
        <v>0</v>
      </c>
      <c r="T79" s="11">
        <v>1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1</v>
      </c>
      <c r="AE79" s="11">
        <v>1</v>
      </c>
      <c r="AF79" s="11">
        <v>1</v>
      </c>
      <c r="AG79" s="11">
        <v>1</v>
      </c>
      <c r="AH79" s="11">
        <v>0</v>
      </c>
      <c r="AI79" s="11">
        <v>0</v>
      </c>
      <c r="AJ79" s="11">
        <v>0</v>
      </c>
      <c r="AK79" s="11">
        <v>1</v>
      </c>
      <c r="AL79" s="11">
        <v>1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24">
        <v>1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 s="11">
        <v>0</v>
      </c>
      <c r="AY79" s="11">
        <v>0</v>
      </c>
      <c r="AZ79" s="11">
        <v>0</v>
      </c>
      <c r="BA79" s="11">
        <v>0</v>
      </c>
      <c r="BB79" s="11">
        <v>0</v>
      </c>
      <c r="BC79" s="11">
        <v>0</v>
      </c>
      <c r="BD79" s="11">
        <v>1</v>
      </c>
      <c r="BE79" s="11">
        <v>0</v>
      </c>
      <c r="BF79" s="11">
        <v>0</v>
      </c>
      <c r="BG79" s="11">
        <v>0</v>
      </c>
      <c r="BH79" s="11">
        <v>0</v>
      </c>
      <c r="BI79" s="11">
        <v>0</v>
      </c>
      <c r="BJ79" s="11">
        <v>0</v>
      </c>
      <c r="BK79" s="11">
        <v>1</v>
      </c>
      <c r="BL79" s="11">
        <v>0</v>
      </c>
      <c r="BM79" s="11">
        <v>0</v>
      </c>
      <c r="BN79" s="11">
        <v>0</v>
      </c>
      <c r="BO79" s="11">
        <v>0</v>
      </c>
      <c r="BP79" s="11">
        <v>0</v>
      </c>
      <c r="BQ79" s="11">
        <v>0</v>
      </c>
      <c r="BR79" s="11">
        <v>0</v>
      </c>
      <c r="BS79" s="11">
        <v>0</v>
      </c>
      <c r="BT79" s="11">
        <v>0</v>
      </c>
      <c r="BU79" s="11">
        <v>0</v>
      </c>
      <c r="BV79" s="11">
        <v>0</v>
      </c>
      <c r="BW79" s="11">
        <v>0</v>
      </c>
      <c r="BX79" s="11">
        <v>0</v>
      </c>
      <c r="BY79" s="11">
        <v>0</v>
      </c>
      <c r="BZ79" s="11">
        <v>0</v>
      </c>
    </row>
    <row r="80" spans="1:78" x14ac:dyDescent="0.25">
      <c r="A80" s="2" t="s">
        <v>124</v>
      </c>
      <c r="B80" s="2" t="s">
        <v>151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11">
        <v>0</v>
      </c>
      <c r="R80" s="2">
        <v>0</v>
      </c>
      <c r="S80" s="11">
        <v>0</v>
      </c>
      <c r="T80" s="14">
        <v>1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4">
        <v>1</v>
      </c>
      <c r="AE80" s="14">
        <v>1</v>
      </c>
      <c r="AF80" s="14">
        <v>1</v>
      </c>
      <c r="AG80" s="14">
        <v>1</v>
      </c>
      <c r="AH80" s="11">
        <v>0</v>
      </c>
      <c r="AI80" s="11">
        <v>0</v>
      </c>
      <c r="AJ80" s="11">
        <v>0</v>
      </c>
      <c r="AK80" s="14">
        <v>1</v>
      </c>
      <c r="AL80" s="14">
        <v>1</v>
      </c>
      <c r="AM80" s="14">
        <v>1</v>
      </c>
      <c r="AN80" s="11">
        <v>0</v>
      </c>
      <c r="AO80" s="11">
        <v>0</v>
      </c>
      <c r="AP80" s="11">
        <v>0</v>
      </c>
      <c r="AQ80" s="11">
        <v>0</v>
      </c>
      <c r="AR80" s="25">
        <v>1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 s="11">
        <v>0</v>
      </c>
      <c r="AY80" s="11">
        <v>0</v>
      </c>
      <c r="AZ80" s="11">
        <v>0</v>
      </c>
      <c r="BA80" s="11">
        <v>0</v>
      </c>
      <c r="BB80" s="11">
        <v>0</v>
      </c>
      <c r="BC80" s="11">
        <v>0</v>
      </c>
      <c r="BD80" s="14">
        <v>1</v>
      </c>
      <c r="BE80" s="11">
        <v>0</v>
      </c>
      <c r="BF80" s="11">
        <v>0</v>
      </c>
      <c r="BG80" s="11">
        <v>0</v>
      </c>
      <c r="BH80" s="11">
        <v>0</v>
      </c>
      <c r="BI80" s="11">
        <v>0</v>
      </c>
      <c r="BJ80" s="11">
        <v>0</v>
      </c>
      <c r="BK80" s="14">
        <v>1</v>
      </c>
      <c r="BL80" s="11">
        <v>0</v>
      </c>
      <c r="BM80" s="11">
        <v>0</v>
      </c>
      <c r="BN80" s="11">
        <v>0</v>
      </c>
      <c r="BO80" s="11">
        <v>0</v>
      </c>
      <c r="BP80" s="11">
        <v>0</v>
      </c>
      <c r="BQ80" s="11">
        <v>0</v>
      </c>
      <c r="BR80" s="11">
        <v>0</v>
      </c>
      <c r="BS80" s="11">
        <v>0</v>
      </c>
      <c r="BT80" s="11">
        <v>0</v>
      </c>
      <c r="BU80" s="11">
        <v>0</v>
      </c>
      <c r="BV80" s="11">
        <v>0</v>
      </c>
      <c r="BW80" s="11">
        <v>0</v>
      </c>
      <c r="BX80" s="11">
        <v>0</v>
      </c>
      <c r="BY80" s="11">
        <v>0</v>
      </c>
      <c r="BZ80" s="11">
        <v>0</v>
      </c>
    </row>
    <row r="81" spans="1:78" x14ac:dyDescent="0.25">
      <c r="A81" s="2" t="s">
        <v>124</v>
      </c>
      <c r="B81" s="2" t="s">
        <v>152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11">
        <v>0</v>
      </c>
      <c r="R81" s="2">
        <v>0</v>
      </c>
      <c r="S81" s="11">
        <v>0</v>
      </c>
      <c r="T81" s="14">
        <v>1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4">
        <v>1</v>
      </c>
      <c r="AE81" s="14">
        <v>1</v>
      </c>
      <c r="AF81" s="14">
        <v>1</v>
      </c>
      <c r="AG81" s="11">
        <v>0</v>
      </c>
      <c r="AH81" s="11">
        <v>0</v>
      </c>
      <c r="AI81" s="11">
        <v>0</v>
      </c>
      <c r="AJ81" s="11">
        <v>0</v>
      </c>
      <c r="AK81" s="14">
        <v>1</v>
      </c>
      <c r="AL81" s="14">
        <v>1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25">
        <v>1</v>
      </c>
      <c r="AS81" s="14">
        <v>1</v>
      </c>
      <c r="AT81" s="11">
        <v>0</v>
      </c>
      <c r="AU81" s="11">
        <v>0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>
        <v>0</v>
      </c>
      <c r="BB81" s="14">
        <v>1</v>
      </c>
      <c r="BC81" s="11">
        <v>0</v>
      </c>
      <c r="BD81" s="14">
        <v>1</v>
      </c>
      <c r="BE81" s="11">
        <v>0</v>
      </c>
      <c r="BF81" s="11">
        <v>0</v>
      </c>
      <c r="BG81" s="11">
        <v>0</v>
      </c>
      <c r="BH81" s="11">
        <v>0</v>
      </c>
      <c r="BI81" s="11">
        <v>0</v>
      </c>
      <c r="BJ81" s="11">
        <v>0</v>
      </c>
      <c r="BK81" s="11">
        <v>0</v>
      </c>
      <c r="BL81" s="11">
        <v>0</v>
      </c>
      <c r="BM81" s="11">
        <v>0</v>
      </c>
      <c r="BN81" s="11">
        <v>0</v>
      </c>
      <c r="BO81" s="11">
        <v>0</v>
      </c>
      <c r="BP81" s="11">
        <v>0</v>
      </c>
      <c r="BQ81" s="11">
        <v>0</v>
      </c>
      <c r="BR81" s="14">
        <v>1</v>
      </c>
      <c r="BS81" s="11">
        <v>0</v>
      </c>
      <c r="BT81" s="11">
        <v>0</v>
      </c>
      <c r="BU81" s="11">
        <v>0</v>
      </c>
      <c r="BV81" s="14">
        <v>1</v>
      </c>
      <c r="BW81" s="11">
        <v>0</v>
      </c>
      <c r="BX81" s="11">
        <v>0</v>
      </c>
      <c r="BY81" s="11">
        <v>0</v>
      </c>
      <c r="BZ81" s="11">
        <v>0</v>
      </c>
    </row>
    <row r="82" spans="1:78" x14ac:dyDescent="0.25">
      <c r="A82" s="33" t="s">
        <v>124</v>
      </c>
      <c r="B82" s="33" t="s">
        <v>153</v>
      </c>
      <c r="C82" s="33">
        <v>1</v>
      </c>
      <c r="D82" s="33">
        <v>1</v>
      </c>
      <c r="E82" s="33">
        <v>0</v>
      </c>
      <c r="F82" s="33">
        <v>1</v>
      </c>
      <c r="G82" s="33">
        <v>1</v>
      </c>
      <c r="H82" s="33">
        <v>0</v>
      </c>
      <c r="I82" s="33">
        <v>0</v>
      </c>
      <c r="J82" s="33">
        <v>0</v>
      </c>
      <c r="K82" s="33">
        <v>1</v>
      </c>
      <c r="L82" s="33">
        <v>0</v>
      </c>
      <c r="M82" s="33">
        <v>1</v>
      </c>
      <c r="N82" s="33">
        <v>0</v>
      </c>
      <c r="O82" s="33">
        <v>1</v>
      </c>
      <c r="P82" s="33">
        <v>0</v>
      </c>
      <c r="Q82" s="34">
        <v>0</v>
      </c>
      <c r="R82" s="33">
        <v>0</v>
      </c>
      <c r="S82" s="34">
        <v>1</v>
      </c>
      <c r="T82" s="34">
        <v>1</v>
      </c>
      <c r="U82" s="34">
        <v>0</v>
      </c>
      <c r="V82" s="34">
        <v>1</v>
      </c>
      <c r="W82" s="34">
        <v>0</v>
      </c>
      <c r="X82" s="34">
        <v>0</v>
      </c>
      <c r="Y82" s="34">
        <v>0</v>
      </c>
      <c r="Z82" s="34">
        <v>1</v>
      </c>
      <c r="AA82" s="34">
        <v>1</v>
      </c>
      <c r="AB82" s="34">
        <v>0</v>
      </c>
      <c r="AC82" s="34">
        <v>0</v>
      </c>
      <c r="AD82" s="34">
        <v>1</v>
      </c>
      <c r="AE82" s="34">
        <v>1</v>
      </c>
      <c r="AF82" s="34">
        <v>1</v>
      </c>
      <c r="AG82" s="34">
        <v>1</v>
      </c>
      <c r="AH82" s="34">
        <v>0</v>
      </c>
      <c r="AI82" s="34">
        <v>0</v>
      </c>
      <c r="AJ82" s="34">
        <v>0</v>
      </c>
      <c r="AK82" s="34">
        <v>1</v>
      </c>
      <c r="AL82" s="34">
        <v>1</v>
      </c>
      <c r="AM82" s="34">
        <v>0</v>
      </c>
      <c r="AN82" s="34">
        <v>0</v>
      </c>
      <c r="AO82" s="34">
        <v>0</v>
      </c>
      <c r="AP82" s="34">
        <v>0</v>
      </c>
      <c r="AQ82" s="34">
        <v>1</v>
      </c>
      <c r="AR82" s="35">
        <v>1</v>
      </c>
      <c r="AS82" s="34">
        <v>0</v>
      </c>
      <c r="AT82" s="34">
        <v>0</v>
      </c>
      <c r="AU82" s="34">
        <v>0</v>
      </c>
      <c r="AV82" s="34">
        <v>0</v>
      </c>
      <c r="AW82" s="34">
        <v>0</v>
      </c>
      <c r="AX82" s="34">
        <v>0</v>
      </c>
      <c r="AY82" s="34">
        <v>0</v>
      </c>
      <c r="AZ82" s="34">
        <v>0</v>
      </c>
      <c r="BA82" s="34">
        <v>0</v>
      </c>
      <c r="BB82" s="34">
        <v>1</v>
      </c>
      <c r="BC82" s="34">
        <v>0</v>
      </c>
      <c r="BD82" s="34">
        <v>1</v>
      </c>
      <c r="BE82" s="34">
        <v>0</v>
      </c>
      <c r="BF82" s="34">
        <v>0</v>
      </c>
      <c r="BG82" s="34">
        <v>0</v>
      </c>
      <c r="BH82" s="34">
        <v>0</v>
      </c>
      <c r="BI82" s="34">
        <v>0</v>
      </c>
      <c r="BJ82" s="34">
        <v>0</v>
      </c>
      <c r="BK82" s="34">
        <v>1</v>
      </c>
      <c r="BL82" s="34">
        <v>0</v>
      </c>
      <c r="BM82" s="34">
        <v>0</v>
      </c>
      <c r="BN82" s="34">
        <v>0</v>
      </c>
      <c r="BO82" s="34">
        <v>0</v>
      </c>
      <c r="BP82" s="34">
        <v>0</v>
      </c>
      <c r="BQ82" s="34">
        <v>0</v>
      </c>
      <c r="BR82" s="34">
        <v>0</v>
      </c>
      <c r="BS82" s="34">
        <v>0</v>
      </c>
      <c r="BT82" s="34">
        <v>0</v>
      </c>
      <c r="BU82" s="34">
        <v>0</v>
      </c>
      <c r="BV82" s="34">
        <v>0</v>
      </c>
      <c r="BW82" s="34">
        <v>0</v>
      </c>
      <c r="BX82" s="34">
        <v>0</v>
      </c>
      <c r="BY82" s="34">
        <v>0</v>
      </c>
      <c r="BZ82" s="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selection sqref="A1:E80"/>
    </sheetView>
  </sheetViews>
  <sheetFormatPr defaultRowHeight="15" x14ac:dyDescent="0.25"/>
  <sheetData>
    <row r="1" spans="1:5" x14ac:dyDescent="0.25">
      <c r="A1" s="37"/>
      <c r="B1" s="37" t="s">
        <v>154</v>
      </c>
      <c r="C1" s="37" t="s">
        <v>155</v>
      </c>
      <c r="D1" s="37" t="s">
        <v>156</v>
      </c>
      <c r="E1" s="37" t="s">
        <v>157</v>
      </c>
    </row>
    <row r="2" spans="1:5" x14ac:dyDescent="0.25">
      <c r="A2" s="37" t="s">
        <v>72</v>
      </c>
      <c r="B2" s="37">
        <v>334.62</v>
      </c>
      <c r="C2" s="37">
        <v>28.121407297346359</v>
      </c>
      <c r="D2" s="37">
        <v>3.8075115433162301</v>
      </c>
      <c r="E2" s="37">
        <v>2.4657630641507802</v>
      </c>
    </row>
    <row r="3" spans="1:5" x14ac:dyDescent="0.25">
      <c r="A3" s="37" t="s">
        <v>73</v>
      </c>
      <c r="B3" s="37">
        <v>699.54500000000007</v>
      </c>
      <c r="C3" s="37">
        <v>71.44294225902452</v>
      </c>
      <c r="D3" s="37">
        <v>4.0861846211434303</v>
      </c>
      <c r="E3" s="37">
        <v>2.9165807189007902</v>
      </c>
    </row>
    <row r="4" spans="1:5" x14ac:dyDescent="0.25">
      <c r="A4" s="37" t="s">
        <v>74</v>
      </c>
      <c r="B4" s="37">
        <v>637.53800000000001</v>
      </c>
      <c r="C4" s="37">
        <v>44.438573868190851</v>
      </c>
      <c r="D4" s="37">
        <v>4.0528644644868397</v>
      </c>
      <c r="E4" s="37">
        <v>2.6970639963784402</v>
      </c>
    </row>
    <row r="5" spans="1:5" x14ac:dyDescent="0.25">
      <c r="A5" s="37" t="s">
        <v>75</v>
      </c>
      <c r="B5" s="37">
        <v>502.81299999999999</v>
      </c>
      <c r="C5" s="37">
        <v>45.646616445792858</v>
      </c>
      <c r="D5" s="37">
        <v>3.9653919774887201</v>
      </c>
      <c r="E5" s="37">
        <v>2.7100036651964001</v>
      </c>
    </row>
    <row r="6" spans="1:5" x14ac:dyDescent="0.25">
      <c r="A6" s="37" t="s">
        <v>76</v>
      </c>
      <c r="B6" s="37">
        <v>429.93900000000008</v>
      </c>
      <c r="C6" s="37">
        <v>27.856218195671701</v>
      </c>
      <c r="D6" s="37">
        <v>3.90588304195956</v>
      </c>
      <c r="E6" s="37">
        <v>2.4607562124733602</v>
      </c>
    </row>
    <row r="7" spans="1:5" x14ac:dyDescent="0.25">
      <c r="A7" s="37" t="s">
        <v>77</v>
      </c>
      <c r="B7" s="37">
        <v>4051.2560000000003</v>
      </c>
      <c r="C7" s="37">
        <v>361.09768184767648</v>
      </c>
      <c r="D7" s="37">
        <v>4.6329824449460801</v>
      </c>
      <c r="E7" s="37">
        <v>3.5318208588857898</v>
      </c>
    </row>
    <row r="8" spans="1:5" x14ac:dyDescent="0.25">
      <c r="A8" s="37" t="s">
        <v>78</v>
      </c>
      <c r="B8" s="37">
        <v>3259.72</v>
      </c>
      <c r="C8" s="37">
        <v>344.88041355348327</v>
      </c>
      <c r="D8" s="37">
        <v>4.5732176855223798</v>
      </c>
      <c r="E8" s="37">
        <v>3.5168732127459998</v>
      </c>
    </row>
    <row r="9" spans="1:5" x14ac:dyDescent="0.25">
      <c r="A9" s="37" t="s">
        <v>79</v>
      </c>
      <c r="B9" s="37">
        <v>337.24800000000005</v>
      </c>
      <c r="C9" s="37">
        <v>48.620173635239134</v>
      </c>
      <c r="D9" s="37">
        <v>3.81064090906743</v>
      </c>
      <c r="E9" s="37">
        <v>2.7401888371708401</v>
      </c>
    </row>
    <row r="10" spans="1:5" x14ac:dyDescent="0.25">
      <c r="A10" s="37" t="s">
        <v>80</v>
      </c>
      <c r="B10" s="37">
        <v>3900.16</v>
      </c>
      <c r="C10" s="37">
        <v>363.02846398719214</v>
      </c>
      <c r="D10" s="37">
        <v>4.6226797889840103</v>
      </c>
      <c r="E10" s="37">
        <v>3.5335470812680301</v>
      </c>
    </row>
    <row r="11" spans="1:5" x14ac:dyDescent="0.25">
      <c r="A11" s="37" t="s">
        <v>81</v>
      </c>
      <c r="B11" s="37">
        <v>2430.42</v>
      </c>
      <c r="C11" s="37">
        <v>343.65146472030472</v>
      </c>
      <c r="D11" s="37">
        <v>4.4891883649331596</v>
      </c>
      <c r="E11" s="37">
        <v>3.51570646392079</v>
      </c>
    </row>
    <row r="12" spans="1:5" x14ac:dyDescent="0.25">
      <c r="A12" s="37" t="s">
        <v>82</v>
      </c>
      <c r="B12" s="37">
        <v>2448.346</v>
      </c>
      <c r="C12" s="37">
        <v>270.71973851815159</v>
      </c>
      <c r="D12" s="37">
        <v>4.4913394877461998</v>
      </c>
      <c r="E12" s="37">
        <v>3.43590554009978</v>
      </c>
    </row>
    <row r="13" spans="1:5" x14ac:dyDescent="0.25">
      <c r="A13" s="37" t="s">
        <v>83</v>
      </c>
      <c r="B13" s="37">
        <v>1298.2829999999999</v>
      </c>
      <c r="C13" s="37">
        <v>74.589445308783553</v>
      </c>
      <c r="D13" s="37">
        <v>4.2961620967657703</v>
      </c>
      <c r="E13" s="37">
        <v>2.9355374633082798</v>
      </c>
    </row>
    <row r="14" spans="1:5" x14ac:dyDescent="0.25">
      <c r="A14" s="37" t="s">
        <v>84</v>
      </c>
      <c r="B14" s="37">
        <v>780.2410000000001</v>
      </c>
      <c r="C14" s="37">
        <v>66.71486324257215</v>
      </c>
      <c r="D14" s="37">
        <v>4.1247582016272704</v>
      </c>
      <c r="E14" s="37">
        <v>2.88614129279288</v>
      </c>
    </row>
    <row r="15" spans="1:5" x14ac:dyDescent="0.25">
      <c r="A15" s="37" t="s">
        <v>85</v>
      </c>
      <c r="B15" s="37">
        <v>553.15200000000004</v>
      </c>
      <c r="C15" s="37">
        <v>67.227675120684893</v>
      </c>
      <c r="D15" s="37">
        <v>4.0009426890439101</v>
      </c>
      <c r="E15" s="37">
        <v>2.8895652175991899</v>
      </c>
    </row>
    <row r="16" spans="1:5" x14ac:dyDescent="0.25">
      <c r="A16" s="37" t="s">
        <v>86</v>
      </c>
      <c r="B16" s="37">
        <v>1483.6240000000003</v>
      </c>
      <c r="C16" s="37">
        <v>103.4136548984073</v>
      </c>
      <c r="D16" s="37">
        <v>4.3388544656602397</v>
      </c>
      <c r="E16" s="37">
        <v>3.07427129121846</v>
      </c>
    </row>
    <row r="17" spans="1:5" x14ac:dyDescent="0.25">
      <c r="A17" s="37" t="s">
        <v>87</v>
      </c>
      <c r="B17" s="37">
        <v>3059.6899999999996</v>
      </c>
      <c r="C17" s="37">
        <v>215.31161421256928</v>
      </c>
      <c r="D17" s="37">
        <v>4.5554189165132</v>
      </c>
      <c r="E17" s="37">
        <v>3.3557923558925098</v>
      </c>
    </row>
    <row r="18" spans="1:5" x14ac:dyDescent="0.25">
      <c r="A18" s="37" t="s">
        <v>88</v>
      </c>
      <c r="B18" s="37">
        <v>2949.62</v>
      </c>
      <c r="C18" s="37">
        <v>413.09353082214801</v>
      </c>
      <c r="D18" s="37">
        <v>4.5450403554255097</v>
      </c>
      <c r="E18" s="37">
        <v>3.5748331633302501</v>
      </c>
    </row>
    <row r="19" spans="1:5" x14ac:dyDescent="0.25">
      <c r="A19" s="37" t="s">
        <v>89</v>
      </c>
      <c r="B19" s="37">
        <v>1168.3679999999999</v>
      </c>
      <c r="C19" s="37">
        <v>95.995740709093042</v>
      </c>
      <c r="D19" s="37">
        <v>4.2617905779052903</v>
      </c>
      <c r="E19" s="37">
        <v>3.0434256537597202</v>
      </c>
    </row>
    <row r="20" spans="1:5" x14ac:dyDescent="0.25">
      <c r="A20" s="37" t="s">
        <v>90</v>
      </c>
      <c r="B20" s="37">
        <v>1849.6120000000001</v>
      </c>
      <c r="C20" s="37">
        <v>357.84028076040568</v>
      </c>
      <c r="D20" s="37">
        <v>4.4074571113565604</v>
      </c>
      <c r="E20" s="37">
        <v>3.5288834942512</v>
      </c>
    </row>
    <row r="21" spans="1:5" x14ac:dyDescent="0.25">
      <c r="A21" s="37" t="s">
        <v>91</v>
      </c>
      <c r="B21" s="37">
        <v>5707.2950000000001</v>
      </c>
      <c r="C21" s="37">
        <v>401.62464146280365</v>
      </c>
      <c r="D21" s="37">
        <v>4.7231448502497804</v>
      </c>
      <c r="E21" s="37">
        <v>3.5659221450923799</v>
      </c>
    </row>
    <row r="22" spans="1:5" x14ac:dyDescent="0.25">
      <c r="A22" s="37" t="s">
        <v>92</v>
      </c>
      <c r="B22" s="37">
        <v>2532.0430000000001</v>
      </c>
      <c r="C22" s="37">
        <v>275.82768687770982</v>
      </c>
      <c r="D22" s="37">
        <v>4.5011474048977203</v>
      </c>
      <c r="E22" s="37">
        <v>3.44229115697684</v>
      </c>
    </row>
    <row r="23" spans="1:5" x14ac:dyDescent="0.25">
      <c r="A23" s="37" t="s">
        <v>93</v>
      </c>
      <c r="B23" s="37">
        <v>832.5200000000001</v>
      </c>
      <c r="C23" s="37">
        <v>94.177535944976768</v>
      </c>
      <c r="D23" s="37">
        <v>4.1473608563631004</v>
      </c>
      <c r="E23" s="37">
        <v>3.0354300846941902</v>
      </c>
    </row>
    <row r="24" spans="1:5" x14ac:dyDescent="0.25">
      <c r="A24" s="37" t="s">
        <v>94</v>
      </c>
      <c r="B24" s="37">
        <v>871.58399999999995</v>
      </c>
      <c r="C24" s="37">
        <v>70.820068546244329</v>
      </c>
      <c r="D24" s="37">
        <v>4.1632031885578504</v>
      </c>
      <c r="E24" s="37">
        <v>2.9127100780641699</v>
      </c>
    </row>
    <row r="25" spans="1:5" x14ac:dyDescent="0.25">
      <c r="A25" s="37" t="s">
        <v>95</v>
      </c>
      <c r="B25" s="37">
        <v>760.38400000000013</v>
      </c>
      <c r="C25" s="37">
        <v>108.55866917177302</v>
      </c>
      <c r="D25" s="37">
        <v>4.11570943991984</v>
      </c>
      <c r="E25" s="37">
        <v>3.0941567259195999</v>
      </c>
    </row>
    <row r="26" spans="1:5" x14ac:dyDescent="0.25">
      <c r="A26" s="37" t="s">
        <v>96</v>
      </c>
      <c r="B26" s="37">
        <v>617.40899999999999</v>
      </c>
      <c r="C26" s="37">
        <v>51.592198611192352</v>
      </c>
      <c r="D26" s="37">
        <v>4.04123350134806</v>
      </c>
      <c r="E26" s="37">
        <v>2.7682367273544801</v>
      </c>
    </row>
    <row r="27" spans="1:5" x14ac:dyDescent="0.25">
      <c r="A27" s="37" t="s">
        <v>97</v>
      </c>
      <c r="B27" s="37">
        <v>373.69900000000007</v>
      </c>
      <c r="C27" s="37">
        <v>124.84181761086131</v>
      </c>
      <c r="D27" s="37">
        <v>3.8513407448675099</v>
      </c>
      <c r="E27" s="37">
        <v>3.1503738026263299</v>
      </c>
    </row>
    <row r="28" spans="1:5" x14ac:dyDescent="0.25">
      <c r="A28" s="37" t="s">
        <v>98</v>
      </c>
      <c r="B28" s="37">
        <v>455.97</v>
      </c>
      <c r="C28" s="37">
        <v>33.034984611639516</v>
      </c>
      <c r="D28" s="37">
        <v>3.9283970024433001</v>
      </c>
      <c r="E28" s="37">
        <v>2.5494855701258001</v>
      </c>
    </row>
    <row r="29" spans="1:5" x14ac:dyDescent="0.25">
      <c r="A29" s="37" t="s">
        <v>99</v>
      </c>
      <c r="B29" s="37">
        <v>164.22800000000001</v>
      </c>
      <c r="C29" s="37">
        <v>27.441675494851804</v>
      </c>
      <c r="D29" s="37">
        <v>3.50604234082908</v>
      </c>
      <c r="E29" s="37">
        <v>2.4528146426301101</v>
      </c>
    </row>
    <row r="30" spans="1:5" x14ac:dyDescent="0.25">
      <c r="A30" s="37" t="s">
        <v>100</v>
      </c>
      <c r="B30" s="37">
        <v>297.07100000000003</v>
      </c>
      <c r="C30" s="37">
        <v>21.736913042396608</v>
      </c>
      <c r="D30" s="37">
        <v>3.7594205616458498</v>
      </c>
      <c r="E30" s="37">
        <v>2.3263975741296199</v>
      </c>
    </row>
    <row r="31" spans="1:5" x14ac:dyDescent="0.25">
      <c r="A31" s="37" t="s">
        <v>101</v>
      </c>
      <c r="B31" s="37">
        <v>490.10399999999998</v>
      </c>
      <c r="C31" s="37">
        <v>24.27098499480018</v>
      </c>
      <c r="D31" s="37">
        <v>3.9557620850850399</v>
      </c>
      <c r="E31" s="37">
        <v>2.38691594314996</v>
      </c>
    </row>
    <row r="32" spans="1:5" x14ac:dyDescent="0.25">
      <c r="A32" s="37" t="s">
        <v>102</v>
      </c>
      <c r="B32" s="37">
        <v>369.55500000000006</v>
      </c>
      <c r="C32" s="37">
        <v>37.481591619978012</v>
      </c>
      <c r="D32" s="37">
        <v>3.8469504589782502</v>
      </c>
      <c r="E32" s="37">
        <v>2.6133578850090098</v>
      </c>
    </row>
    <row r="33" spans="1:5" x14ac:dyDescent="0.25">
      <c r="A33" s="37" t="s">
        <v>103</v>
      </c>
      <c r="B33" s="37">
        <v>382.06100000000004</v>
      </c>
      <c r="C33" s="37">
        <v>32.479508022517798</v>
      </c>
      <c r="D33" s="37">
        <v>3.8600305820830401</v>
      </c>
      <c r="E33" s="37">
        <v>2.5407903313031399</v>
      </c>
    </row>
    <row r="34" spans="1:5" x14ac:dyDescent="0.25">
      <c r="A34" s="37" t="s">
        <v>104</v>
      </c>
      <c r="B34" s="37">
        <v>627.39800000000002</v>
      </c>
      <c r="C34" s="37">
        <v>39.773832361066916</v>
      </c>
      <c r="D34" s="37">
        <v>4.04705934680974</v>
      </c>
      <c r="E34" s="37">
        <v>2.6428517539043201</v>
      </c>
    </row>
    <row r="35" spans="1:5" x14ac:dyDescent="0.25">
      <c r="A35" s="37" t="s">
        <v>105</v>
      </c>
      <c r="B35" s="37">
        <v>218.22600000000006</v>
      </c>
      <c r="C35" s="37">
        <v>28.910922045197417</v>
      </c>
      <c r="D35" s="37">
        <v>3.63051981914123</v>
      </c>
      <c r="E35" s="37">
        <v>2.4803425668750099</v>
      </c>
    </row>
    <row r="36" spans="1:5" x14ac:dyDescent="0.25">
      <c r="A36" s="37" t="s">
        <v>106</v>
      </c>
      <c r="B36" s="37">
        <v>471.80900000000003</v>
      </c>
      <c r="C36" s="37">
        <v>23.443902167550643</v>
      </c>
      <c r="D36" s="37">
        <v>3.94137987976494</v>
      </c>
      <c r="E36" s="37">
        <v>2.3680251772776999</v>
      </c>
    </row>
    <row r="37" spans="1:5" x14ac:dyDescent="0.25">
      <c r="A37" s="37" t="s">
        <v>108</v>
      </c>
      <c r="B37" s="37">
        <v>388.87</v>
      </c>
      <c r="C37" s="37">
        <v>24.441706840308985</v>
      </c>
      <c r="D37" s="37">
        <v>3.8669454770136502</v>
      </c>
      <c r="E37" s="37">
        <v>2.3907198184330101</v>
      </c>
    </row>
    <row r="38" spans="1:5" x14ac:dyDescent="0.25">
      <c r="A38" s="37" t="s">
        <v>109</v>
      </c>
      <c r="B38" s="37">
        <v>886.07600000000014</v>
      </c>
      <c r="C38" s="37">
        <v>80.939696876689908</v>
      </c>
      <c r="D38" s="37">
        <v>4.1688725278923</v>
      </c>
      <c r="E38" s="37">
        <v>2.9710476685562899</v>
      </c>
    </row>
    <row r="39" spans="1:5" x14ac:dyDescent="0.25">
      <c r="A39" s="37" t="s">
        <v>110</v>
      </c>
      <c r="B39" s="37">
        <v>4257.8149999999996</v>
      </c>
      <c r="C39" s="37">
        <v>463.82437525872024</v>
      </c>
      <c r="D39" s="37">
        <v>4.6463690071220496</v>
      </c>
      <c r="E39" s="37">
        <v>3.6109912740921999</v>
      </c>
    </row>
    <row r="40" spans="1:5" x14ac:dyDescent="0.25">
      <c r="A40" s="37" t="s">
        <v>111</v>
      </c>
      <c r="B40" s="37">
        <v>5056.1849999999995</v>
      </c>
      <c r="C40" s="37">
        <v>369.96493656826169</v>
      </c>
      <c r="D40" s="37">
        <v>4.6918317989367804</v>
      </c>
      <c r="E40" s="37">
        <v>3.5396595965406701</v>
      </c>
    </row>
    <row r="41" spans="1:5" x14ac:dyDescent="0.25">
      <c r="A41" s="37" t="s">
        <v>112</v>
      </c>
      <c r="B41" s="37">
        <v>2241.4740000000002</v>
      </c>
      <c r="C41" s="37">
        <v>151.2222733461158</v>
      </c>
      <c r="D41" s="37">
        <v>4.4653325701282496</v>
      </c>
      <c r="E41" s="37">
        <v>3.2250801533103601</v>
      </c>
    </row>
    <row r="42" spans="1:5" x14ac:dyDescent="0.25">
      <c r="A42" s="37" t="s">
        <v>113</v>
      </c>
      <c r="B42" s="37">
        <v>1702.989</v>
      </c>
      <c r="C42" s="37">
        <v>139.92140359410536</v>
      </c>
      <c r="D42" s="37">
        <v>4.3820384470434801</v>
      </c>
      <c r="E42" s="37">
        <v>3.1951423521000302</v>
      </c>
    </row>
    <row r="43" spans="1:5" x14ac:dyDescent="0.25">
      <c r="A43" s="37" t="s">
        <v>114</v>
      </c>
      <c r="B43" s="37">
        <v>478.18000000000006</v>
      </c>
      <c r="C43" s="37">
        <v>103.39116446412511</v>
      </c>
      <c r="D43" s="37">
        <v>3.9464604669199299</v>
      </c>
      <c r="E43" s="37">
        <v>3.0741817949819801</v>
      </c>
    </row>
    <row r="44" spans="1:5" x14ac:dyDescent="0.25">
      <c r="A44" s="37" t="s">
        <v>115</v>
      </c>
      <c r="B44" s="37">
        <v>805.89</v>
      </c>
      <c r="C44" s="37">
        <v>97.141527765054164</v>
      </c>
      <c r="D44" s="37">
        <v>4.1360595376188698</v>
      </c>
      <c r="E44" s="37">
        <v>3.0483721473936698</v>
      </c>
    </row>
    <row r="45" spans="1:5" x14ac:dyDescent="0.25">
      <c r="A45" s="37" t="s">
        <v>117</v>
      </c>
      <c r="B45" s="37">
        <v>195.81299999999999</v>
      </c>
      <c r="C45" s="37">
        <v>29.381763509012011</v>
      </c>
      <c r="D45" s="37">
        <v>3.5837229011366598</v>
      </c>
      <c r="E45" s="37">
        <v>2.4888133387440199</v>
      </c>
    </row>
    <row r="46" spans="1:5" x14ac:dyDescent="0.25">
      <c r="A46" s="37" t="s">
        <v>116</v>
      </c>
      <c r="B46" s="37">
        <v>443.596</v>
      </c>
      <c r="C46" s="37">
        <v>51.366267018992716</v>
      </c>
      <c r="D46" s="37">
        <v>3.9178856447844801</v>
      </c>
      <c r="E46" s="37">
        <v>2.7661729114263101</v>
      </c>
    </row>
    <row r="47" spans="1:5" x14ac:dyDescent="0.25">
      <c r="A47" s="37" t="s">
        <v>118</v>
      </c>
      <c r="B47" s="37">
        <v>726.95400000000006</v>
      </c>
      <c r="C47" s="37">
        <v>68.974501539927104</v>
      </c>
      <c r="D47" s="37">
        <v>4.0998397510708697</v>
      </c>
      <c r="E47" s="37">
        <v>2.9009989434797201</v>
      </c>
    </row>
    <row r="48" spans="1:5" x14ac:dyDescent="0.25">
      <c r="A48" s="37" t="s">
        <v>120</v>
      </c>
      <c r="B48" s="37">
        <v>863.03000000000009</v>
      </c>
      <c r="C48" s="37">
        <v>87.531593445602482</v>
      </c>
      <c r="D48" s="37">
        <v>4.1598053685456202</v>
      </c>
      <c r="E48" s="37">
        <v>3.0045586446972399</v>
      </c>
    </row>
    <row r="49" spans="1:5" x14ac:dyDescent="0.25">
      <c r="A49" s="37" t="s">
        <v>119</v>
      </c>
      <c r="B49" s="37">
        <v>481.41300000000001</v>
      </c>
      <c r="C49" s="37">
        <v>52.057142362815725</v>
      </c>
      <c r="D49" s="37">
        <v>3.9490087597822101</v>
      </c>
      <c r="E49" s="37">
        <v>2.7724501671274102</v>
      </c>
    </row>
    <row r="50" spans="1:5" x14ac:dyDescent="0.25">
      <c r="A50" s="37" t="s">
        <v>121</v>
      </c>
      <c r="B50" s="37">
        <v>1164.0999999999999</v>
      </c>
      <c r="C50" s="37">
        <v>124.05474990835229</v>
      </c>
      <c r="D50" s="37">
        <v>4.2605872591059004</v>
      </c>
      <c r="E50" s="37">
        <v>3.1478621452767599</v>
      </c>
    </row>
    <row r="51" spans="1:5" x14ac:dyDescent="0.25">
      <c r="A51" s="37" t="s">
        <v>123</v>
      </c>
      <c r="B51" s="37">
        <v>3884.1500000000005</v>
      </c>
      <c r="C51" s="37">
        <v>315.60442739184629</v>
      </c>
      <c r="D51" s="37">
        <v>4.6215611232073703</v>
      </c>
      <c r="E51" s="37">
        <v>3.4876421269049902</v>
      </c>
    </row>
    <row r="52" spans="1:5" x14ac:dyDescent="0.25">
      <c r="A52" s="37" t="s">
        <v>125</v>
      </c>
      <c r="B52" s="37">
        <v>1027.982</v>
      </c>
      <c r="C52" s="37">
        <v>97.536496177223498</v>
      </c>
      <c r="D52" s="37">
        <v>4.2192849128516299</v>
      </c>
      <c r="E52" s="37">
        <v>3.05006118202901</v>
      </c>
    </row>
    <row r="53" spans="1:5" x14ac:dyDescent="0.25">
      <c r="A53" s="37" t="s">
        <v>126</v>
      </c>
      <c r="B53" s="37">
        <v>1060.7170000000001</v>
      </c>
      <c r="C53" s="37">
        <v>62.15454300413694</v>
      </c>
      <c r="D53" s="37">
        <v>4.2297731722233802</v>
      </c>
      <c r="E53" s="37">
        <v>2.8542424885693598</v>
      </c>
    </row>
    <row r="54" spans="1:5" x14ac:dyDescent="0.25">
      <c r="A54" s="37" t="s">
        <v>127</v>
      </c>
      <c r="B54" s="37">
        <v>499.274</v>
      </c>
      <c r="C54" s="37">
        <v>68.616655763659438</v>
      </c>
      <c r="D54" s="37">
        <v>3.9627389490473499</v>
      </c>
      <c r="E54" s="37">
        <v>2.8986849929866501</v>
      </c>
    </row>
    <row r="55" spans="1:5" x14ac:dyDescent="0.25">
      <c r="A55" s="37" t="s">
        <v>128</v>
      </c>
      <c r="B55" s="37">
        <v>1371.9879999999998</v>
      </c>
      <c r="C55" s="37">
        <v>84.078195857335444</v>
      </c>
      <c r="D55" s="37">
        <v>4.31393664208725</v>
      </c>
      <c r="E55" s="37">
        <v>2.9873930238341702</v>
      </c>
    </row>
    <row r="56" spans="1:5" x14ac:dyDescent="0.25">
      <c r="A56" s="37" t="s">
        <v>129</v>
      </c>
      <c r="B56" s="37">
        <v>9661.152</v>
      </c>
      <c r="C56" s="37">
        <v>609.83959217579468</v>
      </c>
      <c r="D56" s="37">
        <v>4.8524820314820998</v>
      </c>
      <c r="E56" s="37">
        <v>3.6933072954755701</v>
      </c>
    </row>
    <row r="57" spans="1:5" x14ac:dyDescent="0.25">
      <c r="A57" s="37" t="s">
        <v>130</v>
      </c>
      <c r="B57" s="37">
        <v>919.03200000000004</v>
      </c>
      <c r="C57" s="37">
        <v>148.50498338870432</v>
      </c>
      <c r="D57" s="37">
        <v>4.1813750062367596</v>
      </c>
      <c r="E57" s="37">
        <v>3.2181308706604699</v>
      </c>
    </row>
    <row r="58" spans="1:5" x14ac:dyDescent="0.25">
      <c r="A58" s="37" t="s">
        <v>131</v>
      </c>
      <c r="B58" s="37">
        <v>1849.6120000000001</v>
      </c>
      <c r="C58" s="37">
        <v>513.03720716072814</v>
      </c>
      <c r="D58" s="37">
        <v>4.4074571113565604</v>
      </c>
      <c r="E58" s="37">
        <v>3.6418239395406999</v>
      </c>
    </row>
    <row r="59" spans="1:5" x14ac:dyDescent="0.25">
      <c r="A59" s="37" t="s">
        <v>132</v>
      </c>
      <c r="B59" s="37">
        <v>6161.9800000000005</v>
      </c>
      <c r="C59" s="37">
        <v>724.94052927183373</v>
      </c>
      <c r="D59" s="37">
        <v>4.7426533212977002</v>
      </c>
      <c r="E59" s="37">
        <v>3.7431280062711201</v>
      </c>
    </row>
    <row r="60" spans="1:5" x14ac:dyDescent="0.25">
      <c r="A60" s="37" t="s">
        <v>133</v>
      </c>
      <c r="B60" s="37">
        <v>1989.241</v>
      </c>
      <c r="C60" s="37">
        <v>237.83312330673525</v>
      </c>
      <c r="D60" s="37">
        <v>4.42958302624415</v>
      </c>
      <c r="E60" s="37">
        <v>3.3910275828626899</v>
      </c>
    </row>
    <row r="61" spans="1:5" x14ac:dyDescent="0.25">
      <c r="A61" s="37" t="s">
        <v>134</v>
      </c>
      <c r="B61" s="37">
        <v>5750.7499999999991</v>
      </c>
      <c r="C61" s="37">
        <v>467.27396234019272</v>
      </c>
      <c r="D61" s="37">
        <v>4.7250858044523101</v>
      </c>
      <c r="E61" s="37">
        <v>3.6132771298130102</v>
      </c>
    </row>
    <row r="62" spans="1:5" x14ac:dyDescent="0.25">
      <c r="A62" s="37" t="s">
        <v>135</v>
      </c>
      <c r="B62" s="37">
        <v>8652.7249999999985</v>
      </c>
      <c r="C62" s="37">
        <v>928.82453213794224</v>
      </c>
      <c r="D62" s="37">
        <v>4.82627512159549</v>
      </c>
      <c r="E62" s="37">
        <v>3.8117267620728899</v>
      </c>
    </row>
    <row r="63" spans="1:5" x14ac:dyDescent="0.25">
      <c r="A63" s="37" t="s">
        <v>136</v>
      </c>
      <c r="B63" s="37">
        <v>6757.64</v>
      </c>
      <c r="C63" s="37">
        <v>714.96253599866282</v>
      </c>
      <c r="D63" s="37">
        <v>4.7658274899405697</v>
      </c>
      <c r="E63" s="37">
        <v>3.73919479851808</v>
      </c>
    </row>
    <row r="64" spans="1:5" x14ac:dyDescent="0.25">
      <c r="A64" s="37" t="s">
        <v>137</v>
      </c>
      <c r="B64" s="37">
        <v>1897.2890000000002</v>
      </c>
      <c r="C64" s="37">
        <v>581.04584571096086</v>
      </c>
      <c r="D64" s="37">
        <v>4.4152233775608796</v>
      </c>
      <c r="E64" s="37">
        <v>3.67907243117972</v>
      </c>
    </row>
    <row r="65" spans="1:5" x14ac:dyDescent="0.25">
      <c r="A65" s="37" t="s">
        <v>138</v>
      </c>
      <c r="B65" s="37">
        <v>492.85200000000009</v>
      </c>
      <c r="C65" s="37">
        <v>72.473972119287126</v>
      </c>
      <c r="D65" s="37">
        <v>3.95786861279504</v>
      </c>
      <c r="E65" s="37">
        <v>2.92290016991267</v>
      </c>
    </row>
    <row r="66" spans="1:5" x14ac:dyDescent="0.25">
      <c r="A66" s="37" t="s">
        <v>139</v>
      </c>
      <c r="B66" s="37">
        <v>303.69600000000003</v>
      </c>
      <c r="C66" s="37">
        <v>27.570279265097586</v>
      </c>
      <c r="D66" s="37">
        <v>3.7684003396738199</v>
      </c>
      <c r="E66" s="37">
        <v>2.4552935697837102</v>
      </c>
    </row>
    <row r="67" spans="1:5" x14ac:dyDescent="0.25">
      <c r="A67" s="37" t="s">
        <v>140</v>
      </c>
      <c r="B67" s="37">
        <v>3536.7150000000001</v>
      </c>
      <c r="C67" s="37">
        <v>495.31603625607812</v>
      </c>
      <c r="D67" s="37">
        <v>4.5958799484078998</v>
      </c>
      <c r="E67" s="37">
        <v>3.6311435853383802</v>
      </c>
    </row>
    <row r="68" spans="1:5" x14ac:dyDescent="0.25">
      <c r="A68" s="37" t="s">
        <v>141</v>
      </c>
      <c r="B68" s="37">
        <v>1405.6869999999999</v>
      </c>
      <c r="C68" s="37">
        <v>113.59086868686869</v>
      </c>
      <c r="D68" s="37">
        <v>4.32169882248599</v>
      </c>
      <c r="E68" s="37">
        <v>3.1125486350886198</v>
      </c>
    </row>
    <row r="69" spans="1:5" x14ac:dyDescent="0.25">
      <c r="A69" s="37" t="s">
        <v>142</v>
      </c>
      <c r="B69" s="37">
        <v>7115.93</v>
      </c>
      <c r="C69" s="37">
        <v>371.13824148840627</v>
      </c>
      <c r="D69" s="37">
        <v>4.7786556595273897</v>
      </c>
      <c r="E69" s="37">
        <v>3.5406800243523899</v>
      </c>
    </row>
    <row r="70" spans="1:5" x14ac:dyDescent="0.25">
      <c r="A70" s="37" t="s">
        <v>143</v>
      </c>
      <c r="B70" s="37">
        <v>1147.261</v>
      </c>
      <c r="C70" s="37">
        <v>95.867921217337525</v>
      </c>
      <c r="D70" s="37">
        <v>4.2557893574939296</v>
      </c>
      <c r="E70" s="37">
        <v>3.0428694838546901</v>
      </c>
    </row>
    <row r="71" spans="1:5" x14ac:dyDescent="0.25">
      <c r="A71" s="37" t="s">
        <v>144</v>
      </c>
      <c r="B71" s="37">
        <v>4562.7950000000001</v>
      </c>
      <c r="C71" s="37">
        <v>275.03417737999945</v>
      </c>
      <c r="D71" s="37">
        <v>4.6648177919813802</v>
      </c>
      <c r="E71" s="37">
        <v>3.4413084505932101</v>
      </c>
    </row>
    <row r="72" spans="1:5" x14ac:dyDescent="0.25">
      <c r="A72" s="37" t="s">
        <v>145</v>
      </c>
      <c r="B72" s="37">
        <v>1254.1790000000001</v>
      </c>
      <c r="C72" s="37">
        <v>115.28037443310188</v>
      </c>
      <c r="D72" s="37">
        <v>4.2849579593514804</v>
      </c>
      <c r="E72" s="37">
        <v>3.1185068719612499</v>
      </c>
    </row>
    <row r="73" spans="1:5" x14ac:dyDescent="0.25">
      <c r="A73" s="37" t="s">
        <v>146</v>
      </c>
      <c r="B73" s="37">
        <v>890.64800000000002</v>
      </c>
      <c r="C73" s="37">
        <v>51.370478505272324</v>
      </c>
      <c r="D73" s="37">
        <v>4.17063887557571</v>
      </c>
      <c r="E73" s="37">
        <v>2.7662114809574998</v>
      </c>
    </row>
    <row r="74" spans="1:5" x14ac:dyDescent="0.25">
      <c r="A74" s="37" t="s">
        <v>147</v>
      </c>
      <c r="B74" s="37">
        <v>591.20600000000002</v>
      </c>
      <c r="C74" s="37">
        <v>52.37807514299282</v>
      </c>
      <c r="D74" s="37">
        <v>4.0254176080519501</v>
      </c>
      <c r="E74" s="37">
        <v>2.7753324725600299</v>
      </c>
    </row>
    <row r="75" spans="1:5" x14ac:dyDescent="0.25">
      <c r="A75" s="37" t="s">
        <v>148</v>
      </c>
      <c r="B75" s="37">
        <v>787.8370000000001</v>
      </c>
      <c r="C75" s="37">
        <v>55.975959461610181</v>
      </c>
      <c r="D75" s="37">
        <v>4.1281494197387198</v>
      </c>
      <c r="E75" s="37">
        <v>2.8062723806174299</v>
      </c>
    </row>
    <row r="76" spans="1:5" x14ac:dyDescent="0.25">
      <c r="A76" s="37" t="s">
        <v>149</v>
      </c>
      <c r="B76" s="37">
        <v>851.78200000000004</v>
      </c>
      <c r="C76" s="37">
        <v>55.678358192369586</v>
      </c>
      <c r="D76" s="37">
        <v>4.1552776277249999</v>
      </c>
      <c r="E76" s="37">
        <v>2.8038042139142698</v>
      </c>
    </row>
    <row r="77" spans="1:5" x14ac:dyDescent="0.25">
      <c r="A77" s="37" t="s">
        <v>150</v>
      </c>
      <c r="B77" s="37">
        <v>1003.4800000000001</v>
      </c>
      <c r="C77" s="37">
        <v>65.304199335686562</v>
      </c>
      <c r="D77" s="37">
        <v>4.2111782447649597</v>
      </c>
      <c r="E77" s="37">
        <v>2.8765584804042499</v>
      </c>
    </row>
    <row r="78" spans="1:5" x14ac:dyDescent="0.25">
      <c r="A78" s="37" t="s">
        <v>151</v>
      </c>
      <c r="B78" s="37">
        <v>1496.2640000000001</v>
      </c>
      <c r="C78" s="37">
        <v>90.562246322163162</v>
      </c>
      <c r="D78" s="37">
        <v>4.3415383565930297</v>
      </c>
      <c r="E78" s="37">
        <v>3.0189710672285801</v>
      </c>
    </row>
    <row r="79" spans="1:5" x14ac:dyDescent="0.25">
      <c r="A79" s="37" t="s">
        <v>152</v>
      </c>
      <c r="B79" s="37">
        <v>1769.2160000000003</v>
      </c>
      <c r="C79" s="37">
        <v>148.68460860971234</v>
      </c>
      <c r="D79" s="37">
        <v>4.3938212945802704</v>
      </c>
      <c r="E79" s="37">
        <v>3.2185949106031302</v>
      </c>
    </row>
    <row r="80" spans="1:5" x14ac:dyDescent="0.25">
      <c r="A80" s="37" t="s">
        <v>153</v>
      </c>
      <c r="B80" s="37">
        <v>1249.424</v>
      </c>
      <c r="C80" s="37">
        <v>68.313731922687879</v>
      </c>
      <c r="D80" s="37">
        <v>4.2837228267031602</v>
      </c>
      <c r="E80" s="37">
        <v>2.8967149205728902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1"/>
  <sheetViews>
    <sheetView workbookViewId="0">
      <selection sqref="A1:CD1048576"/>
    </sheetView>
  </sheetViews>
  <sheetFormatPr defaultRowHeight="15" x14ac:dyDescent="0.25"/>
  <cols>
    <col min="3" max="3" width="9.140625" style="37"/>
    <col min="4" max="4" width="16.85546875" customWidth="1"/>
    <col min="5" max="5" width="16.85546875" style="37" customWidth="1"/>
    <col min="6" max="6" width="25.140625" customWidth="1"/>
    <col min="9" max="10" width="9.140625" style="36"/>
    <col min="12" max="14" width="9.140625" style="36"/>
    <col min="18" max="18" width="9.140625" style="36"/>
    <col min="24" max="24" width="9.140625" style="36"/>
    <col min="33" max="33" width="9.140625" style="36"/>
    <col min="35" max="36" width="9.140625" style="36"/>
    <col min="40" max="40" width="9.140625" style="36"/>
    <col min="50" max="50" width="9.140625" style="36"/>
    <col min="63" max="63" width="9.140625" style="36"/>
    <col min="70" max="70" width="9.140625" style="36"/>
    <col min="73" max="73" width="9.140625" style="36"/>
  </cols>
  <sheetData>
    <row r="1" spans="1:82" x14ac:dyDescent="0.25">
      <c r="A1" t="s">
        <v>158</v>
      </c>
      <c r="B1" t="s">
        <v>159</v>
      </c>
      <c r="C1" s="37" t="s">
        <v>154</v>
      </c>
      <c r="D1" s="37" t="s">
        <v>155</v>
      </c>
      <c r="E1" s="37" t="s">
        <v>156</v>
      </c>
      <c r="F1" s="37" t="s">
        <v>157</v>
      </c>
      <c r="G1">
        <v>2230926</v>
      </c>
      <c r="H1" t="s">
        <v>30</v>
      </c>
      <c r="I1" s="36" t="s">
        <v>31</v>
      </c>
      <c r="J1" s="36">
        <v>5029928</v>
      </c>
      <c r="K1">
        <v>5029930</v>
      </c>
      <c r="L1" s="36">
        <v>5029931</v>
      </c>
      <c r="M1" s="36">
        <v>5029933</v>
      </c>
      <c r="N1" s="36">
        <v>5029936</v>
      </c>
      <c r="O1">
        <v>5029937</v>
      </c>
      <c r="P1">
        <v>5029938</v>
      </c>
      <c r="Q1">
        <v>5029939</v>
      </c>
      <c r="R1" s="36">
        <v>5029948</v>
      </c>
      <c r="S1">
        <v>5029949</v>
      </c>
      <c r="T1">
        <v>5029963</v>
      </c>
      <c r="U1">
        <v>5029965</v>
      </c>
      <c r="V1" t="s">
        <v>32</v>
      </c>
      <c r="W1" t="s">
        <v>33</v>
      </c>
      <c r="X1" s="36" t="s">
        <v>34</v>
      </c>
      <c r="Y1">
        <v>1442270</v>
      </c>
      <c r="Z1" t="s">
        <v>35</v>
      </c>
      <c r="AA1" t="s">
        <v>36</v>
      </c>
      <c r="AB1" t="s">
        <v>37</v>
      </c>
      <c r="AC1" t="s">
        <v>38</v>
      </c>
      <c r="AD1">
        <v>719149</v>
      </c>
      <c r="AE1">
        <v>719150</v>
      </c>
      <c r="AF1" t="s">
        <v>39</v>
      </c>
      <c r="AG1" s="36" t="s">
        <v>40</v>
      </c>
      <c r="AH1" t="s">
        <v>41</v>
      </c>
      <c r="AI1" s="36" t="s">
        <v>42</v>
      </c>
      <c r="AJ1" s="36" t="s">
        <v>43</v>
      </c>
      <c r="AK1" t="s">
        <v>44</v>
      </c>
      <c r="AL1" t="s">
        <v>45</v>
      </c>
      <c r="AM1" t="s">
        <v>46</v>
      </c>
      <c r="AN1" s="36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>
        <v>3834310</v>
      </c>
      <c r="AV1" t="s">
        <v>54</v>
      </c>
      <c r="AW1" t="s">
        <v>55</v>
      </c>
      <c r="AX1" s="36">
        <v>5029959</v>
      </c>
      <c r="AY1">
        <v>143180042</v>
      </c>
      <c r="AZ1" t="s">
        <v>56</v>
      </c>
      <c r="BA1" t="s">
        <v>57</v>
      </c>
      <c r="BB1" t="s">
        <v>20</v>
      </c>
      <c r="BC1">
        <v>3.278</v>
      </c>
      <c r="BD1">
        <v>3.3719999999999999</v>
      </c>
      <c r="BE1">
        <v>4.0339999999999998</v>
      </c>
      <c r="BF1" t="s">
        <v>60</v>
      </c>
      <c r="BG1" t="s">
        <v>61</v>
      </c>
      <c r="BH1" t="s">
        <v>62</v>
      </c>
      <c r="BI1">
        <v>5.88</v>
      </c>
      <c r="BJ1" t="s">
        <v>63</v>
      </c>
      <c r="BK1" s="36">
        <v>7.298</v>
      </c>
      <c r="BL1">
        <v>7298076</v>
      </c>
      <c r="BM1">
        <v>8.5069999999999997</v>
      </c>
      <c r="BN1" t="s">
        <v>64</v>
      </c>
      <c r="BO1" t="s">
        <v>65</v>
      </c>
      <c r="BP1">
        <v>10.45</v>
      </c>
      <c r="BQ1" t="s">
        <v>66</v>
      </c>
      <c r="BR1" s="36" t="s">
        <v>67</v>
      </c>
      <c r="BS1">
        <v>12.26</v>
      </c>
      <c r="BT1">
        <v>12.667</v>
      </c>
      <c r="BU1" s="36">
        <v>1402341</v>
      </c>
      <c r="BV1" t="s">
        <v>68</v>
      </c>
      <c r="BW1">
        <v>13.206</v>
      </c>
      <c r="BX1">
        <v>13.446</v>
      </c>
      <c r="BY1">
        <v>13.61</v>
      </c>
      <c r="BZ1" t="s">
        <v>69</v>
      </c>
      <c r="CA1" t="s">
        <v>70</v>
      </c>
      <c r="CB1" t="s">
        <v>70</v>
      </c>
      <c r="CC1" t="s">
        <v>70</v>
      </c>
      <c r="CD1" t="s">
        <v>107</v>
      </c>
    </row>
    <row r="2" spans="1:82" x14ac:dyDescent="0.25">
      <c r="A2" t="s">
        <v>72</v>
      </c>
      <c r="B2" t="s">
        <v>71</v>
      </c>
      <c r="C2" s="37">
        <v>334.62</v>
      </c>
      <c r="D2">
        <v>28.121407297346359</v>
      </c>
      <c r="E2" s="37">
        <v>3.8075115433162301</v>
      </c>
      <c r="F2">
        <v>2.4657630641507802</v>
      </c>
      <c r="G2">
        <v>0</v>
      </c>
      <c r="H2">
        <v>0</v>
      </c>
      <c r="I2" s="36">
        <v>0</v>
      </c>
      <c r="J2" s="36">
        <v>0</v>
      </c>
      <c r="K2">
        <v>0</v>
      </c>
      <c r="L2" s="36">
        <v>0</v>
      </c>
      <c r="M2" s="36">
        <v>0</v>
      </c>
      <c r="N2" s="36">
        <v>0</v>
      </c>
      <c r="O2">
        <v>0</v>
      </c>
      <c r="P2">
        <v>0</v>
      </c>
      <c r="Q2">
        <v>0</v>
      </c>
      <c r="R2" s="36">
        <v>0</v>
      </c>
      <c r="S2">
        <v>0</v>
      </c>
      <c r="T2">
        <v>0</v>
      </c>
      <c r="U2">
        <v>0</v>
      </c>
      <c r="V2">
        <v>0</v>
      </c>
      <c r="W2">
        <v>0</v>
      </c>
      <c r="X2" s="36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36">
        <v>0</v>
      </c>
      <c r="AH2">
        <v>1</v>
      </c>
      <c r="AI2" s="36">
        <v>1</v>
      </c>
      <c r="AJ2" s="36">
        <v>1</v>
      </c>
      <c r="AK2">
        <v>1</v>
      </c>
      <c r="AL2">
        <v>0</v>
      </c>
      <c r="AM2">
        <v>0</v>
      </c>
      <c r="AN2" s="36">
        <v>0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 s="36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1</v>
      </c>
      <c r="BI2">
        <v>0</v>
      </c>
      <c r="BJ2">
        <v>0</v>
      </c>
      <c r="BK2" s="36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 s="36">
        <v>0</v>
      </c>
      <c r="BS2">
        <v>0</v>
      </c>
      <c r="BT2">
        <v>0</v>
      </c>
      <c r="BU2" s="36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 t="s">
        <v>73</v>
      </c>
      <c r="B3" t="s">
        <v>71</v>
      </c>
      <c r="C3" s="37">
        <v>699.54500000000007</v>
      </c>
      <c r="D3" s="37">
        <v>71.44294225902452</v>
      </c>
      <c r="E3" s="37">
        <v>4.0861846211434303</v>
      </c>
      <c r="F3" s="37">
        <v>2.9165807189007902</v>
      </c>
      <c r="G3">
        <v>0</v>
      </c>
      <c r="H3">
        <v>0</v>
      </c>
      <c r="I3" s="36">
        <v>0</v>
      </c>
      <c r="J3" s="36">
        <v>0</v>
      </c>
      <c r="K3">
        <v>0</v>
      </c>
      <c r="L3" s="36">
        <v>0</v>
      </c>
      <c r="M3" s="36">
        <v>0</v>
      </c>
      <c r="N3" s="36">
        <v>0</v>
      </c>
      <c r="O3">
        <v>0</v>
      </c>
      <c r="P3">
        <v>0</v>
      </c>
      <c r="Q3">
        <v>0</v>
      </c>
      <c r="R3" s="36">
        <v>0</v>
      </c>
      <c r="S3">
        <v>0</v>
      </c>
      <c r="T3">
        <v>0</v>
      </c>
      <c r="U3">
        <v>0</v>
      </c>
      <c r="V3">
        <v>0</v>
      </c>
      <c r="W3">
        <v>0</v>
      </c>
      <c r="X3" s="36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s="36">
        <v>0</v>
      </c>
      <c r="AH3">
        <v>0</v>
      </c>
      <c r="AI3" s="36">
        <v>0</v>
      </c>
      <c r="AJ3" s="36">
        <v>0</v>
      </c>
      <c r="AK3">
        <v>0</v>
      </c>
      <c r="AL3">
        <v>0</v>
      </c>
      <c r="AM3">
        <v>0</v>
      </c>
      <c r="AN3" s="36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 s="36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 s="36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 s="36">
        <v>0</v>
      </c>
      <c r="BS3">
        <v>0</v>
      </c>
      <c r="BT3">
        <v>0</v>
      </c>
      <c r="BU3" s="36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 t="s">
        <v>74</v>
      </c>
      <c r="B4" t="s">
        <v>71</v>
      </c>
      <c r="C4" s="37">
        <v>637.53800000000001</v>
      </c>
      <c r="D4" s="37">
        <v>44.438573868190851</v>
      </c>
      <c r="E4" s="37">
        <v>4.0528644644868397</v>
      </c>
      <c r="F4" s="37">
        <v>2.6970639963784402</v>
      </c>
      <c r="G4">
        <v>0</v>
      </c>
      <c r="H4">
        <v>0</v>
      </c>
      <c r="I4" s="36">
        <v>0</v>
      </c>
      <c r="J4" s="36">
        <v>0</v>
      </c>
      <c r="K4">
        <v>0</v>
      </c>
      <c r="L4" s="36">
        <v>0</v>
      </c>
      <c r="M4" s="36">
        <v>0</v>
      </c>
      <c r="N4" s="36">
        <v>0</v>
      </c>
      <c r="O4">
        <v>0</v>
      </c>
      <c r="P4">
        <v>0</v>
      </c>
      <c r="Q4">
        <v>0</v>
      </c>
      <c r="R4" s="36">
        <v>0</v>
      </c>
      <c r="S4">
        <v>0</v>
      </c>
      <c r="T4">
        <v>0</v>
      </c>
      <c r="U4">
        <v>0</v>
      </c>
      <c r="V4">
        <v>0</v>
      </c>
      <c r="W4">
        <v>0</v>
      </c>
      <c r="X4" s="36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36">
        <v>0</v>
      </c>
      <c r="AH4">
        <v>0</v>
      </c>
      <c r="AI4" s="36">
        <v>0</v>
      </c>
      <c r="AJ4" s="36">
        <v>0</v>
      </c>
      <c r="AK4">
        <v>0</v>
      </c>
      <c r="AL4">
        <v>0</v>
      </c>
      <c r="AM4">
        <v>0</v>
      </c>
      <c r="AN4" s="36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 s="36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 s="36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 s="36">
        <v>0</v>
      </c>
      <c r="BS4">
        <v>0</v>
      </c>
      <c r="BT4">
        <v>0</v>
      </c>
      <c r="BU4" s="36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 t="s">
        <v>75</v>
      </c>
      <c r="B5" t="s">
        <v>71</v>
      </c>
      <c r="C5" s="37">
        <v>502.81299999999999</v>
      </c>
      <c r="D5" s="37">
        <v>45.646616445792858</v>
      </c>
      <c r="E5" s="37">
        <v>3.9653919774887201</v>
      </c>
      <c r="F5" s="37">
        <v>2.7100036651964001</v>
      </c>
      <c r="G5">
        <v>0</v>
      </c>
      <c r="H5">
        <v>0</v>
      </c>
      <c r="I5" s="36">
        <v>0</v>
      </c>
      <c r="J5" s="36">
        <v>0</v>
      </c>
      <c r="K5">
        <v>0</v>
      </c>
      <c r="L5" s="36">
        <v>0</v>
      </c>
      <c r="M5" s="36">
        <v>0</v>
      </c>
      <c r="N5" s="36">
        <v>0</v>
      </c>
      <c r="O5">
        <v>0</v>
      </c>
      <c r="P5">
        <v>0</v>
      </c>
      <c r="Q5">
        <v>0</v>
      </c>
      <c r="R5" s="36">
        <v>0</v>
      </c>
      <c r="S5">
        <v>0</v>
      </c>
      <c r="T5">
        <v>0</v>
      </c>
      <c r="U5">
        <v>0</v>
      </c>
      <c r="V5">
        <v>0</v>
      </c>
      <c r="W5">
        <v>1</v>
      </c>
      <c r="X5" s="36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36">
        <v>0</v>
      </c>
      <c r="AH5">
        <v>1</v>
      </c>
      <c r="AI5" s="36">
        <v>1</v>
      </c>
      <c r="AJ5" s="36">
        <v>1</v>
      </c>
      <c r="AK5">
        <v>1</v>
      </c>
      <c r="AL5">
        <v>0</v>
      </c>
      <c r="AM5">
        <v>0</v>
      </c>
      <c r="AN5" s="36">
        <v>0</v>
      </c>
      <c r="AO5">
        <v>1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 s="36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1</v>
      </c>
      <c r="BI5">
        <v>0</v>
      </c>
      <c r="BJ5">
        <v>0</v>
      </c>
      <c r="BK5" s="36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1</v>
      </c>
      <c r="BR5" s="36">
        <v>0</v>
      </c>
      <c r="BS5">
        <v>0</v>
      </c>
      <c r="BT5">
        <v>0</v>
      </c>
      <c r="BU5" s="36">
        <v>0</v>
      </c>
      <c r="BV5">
        <v>1</v>
      </c>
      <c r="BW5">
        <v>1</v>
      </c>
      <c r="BX5">
        <v>1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</row>
    <row r="6" spans="1:82" x14ac:dyDescent="0.25">
      <c r="A6" t="s">
        <v>77</v>
      </c>
      <c r="B6" t="s">
        <v>71</v>
      </c>
      <c r="C6" s="37">
        <v>4051.2560000000003</v>
      </c>
      <c r="D6" s="37">
        <v>361.09768184767648</v>
      </c>
      <c r="E6" s="37">
        <v>4.6329824449460801</v>
      </c>
      <c r="F6" s="37">
        <v>3.5318208588857898</v>
      </c>
      <c r="G6">
        <v>0</v>
      </c>
      <c r="H6">
        <v>0</v>
      </c>
      <c r="I6" s="36">
        <v>0</v>
      </c>
      <c r="J6" s="36">
        <v>0</v>
      </c>
      <c r="K6">
        <v>0</v>
      </c>
      <c r="L6" s="36">
        <v>0</v>
      </c>
      <c r="M6" s="36">
        <v>0</v>
      </c>
      <c r="N6" s="36">
        <v>0</v>
      </c>
      <c r="O6">
        <v>0</v>
      </c>
      <c r="P6">
        <v>0</v>
      </c>
      <c r="Q6">
        <v>0</v>
      </c>
      <c r="R6" s="36">
        <v>0</v>
      </c>
      <c r="S6">
        <v>0</v>
      </c>
      <c r="T6">
        <v>0</v>
      </c>
      <c r="U6">
        <v>0</v>
      </c>
      <c r="V6">
        <v>0</v>
      </c>
      <c r="W6">
        <v>0</v>
      </c>
      <c r="X6" s="3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36">
        <v>0</v>
      </c>
      <c r="AH6">
        <v>1</v>
      </c>
      <c r="AI6" s="36">
        <v>1</v>
      </c>
      <c r="AJ6" s="36">
        <v>1</v>
      </c>
      <c r="AK6">
        <v>1</v>
      </c>
      <c r="AL6">
        <v>1</v>
      </c>
      <c r="AM6">
        <v>0</v>
      </c>
      <c r="AN6" s="36">
        <v>0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 s="3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 s="3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 s="36">
        <v>0</v>
      </c>
      <c r="BS6">
        <v>0</v>
      </c>
      <c r="BT6">
        <v>0</v>
      </c>
      <c r="BU6" s="3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 t="s">
        <v>78</v>
      </c>
      <c r="B7" t="s">
        <v>71</v>
      </c>
      <c r="C7" s="37">
        <v>3259.72</v>
      </c>
      <c r="D7" s="37">
        <v>344.88041355348327</v>
      </c>
      <c r="E7" s="37">
        <v>4.5732176855223798</v>
      </c>
      <c r="F7" s="37">
        <v>3.5168732127459998</v>
      </c>
      <c r="G7">
        <v>0</v>
      </c>
      <c r="H7">
        <v>0</v>
      </c>
      <c r="I7" s="36">
        <v>0</v>
      </c>
      <c r="J7" s="36">
        <v>0</v>
      </c>
      <c r="K7">
        <v>0</v>
      </c>
      <c r="L7" s="36">
        <v>0</v>
      </c>
      <c r="M7" s="36">
        <v>0</v>
      </c>
      <c r="N7" s="36">
        <v>0</v>
      </c>
      <c r="O7">
        <v>0</v>
      </c>
      <c r="P7">
        <v>0</v>
      </c>
      <c r="Q7">
        <v>0</v>
      </c>
      <c r="R7" s="36">
        <v>0</v>
      </c>
      <c r="S7">
        <v>0</v>
      </c>
      <c r="T7">
        <v>0</v>
      </c>
      <c r="U7">
        <v>0</v>
      </c>
      <c r="V7">
        <v>0</v>
      </c>
      <c r="W7">
        <v>0</v>
      </c>
      <c r="X7" s="36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36">
        <v>0</v>
      </c>
      <c r="AH7">
        <v>0</v>
      </c>
      <c r="AI7" s="36">
        <v>0</v>
      </c>
      <c r="AJ7" s="36">
        <v>0</v>
      </c>
      <c r="AK7">
        <v>0</v>
      </c>
      <c r="AL7">
        <v>0</v>
      </c>
      <c r="AM7">
        <v>0</v>
      </c>
      <c r="AN7" s="36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 s="36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 s="36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 s="36">
        <v>0</v>
      </c>
      <c r="BS7">
        <v>0</v>
      </c>
      <c r="BT7">
        <v>0</v>
      </c>
      <c r="BU7" s="36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 t="s">
        <v>79</v>
      </c>
      <c r="B8" t="s">
        <v>71</v>
      </c>
      <c r="C8" s="37">
        <v>337.24800000000005</v>
      </c>
      <c r="D8" s="37">
        <v>48.620173635239134</v>
      </c>
      <c r="E8" s="37">
        <v>3.81064090906743</v>
      </c>
      <c r="F8" s="37">
        <v>2.7401888371708401</v>
      </c>
      <c r="G8">
        <v>0</v>
      </c>
      <c r="H8">
        <v>0</v>
      </c>
      <c r="I8" s="36">
        <v>0</v>
      </c>
      <c r="J8" s="36">
        <v>0</v>
      </c>
      <c r="K8">
        <v>0</v>
      </c>
      <c r="L8" s="36">
        <v>0</v>
      </c>
      <c r="M8" s="36">
        <v>0</v>
      </c>
      <c r="N8" s="36">
        <v>0</v>
      </c>
      <c r="O8">
        <v>0</v>
      </c>
      <c r="P8">
        <v>0</v>
      </c>
      <c r="Q8">
        <v>0</v>
      </c>
      <c r="R8" s="36">
        <v>0</v>
      </c>
      <c r="S8">
        <v>0</v>
      </c>
      <c r="T8">
        <v>0</v>
      </c>
      <c r="U8">
        <v>0</v>
      </c>
      <c r="V8">
        <v>0</v>
      </c>
      <c r="W8">
        <v>1</v>
      </c>
      <c r="X8" s="36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 s="36">
        <v>0</v>
      </c>
      <c r="AH8">
        <v>1</v>
      </c>
      <c r="AI8" s="36">
        <v>1</v>
      </c>
      <c r="AJ8" s="36">
        <v>1</v>
      </c>
      <c r="AK8">
        <v>1</v>
      </c>
      <c r="AL8">
        <v>0</v>
      </c>
      <c r="AM8">
        <v>0</v>
      </c>
      <c r="AN8" s="36">
        <v>0</v>
      </c>
      <c r="AO8">
        <v>1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 s="36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v>0</v>
      </c>
      <c r="BF8">
        <v>1</v>
      </c>
      <c r="BG8">
        <v>0</v>
      </c>
      <c r="BH8">
        <v>1</v>
      </c>
      <c r="BI8">
        <v>0</v>
      </c>
      <c r="BJ8">
        <v>0</v>
      </c>
      <c r="BK8" s="36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 s="36">
        <v>0</v>
      </c>
      <c r="BS8">
        <v>0</v>
      </c>
      <c r="BT8">
        <v>0</v>
      </c>
      <c r="BU8" s="36">
        <v>0</v>
      </c>
      <c r="BV8">
        <v>1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</row>
    <row r="9" spans="1:82" x14ac:dyDescent="0.25">
      <c r="A9" t="s">
        <v>80</v>
      </c>
      <c r="B9" t="s">
        <v>71</v>
      </c>
      <c r="C9" s="37">
        <v>3900.16</v>
      </c>
      <c r="D9" s="37">
        <v>363.02846398719214</v>
      </c>
      <c r="E9" s="37">
        <v>4.6226797889840103</v>
      </c>
      <c r="F9" s="37">
        <v>3.5335470812680301</v>
      </c>
      <c r="G9">
        <v>0</v>
      </c>
      <c r="H9">
        <v>1</v>
      </c>
      <c r="I9" s="36">
        <v>0</v>
      </c>
      <c r="J9" s="36">
        <v>0</v>
      </c>
      <c r="K9">
        <v>1</v>
      </c>
      <c r="L9" s="36">
        <v>1</v>
      </c>
      <c r="M9" s="36">
        <v>1</v>
      </c>
      <c r="N9" s="36">
        <v>0</v>
      </c>
      <c r="O9">
        <v>0</v>
      </c>
      <c r="P9">
        <v>0</v>
      </c>
      <c r="Q9">
        <v>0</v>
      </c>
      <c r="R9" s="36">
        <v>1</v>
      </c>
      <c r="S9">
        <v>0</v>
      </c>
      <c r="T9">
        <v>0</v>
      </c>
      <c r="U9">
        <v>0</v>
      </c>
      <c r="V9">
        <v>0</v>
      </c>
      <c r="W9">
        <v>0</v>
      </c>
      <c r="X9" s="36">
        <v>1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36">
        <v>0</v>
      </c>
      <c r="AH9">
        <v>1</v>
      </c>
      <c r="AI9" s="36">
        <v>1</v>
      </c>
      <c r="AJ9" s="36">
        <v>1</v>
      </c>
      <c r="AK9">
        <v>0</v>
      </c>
      <c r="AL9">
        <v>0</v>
      </c>
      <c r="AM9">
        <v>1</v>
      </c>
      <c r="AN9" s="36">
        <v>1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 s="36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1</v>
      </c>
      <c r="BI9">
        <v>0</v>
      </c>
      <c r="BJ9">
        <v>0</v>
      </c>
      <c r="BK9" s="36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 s="36">
        <v>1</v>
      </c>
      <c r="BS9">
        <v>0</v>
      </c>
      <c r="BT9">
        <v>0</v>
      </c>
      <c r="BU9" s="36">
        <v>0</v>
      </c>
      <c r="BV9">
        <v>1</v>
      </c>
      <c r="BW9">
        <v>0</v>
      </c>
      <c r="BX9">
        <v>0</v>
      </c>
      <c r="BY9">
        <v>0</v>
      </c>
      <c r="BZ9">
        <v>1</v>
      </c>
      <c r="CA9">
        <v>1</v>
      </c>
      <c r="CB9">
        <v>0</v>
      </c>
      <c r="CC9">
        <v>0</v>
      </c>
      <c r="CD9">
        <v>0</v>
      </c>
    </row>
    <row r="10" spans="1:82" x14ac:dyDescent="0.25">
      <c r="A10" t="s">
        <v>81</v>
      </c>
      <c r="B10" t="s">
        <v>71</v>
      </c>
      <c r="C10" s="37">
        <v>2430.42</v>
      </c>
      <c r="D10" s="37">
        <v>343.65146472030472</v>
      </c>
      <c r="E10" s="37">
        <v>4.4891883649331596</v>
      </c>
      <c r="F10" s="37">
        <v>3.51570646392079</v>
      </c>
      <c r="G10">
        <v>0</v>
      </c>
      <c r="H10">
        <v>0</v>
      </c>
      <c r="I10" s="36">
        <v>0</v>
      </c>
      <c r="J10" s="36">
        <v>0</v>
      </c>
      <c r="K10">
        <v>0</v>
      </c>
      <c r="L10" s="36">
        <v>0</v>
      </c>
      <c r="M10" s="36">
        <v>0</v>
      </c>
      <c r="N10" s="36">
        <v>0</v>
      </c>
      <c r="O10">
        <v>0</v>
      </c>
      <c r="P10">
        <v>0</v>
      </c>
      <c r="Q10">
        <v>0</v>
      </c>
      <c r="R10" s="36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36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s="36">
        <v>0</v>
      </c>
      <c r="AH10">
        <v>1</v>
      </c>
      <c r="AI10" s="36">
        <v>1</v>
      </c>
      <c r="AJ10" s="36">
        <v>1</v>
      </c>
      <c r="AK10">
        <v>1</v>
      </c>
      <c r="AL10">
        <v>0</v>
      </c>
      <c r="AM10">
        <v>0</v>
      </c>
      <c r="AN10" s="36">
        <v>0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 s="36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 s="36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 s="36">
        <v>0</v>
      </c>
      <c r="BS10">
        <v>0</v>
      </c>
      <c r="BT10">
        <v>0</v>
      </c>
      <c r="BU10" s="36">
        <v>0</v>
      </c>
      <c r="BV10">
        <v>1</v>
      </c>
      <c r="BW10">
        <v>0</v>
      </c>
      <c r="BX10">
        <v>0</v>
      </c>
      <c r="BY10">
        <v>0</v>
      </c>
      <c r="BZ10">
        <v>1</v>
      </c>
      <c r="CA10">
        <v>0</v>
      </c>
      <c r="CB10">
        <v>1</v>
      </c>
      <c r="CC10">
        <v>0</v>
      </c>
      <c r="CD10">
        <v>0</v>
      </c>
    </row>
    <row r="11" spans="1:82" x14ac:dyDescent="0.25">
      <c r="A11" t="s">
        <v>82</v>
      </c>
      <c r="B11" t="s">
        <v>71</v>
      </c>
      <c r="C11" s="37">
        <v>2448.346</v>
      </c>
      <c r="D11" s="37">
        <v>270.71973851815159</v>
      </c>
      <c r="E11" s="37">
        <v>4.4913394877461998</v>
      </c>
      <c r="F11" s="37">
        <v>3.43590554009978</v>
      </c>
      <c r="G11">
        <v>0</v>
      </c>
      <c r="H11">
        <v>0</v>
      </c>
      <c r="I11" s="36">
        <v>0</v>
      </c>
      <c r="J11" s="36">
        <v>0</v>
      </c>
      <c r="K11">
        <v>0</v>
      </c>
      <c r="L11" s="36">
        <v>0</v>
      </c>
      <c r="M11" s="36">
        <v>0</v>
      </c>
      <c r="N11" s="36">
        <v>0</v>
      </c>
      <c r="O11">
        <v>0</v>
      </c>
      <c r="P11">
        <v>0</v>
      </c>
      <c r="Q11">
        <v>0</v>
      </c>
      <c r="R11" s="36">
        <v>0</v>
      </c>
      <c r="S11">
        <v>0</v>
      </c>
      <c r="T11">
        <v>0</v>
      </c>
      <c r="U11">
        <v>1</v>
      </c>
      <c r="V11">
        <v>0</v>
      </c>
      <c r="W11">
        <v>0</v>
      </c>
      <c r="X11" s="36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s="36">
        <v>0</v>
      </c>
      <c r="AH11">
        <v>1</v>
      </c>
      <c r="AI11" s="36">
        <v>1</v>
      </c>
      <c r="AJ11" s="36">
        <v>1</v>
      </c>
      <c r="AK11">
        <v>1</v>
      </c>
      <c r="AL11">
        <v>0</v>
      </c>
      <c r="AM11">
        <v>0</v>
      </c>
      <c r="AN11" s="36">
        <v>1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 s="36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 s="36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 s="36">
        <v>0</v>
      </c>
      <c r="BS11">
        <v>0</v>
      </c>
      <c r="BT11">
        <v>0</v>
      </c>
      <c r="BU11" s="36">
        <v>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</row>
    <row r="12" spans="1:82" x14ac:dyDescent="0.25">
      <c r="A12" t="s">
        <v>83</v>
      </c>
      <c r="B12" t="s">
        <v>71</v>
      </c>
      <c r="C12" s="37">
        <v>1298.2829999999999</v>
      </c>
      <c r="D12" s="37">
        <v>74.589445308783553</v>
      </c>
      <c r="E12" s="37">
        <v>4.2961620967657703</v>
      </c>
      <c r="F12" s="37">
        <v>2.9355374633082798</v>
      </c>
      <c r="G12">
        <v>0</v>
      </c>
      <c r="H12">
        <v>0</v>
      </c>
      <c r="I12" s="36">
        <v>0</v>
      </c>
      <c r="J12" s="36">
        <v>0</v>
      </c>
      <c r="K12">
        <v>0</v>
      </c>
      <c r="L12" s="36">
        <v>0</v>
      </c>
      <c r="M12" s="36">
        <v>0</v>
      </c>
      <c r="N12" s="36">
        <v>0</v>
      </c>
      <c r="O12">
        <v>0</v>
      </c>
      <c r="P12">
        <v>0</v>
      </c>
      <c r="Q12">
        <v>0</v>
      </c>
      <c r="R12" s="36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36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36">
        <v>0</v>
      </c>
      <c r="AH12">
        <v>1</v>
      </c>
      <c r="AI12" s="36">
        <v>1</v>
      </c>
      <c r="AJ12" s="36">
        <v>1</v>
      </c>
      <c r="AK12">
        <v>1</v>
      </c>
      <c r="AL12">
        <v>0</v>
      </c>
      <c r="AM12">
        <v>0</v>
      </c>
      <c r="AN12" s="36">
        <v>0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 s="36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1</v>
      </c>
      <c r="BH12">
        <v>1</v>
      </c>
      <c r="BI12">
        <v>0</v>
      </c>
      <c r="BJ12">
        <v>0</v>
      </c>
      <c r="BK12" s="36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1</v>
      </c>
      <c r="BR12" s="36">
        <v>0</v>
      </c>
      <c r="BS12">
        <v>0</v>
      </c>
      <c r="BT12">
        <v>0</v>
      </c>
      <c r="BU12" s="36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</row>
    <row r="13" spans="1:82" x14ac:dyDescent="0.25">
      <c r="A13" t="s">
        <v>84</v>
      </c>
      <c r="B13" t="s">
        <v>71</v>
      </c>
      <c r="C13" s="37">
        <v>780.2410000000001</v>
      </c>
      <c r="D13" s="37">
        <v>66.71486324257215</v>
      </c>
      <c r="E13" s="37">
        <v>4.1247582016272704</v>
      </c>
      <c r="F13" s="37">
        <v>2.88614129279288</v>
      </c>
      <c r="G13">
        <v>0</v>
      </c>
      <c r="H13">
        <v>0</v>
      </c>
      <c r="I13" s="36">
        <v>0</v>
      </c>
      <c r="J13" s="36">
        <v>0</v>
      </c>
      <c r="K13">
        <v>0</v>
      </c>
      <c r="L13" s="36">
        <v>0</v>
      </c>
      <c r="M13" s="36">
        <v>0</v>
      </c>
      <c r="N13" s="36">
        <v>0</v>
      </c>
      <c r="O13">
        <v>0</v>
      </c>
      <c r="P13">
        <v>0</v>
      </c>
      <c r="Q13">
        <v>0</v>
      </c>
      <c r="R13" s="36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36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36">
        <v>0</v>
      </c>
      <c r="AH13">
        <v>1</v>
      </c>
      <c r="AI13" s="36">
        <v>1</v>
      </c>
      <c r="AJ13" s="36">
        <v>1</v>
      </c>
      <c r="AK13">
        <v>1</v>
      </c>
      <c r="AL13">
        <v>0</v>
      </c>
      <c r="AM13">
        <v>0</v>
      </c>
      <c r="AN13" s="36">
        <v>0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 s="36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1</v>
      </c>
      <c r="BI13">
        <v>0</v>
      </c>
      <c r="BJ13">
        <v>0</v>
      </c>
      <c r="BK13" s="36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1</v>
      </c>
      <c r="BR13" s="36">
        <v>0</v>
      </c>
      <c r="BS13">
        <v>1</v>
      </c>
      <c r="BT13">
        <v>0</v>
      </c>
      <c r="BU13" s="36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</row>
    <row r="14" spans="1:82" x14ac:dyDescent="0.25">
      <c r="A14" t="s">
        <v>85</v>
      </c>
      <c r="B14" t="s">
        <v>71</v>
      </c>
      <c r="C14" s="37">
        <v>553.15200000000004</v>
      </c>
      <c r="D14" s="37">
        <v>67.227675120684893</v>
      </c>
      <c r="E14" s="37">
        <v>4.0009426890439101</v>
      </c>
      <c r="F14" s="37">
        <v>2.8895652175991899</v>
      </c>
      <c r="G14">
        <v>0</v>
      </c>
      <c r="H14">
        <v>0</v>
      </c>
      <c r="I14" s="36">
        <v>0</v>
      </c>
      <c r="J14" s="36">
        <v>0</v>
      </c>
      <c r="K14">
        <v>0</v>
      </c>
      <c r="L14" s="36">
        <v>0</v>
      </c>
      <c r="M14" s="36">
        <v>0</v>
      </c>
      <c r="N14" s="36">
        <v>0</v>
      </c>
      <c r="O14">
        <v>0</v>
      </c>
      <c r="P14">
        <v>0</v>
      </c>
      <c r="Q14">
        <v>0</v>
      </c>
      <c r="R14" s="36">
        <v>0</v>
      </c>
      <c r="S14">
        <v>0</v>
      </c>
      <c r="T14">
        <v>0</v>
      </c>
      <c r="U14">
        <v>0</v>
      </c>
      <c r="V14">
        <v>0</v>
      </c>
      <c r="W14">
        <v>1</v>
      </c>
      <c r="X14" s="36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36">
        <v>0</v>
      </c>
      <c r="AH14">
        <v>1</v>
      </c>
      <c r="AI14" s="36">
        <v>1</v>
      </c>
      <c r="AJ14" s="36">
        <v>1</v>
      </c>
      <c r="AK14">
        <v>1</v>
      </c>
      <c r="AL14">
        <v>0</v>
      </c>
      <c r="AM14">
        <v>0</v>
      </c>
      <c r="AN14" s="36">
        <v>0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 s="36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1</v>
      </c>
      <c r="BI14">
        <v>0</v>
      </c>
      <c r="BJ14">
        <v>0</v>
      </c>
      <c r="BK14" s="36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1</v>
      </c>
      <c r="BR14" s="36">
        <v>0</v>
      </c>
      <c r="BS14">
        <v>0</v>
      </c>
      <c r="BT14">
        <v>0</v>
      </c>
      <c r="BU14" s="36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</row>
    <row r="15" spans="1:82" x14ac:dyDescent="0.25">
      <c r="A15" t="s">
        <v>86</v>
      </c>
      <c r="B15" t="s">
        <v>71</v>
      </c>
      <c r="C15" s="37">
        <v>1483.6240000000003</v>
      </c>
      <c r="D15" s="37">
        <v>103.4136548984073</v>
      </c>
      <c r="E15" s="37">
        <v>4.3388544656602397</v>
      </c>
      <c r="F15" s="37">
        <v>3.07427129121846</v>
      </c>
      <c r="G15">
        <v>0</v>
      </c>
      <c r="H15">
        <v>0</v>
      </c>
      <c r="I15" s="36">
        <v>0</v>
      </c>
      <c r="J15" s="36">
        <v>0</v>
      </c>
      <c r="K15">
        <v>0</v>
      </c>
      <c r="L15" s="36">
        <v>0</v>
      </c>
      <c r="M15" s="36">
        <v>0</v>
      </c>
      <c r="N15" s="36">
        <v>0</v>
      </c>
      <c r="O15">
        <v>0</v>
      </c>
      <c r="P15">
        <v>0</v>
      </c>
      <c r="Q15">
        <v>0</v>
      </c>
      <c r="R15" s="36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36">
        <v>1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 s="36">
        <v>0</v>
      </c>
      <c r="AH15">
        <v>1</v>
      </c>
      <c r="AI15" s="36">
        <v>1</v>
      </c>
      <c r="AJ15" s="36">
        <v>1</v>
      </c>
      <c r="AK15">
        <v>1</v>
      </c>
      <c r="AL15">
        <v>0</v>
      </c>
      <c r="AM15">
        <v>0</v>
      </c>
      <c r="AN15" s="36">
        <v>0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 s="36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1</v>
      </c>
      <c r="BI15">
        <v>0</v>
      </c>
      <c r="BJ15">
        <v>0</v>
      </c>
      <c r="BK15" s="36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 s="36">
        <v>0</v>
      </c>
      <c r="BS15">
        <v>0</v>
      </c>
      <c r="BT15">
        <v>0</v>
      </c>
      <c r="BU15" s="36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</row>
    <row r="16" spans="1:82" x14ac:dyDescent="0.25">
      <c r="A16" t="s">
        <v>87</v>
      </c>
      <c r="B16" t="s">
        <v>71</v>
      </c>
      <c r="C16" s="37">
        <v>3059.6899999999996</v>
      </c>
      <c r="D16" s="37">
        <v>215.31161421256928</v>
      </c>
      <c r="E16" s="37">
        <v>4.5554189165132</v>
      </c>
      <c r="F16" s="37">
        <v>3.3557923558925098</v>
      </c>
      <c r="G16">
        <v>0</v>
      </c>
      <c r="H16">
        <v>0</v>
      </c>
      <c r="I16" s="36">
        <v>0</v>
      </c>
      <c r="J16" s="36">
        <v>0</v>
      </c>
      <c r="K16">
        <v>0</v>
      </c>
      <c r="L16" s="36">
        <v>0</v>
      </c>
      <c r="M16" s="36">
        <v>0</v>
      </c>
      <c r="N16" s="36">
        <v>0</v>
      </c>
      <c r="O16">
        <v>0</v>
      </c>
      <c r="P16">
        <v>0</v>
      </c>
      <c r="Q16">
        <v>0</v>
      </c>
      <c r="R16" s="3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3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36">
        <v>0</v>
      </c>
      <c r="AH16">
        <v>1</v>
      </c>
      <c r="AI16" s="36">
        <v>1</v>
      </c>
      <c r="AJ16" s="36">
        <v>1</v>
      </c>
      <c r="AK16">
        <v>1</v>
      </c>
      <c r="AL16">
        <v>0</v>
      </c>
      <c r="AM16">
        <v>0</v>
      </c>
      <c r="AN16" s="36">
        <v>0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 s="3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1</v>
      </c>
      <c r="BI16">
        <v>0</v>
      </c>
      <c r="BJ16">
        <v>0</v>
      </c>
      <c r="BK16" s="3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 s="36">
        <v>0</v>
      </c>
      <c r="BS16">
        <v>0</v>
      </c>
      <c r="BT16">
        <v>0</v>
      </c>
      <c r="BU16" s="36">
        <v>0</v>
      </c>
      <c r="BV16">
        <v>1</v>
      </c>
      <c r="BW16">
        <v>0</v>
      </c>
      <c r="BX16">
        <v>0</v>
      </c>
      <c r="BY16">
        <v>0</v>
      </c>
      <c r="BZ16">
        <v>1</v>
      </c>
      <c r="CA16">
        <v>0</v>
      </c>
      <c r="CB16">
        <v>0</v>
      </c>
      <c r="CC16">
        <v>0</v>
      </c>
      <c r="CD16">
        <v>0</v>
      </c>
    </row>
    <row r="17" spans="1:82" x14ac:dyDescent="0.25">
      <c r="A17" t="s">
        <v>88</v>
      </c>
      <c r="B17" t="s">
        <v>71</v>
      </c>
      <c r="C17" s="37">
        <v>2949.62</v>
      </c>
      <c r="D17" s="37">
        <v>413.09353082214801</v>
      </c>
      <c r="E17" s="37">
        <v>4.5450403554255097</v>
      </c>
      <c r="F17" s="37">
        <v>3.5748331633302501</v>
      </c>
      <c r="G17">
        <v>0</v>
      </c>
      <c r="H17">
        <v>1</v>
      </c>
      <c r="I17" s="36">
        <v>0</v>
      </c>
      <c r="J17" s="36">
        <v>0</v>
      </c>
      <c r="K17">
        <v>1</v>
      </c>
      <c r="L17" s="36">
        <v>1</v>
      </c>
      <c r="M17" s="36">
        <v>1</v>
      </c>
      <c r="N17" s="36">
        <v>0</v>
      </c>
      <c r="O17">
        <v>0</v>
      </c>
      <c r="P17">
        <v>1</v>
      </c>
      <c r="Q17">
        <v>0</v>
      </c>
      <c r="R17" s="36">
        <v>1</v>
      </c>
      <c r="S17">
        <v>0</v>
      </c>
      <c r="T17">
        <v>0</v>
      </c>
      <c r="U17">
        <v>0</v>
      </c>
      <c r="V17">
        <v>0</v>
      </c>
      <c r="W17">
        <v>0</v>
      </c>
      <c r="X17" s="36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s="36">
        <v>0</v>
      </c>
      <c r="AH17">
        <v>1</v>
      </c>
      <c r="AI17" s="36">
        <v>1</v>
      </c>
      <c r="AJ17" s="36">
        <v>1</v>
      </c>
      <c r="AK17">
        <v>0</v>
      </c>
      <c r="AL17">
        <v>0</v>
      </c>
      <c r="AM17">
        <v>1</v>
      </c>
      <c r="AN17" s="36">
        <v>1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 s="36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1</v>
      </c>
      <c r="BI17">
        <v>0</v>
      </c>
      <c r="BJ17">
        <v>0</v>
      </c>
      <c r="BK17" s="36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 s="36">
        <v>1</v>
      </c>
      <c r="BS17">
        <v>0</v>
      </c>
      <c r="BT17">
        <v>0</v>
      </c>
      <c r="BU17" s="36">
        <v>0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</row>
    <row r="18" spans="1:82" x14ac:dyDescent="0.25">
      <c r="A18" t="s">
        <v>89</v>
      </c>
      <c r="B18" t="s">
        <v>71</v>
      </c>
      <c r="C18" s="37">
        <v>1168.3679999999999</v>
      </c>
      <c r="D18" s="37">
        <v>95.995740709093042</v>
      </c>
      <c r="E18" s="37">
        <v>4.2617905779052903</v>
      </c>
      <c r="F18" s="37">
        <v>3.0434256537597202</v>
      </c>
      <c r="G18">
        <v>0</v>
      </c>
      <c r="H18">
        <v>0</v>
      </c>
      <c r="I18" s="36">
        <v>0</v>
      </c>
      <c r="J18" s="36">
        <v>0</v>
      </c>
      <c r="K18">
        <v>0</v>
      </c>
      <c r="L18" s="36">
        <v>0</v>
      </c>
      <c r="M18" s="36">
        <v>0</v>
      </c>
      <c r="N18" s="36">
        <v>0</v>
      </c>
      <c r="O18">
        <v>0</v>
      </c>
      <c r="P18">
        <v>0</v>
      </c>
      <c r="Q18">
        <v>0</v>
      </c>
      <c r="R18" s="36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36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 s="36">
        <v>0</v>
      </c>
      <c r="AH18">
        <v>1</v>
      </c>
      <c r="AI18" s="36">
        <v>1</v>
      </c>
      <c r="AJ18" s="36">
        <v>1</v>
      </c>
      <c r="AK18">
        <v>1</v>
      </c>
      <c r="AL18">
        <v>0</v>
      </c>
      <c r="AM18">
        <v>0</v>
      </c>
      <c r="AN18" s="36">
        <v>0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 s="36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1</v>
      </c>
      <c r="BI18">
        <v>0</v>
      </c>
      <c r="BJ18">
        <v>0</v>
      </c>
      <c r="BK18" s="36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 s="36">
        <v>0</v>
      </c>
      <c r="BS18">
        <v>0</v>
      </c>
      <c r="BT18">
        <v>0</v>
      </c>
      <c r="BU18" s="36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</row>
    <row r="19" spans="1:82" x14ac:dyDescent="0.25">
      <c r="A19" t="s">
        <v>90</v>
      </c>
      <c r="B19" t="s">
        <v>71</v>
      </c>
      <c r="C19" s="37">
        <v>1849.6120000000001</v>
      </c>
      <c r="D19" s="37">
        <v>357.84028076040568</v>
      </c>
      <c r="E19" s="37">
        <v>4.4074571113565604</v>
      </c>
      <c r="F19" s="37">
        <v>3.5288834942512</v>
      </c>
      <c r="G19">
        <v>0</v>
      </c>
      <c r="H19">
        <v>0</v>
      </c>
      <c r="I19" s="36">
        <v>0</v>
      </c>
      <c r="J19" s="36">
        <v>0</v>
      </c>
      <c r="K19">
        <v>0</v>
      </c>
      <c r="L19" s="36">
        <v>0</v>
      </c>
      <c r="M19" s="36">
        <v>0</v>
      </c>
      <c r="N19" s="36">
        <v>0</v>
      </c>
      <c r="O19">
        <v>0</v>
      </c>
      <c r="P19">
        <v>0</v>
      </c>
      <c r="Q19">
        <v>0</v>
      </c>
      <c r="R19" s="36">
        <v>0</v>
      </c>
      <c r="S19">
        <v>0</v>
      </c>
      <c r="T19">
        <v>0</v>
      </c>
      <c r="U19">
        <v>0</v>
      </c>
      <c r="V19">
        <v>0</v>
      </c>
      <c r="W19">
        <v>1</v>
      </c>
      <c r="X19" s="36">
        <v>1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 s="36">
        <v>0</v>
      </c>
      <c r="AH19">
        <v>1</v>
      </c>
      <c r="AI19" s="36">
        <v>1</v>
      </c>
      <c r="AJ19" s="36">
        <v>1</v>
      </c>
      <c r="AK19">
        <v>1</v>
      </c>
      <c r="AL19">
        <v>0</v>
      </c>
      <c r="AM19">
        <v>0</v>
      </c>
      <c r="AN19" s="36">
        <v>0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 s="36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1</v>
      </c>
      <c r="BH19">
        <v>1</v>
      </c>
      <c r="BI19">
        <v>0</v>
      </c>
      <c r="BJ19">
        <v>0</v>
      </c>
      <c r="BK19" s="36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1</v>
      </c>
      <c r="BR19" s="36">
        <v>0</v>
      </c>
      <c r="BS19">
        <v>0</v>
      </c>
      <c r="BT19">
        <v>0</v>
      </c>
      <c r="BU19" s="36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</row>
    <row r="20" spans="1:82" x14ac:dyDescent="0.25">
      <c r="A20" t="s">
        <v>91</v>
      </c>
      <c r="B20" t="s">
        <v>71</v>
      </c>
      <c r="C20" s="37">
        <v>5707.2950000000001</v>
      </c>
      <c r="D20" s="37">
        <v>401.62464146280365</v>
      </c>
      <c r="E20" s="37">
        <v>4.7231448502497804</v>
      </c>
      <c r="F20" s="37">
        <v>3.5659221450923799</v>
      </c>
      <c r="G20">
        <v>0</v>
      </c>
      <c r="H20">
        <v>0</v>
      </c>
      <c r="I20" s="36">
        <v>0</v>
      </c>
      <c r="J20" s="36">
        <v>0</v>
      </c>
      <c r="K20">
        <v>0</v>
      </c>
      <c r="L20" s="36">
        <v>0</v>
      </c>
      <c r="M20" s="36">
        <v>0</v>
      </c>
      <c r="N20" s="36">
        <v>0</v>
      </c>
      <c r="O20">
        <v>0</v>
      </c>
      <c r="P20">
        <v>0</v>
      </c>
      <c r="Q20">
        <v>0</v>
      </c>
      <c r="R20" s="36">
        <v>0</v>
      </c>
      <c r="S20">
        <v>0</v>
      </c>
      <c r="T20">
        <v>0</v>
      </c>
      <c r="U20">
        <v>0</v>
      </c>
      <c r="V20">
        <v>0</v>
      </c>
      <c r="W20">
        <v>1</v>
      </c>
      <c r="X20" s="36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s="36">
        <v>0</v>
      </c>
      <c r="AH20">
        <v>1</v>
      </c>
      <c r="AI20" s="36">
        <v>1</v>
      </c>
      <c r="AJ20" s="36">
        <v>1</v>
      </c>
      <c r="AK20">
        <v>1</v>
      </c>
      <c r="AL20">
        <v>0</v>
      </c>
      <c r="AM20">
        <v>0</v>
      </c>
      <c r="AN20" s="36">
        <v>0</v>
      </c>
      <c r="AO20">
        <v>1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 s="36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1</v>
      </c>
      <c r="BH20">
        <v>1</v>
      </c>
      <c r="BI20">
        <v>0</v>
      </c>
      <c r="BJ20">
        <v>0</v>
      </c>
      <c r="BK20" s="36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 s="36">
        <v>0</v>
      </c>
      <c r="BS20">
        <v>0</v>
      </c>
      <c r="BT20">
        <v>0</v>
      </c>
      <c r="BU20" s="36">
        <v>0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</row>
    <row r="21" spans="1:82" x14ac:dyDescent="0.25">
      <c r="A21" t="s">
        <v>92</v>
      </c>
      <c r="B21" t="s">
        <v>71</v>
      </c>
      <c r="C21" s="37">
        <v>2532.0430000000001</v>
      </c>
      <c r="D21" s="37">
        <v>275.82768687770982</v>
      </c>
      <c r="E21" s="37">
        <v>4.5011474048977203</v>
      </c>
      <c r="F21" s="37">
        <v>3.44229115697684</v>
      </c>
      <c r="G21">
        <v>0</v>
      </c>
      <c r="H21">
        <v>0</v>
      </c>
      <c r="I21" s="36">
        <v>0</v>
      </c>
      <c r="J21" s="36">
        <v>0</v>
      </c>
      <c r="K21">
        <v>0</v>
      </c>
      <c r="L21" s="36">
        <v>0</v>
      </c>
      <c r="M21" s="36">
        <v>0</v>
      </c>
      <c r="N21" s="36">
        <v>0</v>
      </c>
      <c r="O21">
        <v>0</v>
      </c>
      <c r="P21">
        <v>0</v>
      </c>
      <c r="Q21">
        <v>0</v>
      </c>
      <c r="R21" s="36">
        <v>0</v>
      </c>
      <c r="S21">
        <v>0</v>
      </c>
      <c r="T21">
        <v>0</v>
      </c>
      <c r="U21">
        <v>0</v>
      </c>
      <c r="V21">
        <v>1</v>
      </c>
      <c r="W21">
        <v>0</v>
      </c>
      <c r="X21" s="36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s="36">
        <v>0</v>
      </c>
      <c r="AH21">
        <v>1</v>
      </c>
      <c r="AI21" s="36">
        <v>1</v>
      </c>
      <c r="AJ21" s="36">
        <v>1</v>
      </c>
      <c r="AK21">
        <v>1</v>
      </c>
      <c r="AL21">
        <v>0</v>
      </c>
      <c r="AM21">
        <v>0</v>
      </c>
      <c r="AN21" s="36">
        <v>0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 s="36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1</v>
      </c>
      <c r="BH21">
        <v>1</v>
      </c>
      <c r="BI21">
        <v>0</v>
      </c>
      <c r="BJ21">
        <v>0</v>
      </c>
      <c r="BK21" s="36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</v>
      </c>
      <c r="BR21" s="36">
        <v>0</v>
      </c>
      <c r="BS21">
        <v>0</v>
      </c>
      <c r="BT21">
        <v>0</v>
      </c>
      <c r="BU21" s="36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</row>
    <row r="22" spans="1:82" x14ac:dyDescent="0.25">
      <c r="A22" t="s">
        <v>93</v>
      </c>
      <c r="B22" t="s">
        <v>71</v>
      </c>
      <c r="C22" s="37">
        <v>832.5200000000001</v>
      </c>
      <c r="D22" s="37">
        <v>94.177535944976768</v>
      </c>
      <c r="E22" s="37">
        <v>4.1473608563631004</v>
      </c>
      <c r="F22" s="37">
        <v>3.0354300846941902</v>
      </c>
      <c r="G22">
        <v>0</v>
      </c>
      <c r="H22">
        <v>0</v>
      </c>
      <c r="I22" s="36">
        <v>0</v>
      </c>
      <c r="J22" s="36">
        <v>0</v>
      </c>
      <c r="K22">
        <v>0</v>
      </c>
      <c r="L22" s="36">
        <v>0</v>
      </c>
      <c r="M22" s="36">
        <v>0</v>
      </c>
      <c r="N22" s="36">
        <v>0</v>
      </c>
      <c r="O22">
        <v>0</v>
      </c>
      <c r="P22">
        <v>0</v>
      </c>
      <c r="Q22">
        <v>0</v>
      </c>
      <c r="R22" s="36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36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s="36">
        <v>0</v>
      </c>
      <c r="AH22">
        <v>0</v>
      </c>
      <c r="AI22" s="36">
        <v>0</v>
      </c>
      <c r="AJ22" s="36">
        <v>0</v>
      </c>
      <c r="AK22">
        <v>0</v>
      </c>
      <c r="AL22">
        <v>0</v>
      </c>
      <c r="AM22">
        <v>0</v>
      </c>
      <c r="AN22" s="36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 s="36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 s="36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</v>
      </c>
      <c r="BR22" s="36">
        <v>0</v>
      </c>
      <c r="BS22">
        <v>0</v>
      </c>
      <c r="BT22">
        <v>0</v>
      </c>
      <c r="BU22" s="36">
        <v>0</v>
      </c>
      <c r="BV22">
        <v>1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0</v>
      </c>
    </row>
    <row r="23" spans="1:82" x14ac:dyDescent="0.25">
      <c r="A23" t="s">
        <v>94</v>
      </c>
      <c r="B23" t="s">
        <v>71</v>
      </c>
      <c r="C23" s="37">
        <v>871.58399999999995</v>
      </c>
      <c r="D23" s="37">
        <v>70.820068546244329</v>
      </c>
      <c r="E23" s="37">
        <v>4.1632031885578504</v>
      </c>
      <c r="F23" s="37">
        <v>2.9127100780641699</v>
      </c>
      <c r="G23">
        <v>0</v>
      </c>
      <c r="H23">
        <v>0</v>
      </c>
      <c r="I23" s="36">
        <v>0</v>
      </c>
      <c r="J23" s="36">
        <v>0</v>
      </c>
      <c r="K23">
        <v>0</v>
      </c>
      <c r="L23" s="36">
        <v>0</v>
      </c>
      <c r="M23" s="36">
        <v>0</v>
      </c>
      <c r="N23" s="36">
        <v>0</v>
      </c>
      <c r="O23">
        <v>0</v>
      </c>
      <c r="P23">
        <v>0</v>
      </c>
      <c r="Q23">
        <v>0</v>
      </c>
      <c r="R23" s="36">
        <v>0</v>
      </c>
      <c r="S23">
        <v>0</v>
      </c>
      <c r="T23">
        <v>0</v>
      </c>
      <c r="U23">
        <v>0</v>
      </c>
      <c r="V23">
        <v>0</v>
      </c>
      <c r="W23">
        <v>1</v>
      </c>
      <c r="X23" s="36">
        <v>1</v>
      </c>
      <c r="Y23">
        <v>1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 s="36">
        <v>0</v>
      </c>
      <c r="AH23">
        <v>1</v>
      </c>
      <c r="AI23" s="36">
        <v>1</v>
      </c>
      <c r="AJ23" s="36">
        <v>1</v>
      </c>
      <c r="AK23">
        <v>1</v>
      </c>
      <c r="AL23">
        <v>0</v>
      </c>
      <c r="AM23">
        <v>0</v>
      </c>
      <c r="AN23" s="36">
        <v>0</v>
      </c>
      <c r="AO23">
        <v>1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 s="36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1</v>
      </c>
      <c r="BI23">
        <v>0</v>
      </c>
      <c r="BJ23">
        <v>0</v>
      </c>
      <c r="BK23" s="36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 s="36">
        <v>0</v>
      </c>
      <c r="BS23">
        <v>0</v>
      </c>
      <c r="BT23">
        <v>0</v>
      </c>
      <c r="BU23" s="36">
        <v>0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</row>
    <row r="24" spans="1:82" x14ac:dyDescent="0.25">
      <c r="A24" t="s">
        <v>95</v>
      </c>
      <c r="B24" t="s">
        <v>71</v>
      </c>
      <c r="C24" s="37">
        <v>760.38400000000013</v>
      </c>
      <c r="D24" s="37">
        <v>108.55866917177302</v>
      </c>
      <c r="E24" s="37">
        <v>4.11570943991984</v>
      </c>
      <c r="F24" s="37">
        <v>3.0941567259195999</v>
      </c>
      <c r="G24">
        <v>0</v>
      </c>
      <c r="H24">
        <v>0</v>
      </c>
      <c r="I24" s="36">
        <v>0</v>
      </c>
      <c r="J24" s="36">
        <v>0</v>
      </c>
      <c r="K24">
        <v>0</v>
      </c>
      <c r="L24" s="36">
        <v>0</v>
      </c>
      <c r="M24" s="36">
        <v>0</v>
      </c>
      <c r="N24" s="36">
        <v>0</v>
      </c>
      <c r="O24">
        <v>0</v>
      </c>
      <c r="P24">
        <v>0</v>
      </c>
      <c r="Q24">
        <v>0</v>
      </c>
      <c r="R24" s="36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36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s="36">
        <v>0</v>
      </c>
      <c r="AH24">
        <v>1</v>
      </c>
      <c r="AI24" s="36">
        <v>1</v>
      </c>
      <c r="AJ24" s="36">
        <v>1</v>
      </c>
      <c r="AK24">
        <v>1</v>
      </c>
      <c r="AL24">
        <v>0</v>
      </c>
      <c r="AM24">
        <v>0</v>
      </c>
      <c r="AN24" s="36">
        <v>0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 s="36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 s="36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 s="36">
        <v>0</v>
      </c>
      <c r="BS24">
        <v>1</v>
      </c>
      <c r="BT24">
        <v>0</v>
      </c>
      <c r="BU24" s="36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</row>
    <row r="25" spans="1:82" x14ac:dyDescent="0.25">
      <c r="A25" t="s">
        <v>96</v>
      </c>
      <c r="B25" t="s">
        <v>71</v>
      </c>
      <c r="C25" s="37">
        <v>617.40899999999999</v>
      </c>
      <c r="D25" s="37">
        <v>51.592198611192352</v>
      </c>
      <c r="E25" s="37">
        <v>4.04123350134806</v>
      </c>
      <c r="F25" s="37">
        <v>2.7682367273544801</v>
      </c>
      <c r="G25">
        <v>0</v>
      </c>
      <c r="H25">
        <v>0</v>
      </c>
      <c r="I25" s="36">
        <v>0</v>
      </c>
      <c r="J25" s="36">
        <v>0</v>
      </c>
      <c r="K25">
        <v>0</v>
      </c>
      <c r="L25" s="36">
        <v>0</v>
      </c>
      <c r="M25" s="36">
        <v>0</v>
      </c>
      <c r="N25" s="36">
        <v>0</v>
      </c>
      <c r="O25">
        <v>0</v>
      </c>
      <c r="P25">
        <v>0</v>
      </c>
      <c r="Q25">
        <v>0</v>
      </c>
      <c r="R25" s="36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36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s="36">
        <v>0</v>
      </c>
      <c r="AH25">
        <v>0</v>
      </c>
      <c r="AI25" s="36">
        <v>0</v>
      </c>
      <c r="AJ25" s="36">
        <v>0</v>
      </c>
      <c r="AK25">
        <v>0</v>
      </c>
      <c r="AL25">
        <v>0</v>
      </c>
      <c r="AM25">
        <v>0</v>
      </c>
      <c r="AN25" s="36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 s="36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 s="36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0</v>
      </c>
      <c r="BR25" s="36">
        <v>0</v>
      </c>
      <c r="BS25">
        <v>0</v>
      </c>
      <c r="BT25">
        <v>1</v>
      </c>
      <c r="BU25" s="36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</row>
    <row r="26" spans="1:82" x14ac:dyDescent="0.25">
      <c r="A26" t="s">
        <v>97</v>
      </c>
      <c r="B26" t="s">
        <v>71</v>
      </c>
      <c r="C26" s="37">
        <v>373.69900000000007</v>
      </c>
      <c r="D26" s="37">
        <v>124.84181761086131</v>
      </c>
      <c r="E26" s="37">
        <v>3.8513407448675099</v>
      </c>
      <c r="F26" s="37">
        <v>3.1503738026263299</v>
      </c>
      <c r="G26">
        <v>0</v>
      </c>
      <c r="H26">
        <v>0</v>
      </c>
      <c r="I26" s="36">
        <v>0</v>
      </c>
      <c r="J26" s="36">
        <v>0</v>
      </c>
      <c r="K26">
        <v>0</v>
      </c>
      <c r="L26" s="36">
        <v>0</v>
      </c>
      <c r="M26" s="36">
        <v>0</v>
      </c>
      <c r="N26" s="36">
        <v>0</v>
      </c>
      <c r="O26">
        <v>0</v>
      </c>
      <c r="P26">
        <v>0</v>
      </c>
      <c r="Q26">
        <v>0</v>
      </c>
      <c r="R26" s="36">
        <v>0</v>
      </c>
      <c r="S26">
        <v>0</v>
      </c>
      <c r="T26">
        <v>0</v>
      </c>
      <c r="U26">
        <v>0</v>
      </c>
      <c r="V26">
        <v>0</v>
      </c>
      <c r="W26">
        <v>1</v>
      </c>
      <c r="X26" s="3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s="36">
        <v>0</v>
      </c>
      <c r="AH26">
        <v>1</v>
      </c>
      <c r="AI26" s="36">
        <v>1</v>
      </c>
      <c r="AJ26" s="36">
        <v>1</v>
      </c>
      <c r="AK26">
        <v>1</v>
      </c>
      <c r="AL26">
        <v>0</v>
      </c>
      <c r="AM26">
        <v>0</v>
      </c>
      <c r="AN26" s="36">
        <v>0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 s="3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1</v>
      </c>
      <c r="BI26">
        <v>0</v>
      </c>
      <c r="BJ26">
        <v>0</v>
      </c>
      <c r="BK26" s="3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 s="36">
        <v>0</v>
      </c>
      <c r="BS26">
        <v>0</v>
      </c>
      <c r="BT26">
        <v>0</v>
      </c>
      <c r="BU26" s="3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</row>
    <row r="27" spans="1:82" x14ac:dyDescent="0.25">
      <c r="A27" t="s">
        <v>98</v>
      </c>
      <c r="B27" t="s">
        <v>71</v>
      </c>
      <c r="C27" s="37">
        <v>455.97</v>
      </c>
      <c r="D27" s="37">
        <v>33.034984611639516</v>
      </c>
      <c r="E27" s="37">
        <v>3.9283970024433001</v>
      </c>
      <c r="F27" s="37">
        <v>2.5494855701258001</v>
      </c>
      <c r="G27">
        <v>0</v>
      </c>
      <c r="H27">
        <v>0</v>
      </c>
      <c r="I27" s="36">
        <v>0</v>
      </c>
      <c r="J27" s="36">
        <v>0</v>
      </c>
      <c r="K27">
        <v>0</v>
      </c>
      <c r="L27" s="36">
        <v>0</v>
      </c>
      <c r="M27" s="36">
        <v>0</v>
      </c>
      <c r="N27" s="36">
        <v>0</v>
      </c>
      <c r="O27">
        <v>0</v>
      </c>
      <c r="P27">
        <v>0</v>
      </c>
      <c r="Q27">
        <v>0</v>
      </c>
      <c r="R27" s="36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36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s="36">
        <v>0</v>
      </c>
      <c r="AH27">
        <v>1</v>
      </c>
      <c r="AI27" s="36">
        <v>1</v>
      </c>
      <c r="AJ27" s="36">
        <v>1</v>
      </c>
      <c r="AK27">
        <v>1</v>
      </c>
      <c r="AL27">
        <v>0</v>
      </c>
      <c r="AM27">
        <v>0</v>
      </c>
      <c r="AN27" s="36">
        <v>0</v>
      </c>
      <c r="AO27">
        <v>1</v>
      </c>
      <c r="AP27">
        <v>1</v>
      </c>
      <c r="AQ27">
        <v>1</v>
      </c>
      <c r="AR27">
        <v>0</v>
      </c>
      <c r="AS27">
        <v>1</v>
      </c>
      <c r="AT27">
        <v>0</v>
      </c>
      <c r="AU27">
        <v>0</v>
      </c>
      <c r="AV27">
        <v>1</v>
      </c>
      <c r="AW27">
        <v>0</v>
      </c>
      <c r="AX27" s="36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1</v>
      </c>
      <c r="BI27">
        <v>0</v>
      </c>
      <c r="BJ27">
        <v>0</v>
      </c>
      <c r="BK27" s="36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 s="36">
        <v>0</v>
      </c>
      <c r="BS27">
        <v>0</v>
      </c>
      <c r="BT27">
        <v>0</v>
      </c>
      <c r="BU27" s="36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</row>
    <row r="28" spans="1:82" x14ac:dyDescent="0.25">
      <c r="A28" t="s">
        <v>100</v>
      </c>
      <c r="B28" t="s">
        <v>71</v>
      </c>
      <c r="C28" s="37">
        <v>297.07100000000003</v>
      </c>
      <c r="D28" s="37">
        <v>21.736913042396608</v>
      </c>
      <c r="E28" s="37">
        <v>3.7594205616458498</v>
      </c>
      <c r="F28" s="37">
        <v>2.3263975741296199</v>
      </c>
      <c r="G28">
        <v>0</v>
      </c>
      <c r="H28">
        <v>0</v>
      </c>
      <c r="I28" s="36">
        <v>0</v>
      </c>
      <c r="J28" s="36">
        <v>0</v>
      </c>
      <c r="K28">
        <v>0</v>
      </c>
      <c r="L28" s="36">
        <v>0</v>
      </c>
      <c r="M28" s="36">
        <v>0</v>
      </c>
      <c r="N28" s="36">
        <v>0</v>
      </c>
      <c r="O28">
        <v>0</v>
      </c>
      <c r="P28">
        <v>0</v>
      </c>
      <c r="Q28">
        <v>0</v>
      </c>
      <c r="R28" s="36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36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s="36">
        <v>0</v>
      </c>
      <c r="AH28">
        <v>1</v>
      </c>
      <c r="AI28" s="36">
        <v>1</v>
      </c>
      <c r="AJ28" s="36">
        <v>1</v>
      </c>
      <c r="AK28">
        <v>1</v>
      </c>
      <c r="AL28">
        <v>0</v>
      </c>
      <c r="AM28">
        <v>0</v>
      </c>
      <c r="AN28" s="36">
        <v>0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 s="36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1</v>
      </c>
      <c r="BI28">
        <v>0</v>
      </c>
      <c r="BJ28">
        <v>0</v>
      </c>
      <c r="BK28" s="36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 s="36">
        <v>0</v>
      </c>
      <c r="BS28">
        <v>0</v>
      </c>
      <c r="BT28">
        <v>0</v>
      </c>
      <c r="BU28" s="36">
        <v>0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</row>
    <row r="29" spans="1:82" x14ac:dyDescent="0.25">
      <c r="A29" t="s">
        <v>101</v>
      </c>
      <c r="B29" t="s">
        <v>71</v>
      </c>
      <c r="C29" s="37">
        <v>490.10399999999998</v>
      </c>
      <c r="D29" s="37">
        <v>24.27098499480018</v>
      </c>
      <c r="E29" s="37">
        <v>3.9557620850850399</v>
      </c>
      <c r="F29" s="37">
        <v>2.38691594314996</v>
      </c>
      <c r="G29">
        <v>0</v>
      </c>
      <c r="H29">
        <v>0</v>
      </c>
      <c r="I29" s="36">
        <v>0</v>
      </c>
      <c r="J29" s="36">
        <v>0</v>
      </c>
      <c r="K29">
        <v>0</v>
      </c>
      <c r="L29" s="36">
        <v>0</v>
      </c>
      <c r="M29" s="36">
        <v>0</v>
      </c>
      <c r="N29" s="36">
        <v>0</v>
      </c>
      <c r="O29">
        <v>0</v>
      </c>
      <c r="P29">
        <v>0</v>
      </c>
      <c r="Q29">
        <v>0</v>
      </c>
      <c r="R29" s="36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36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s="36">
        <v>0</v>
      </c>
      <c r="AH29">
        <v>1</v>
      </c>
      <c r="AI29" s="36">
        <v>1</v>
      </c>
      <c r="AJ29" s="36">
        <v>1</v>
      </c>
      <c r="AK29">
        <v>1</v>
      </c>
      <c r="AL29">
        <v>0</v>
      </c>
      <c r="AM29">
        <v>0</v>
      </c>
      <c r="AN29" s="36">
        <v>0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 s="36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1</v>
      </c>
      <c r="BI29">
        <v>0</v>
      </c>
      <c r="BJ29">
        <v>0</v>
      </c>
      <c r="BK29" s="36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 s="36">
        <v>0</v>
      </c>
      <c r="BS29">
        <v>1</v>
      </c>
      <c r="BT29">
        <v>0</v>
      </c>
      <c r="BU29" s="36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</row>
    <row r="30" spans="1:82" x14ac:dyDescent="0.25">
      <c r="A30" t="s">
        <v>102</v>
      </c>
      <c r="B30" t="s">
        <v>71</v>
      </c>
      <c r="C30" s="37">
        <v>369.55500000000006</v>
      </c>
      <c r="D30" s="37">
        <v>37.481591619978012</v>
      </c>
      <c r="E30" s="37">
        <v>3.8469504589782502</v>
      </c>
      <c r="F30" s="37">
        <v>2.6133578850090098</v>
      </c>
      <c r="G30">
        <v>0</v>
      </c>
      <c r="H30">
        <v>0</v>
      </c>
      <c r="I30" s="36">
        <v>0</v>
      </c>
      <c r="J30" s="36">
        <v>0</v>
      </c>
      <c r="K30">
        <v>0</v>
      </c>
      <c r="L30" s="36">
        <v>0</v>
      </c>
      <c r="M30" s="36">
        <v>0</v>
      </c>
      <c r="N30" s="36">
        <v>0</v>
      </c>
      <c r="O30">
        <v>0</v>
      </c>
      <c r="P30">
        <v>0</v>
      </c>
      <c r="Q30">
        <v>0</v>
      </c>
      <c r="R30" s="36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36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s="36">
        <v>0</v>
      </c>
      <c r="AH30">
        <v>1</v>
      </c>
      <c r="AI30" s="36">
        <v>1</v>
      </c>
      <c r="AJ30" s="36">
        <v>1</v>
      </c>
      <c r="AK30">
        <v>1</v>
      </c>
      <c r="AL30">
        <v>0</v>
      </c>
      <c r="AM30">
        <v>0</v>
      </c>
      <c r="AN30" s="36">
        <v>0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 s="36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0</v>
      </c>
      <c r="BH30">
        <v>1</v>
      </c>
      <c r="BI30">
        <v>0</v>
      </c>
      <c r="BJ30">
        <v>0</v>
      </c>
      <c r="BK30" s="36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 s="36">
        <v>0</v>
      </c>
      <c r="BS30">
        <v>0</v>
      </c>
      <c r="BT30">
        <v>0</v>
      </c>
      <c r="BU30" s="36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</row>
    <row r="31" spans="1:82" x14ac:dyDescent="0.25">
      <c r="A31" t="s">
        <v>103</v>
      </c>
      <c r="B31" t="s">
        <v>71</v>
      </c>
      <c r="C31" s="37">
        <v>382.06100000000004</v>
      </c>
      <c r="D31" s="37">
        <v>32.479508022517798</v>
      </c>
      <c r="E31" s="37">
        <v>3.8600305820830401</v>
      </c>
      <c r="F31" s="37">
        <v>2.5407903313031399</v>
      </c>
      <c r="G31">
        <v>0</v>
      </c>
      <c r="H31">
        <v>0</v>
      </c>
      <c r="I31" s="36">
        <v>0</v>
      </c>
      <c r="J31" s="36">
        <v>0</v>
      </c>
      <c r="K31">
        <v>0</v>
      </c>
      <c r="L31" s="36">
        <v>0</v>
      </c>
      <c r="M31" s="36">
        <v>0</v>
      </c>
      <c r="N31" s="36">
        <v>0</v>
      </c>
      <c r="O31">
        <v>0</v>
      </c>
      <c r="P31">
        <v>0</v>
      </c>
      <c r="Q31">
        <v>0</v>
      </c>
      <c r="R31" s="36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36">
        <v>1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s="36">
        <v>0</v>
      </c>
      <c r="AH31">
        <v>1</v>
      </c>
      <c r="AI31" s="36">
        <v>1</v>
      </c>
      <c r="AJ31" s="36">
        <v>1</v>
      </c>
      <c r="AK31">
        <v>1</v>
      </c>
      <c r="AL31">
        <v>0</v>
      </c>
      <c r="AM31">
        <v>0</v>
      </c>
      <c r="AN31" s="36">
        <v>0</v>
      </c>
      <c r="AO31">
        <v>1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 s="36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1</v>
      </c>
      <c r="BH31">
        <v>1</v>
      </c>
      <c r="BI31">
        <v>0</v>
      </c>
      <c r="BJ31">
        <v>0</v>
      </c>
      <c r="BK31" s="36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 s="36">
        <v>0</v>
      </c>
      <c r="BS31">
        <v>0</v>
      </c>
      <c r="BT31">
        <v>0</v>
      </c>
      <c r="BU31" s="36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</row>
    <row r="32" spans="1:82" x14ac:dyDescent="0.25">
      <c r="A32" t="s">
        <v>104</v>
      </c>
      <c r="B32" t="s">
        <v>71</v>
      </c>
      <c r="C32" s="37">
        <v>627.39800000000002</v>
      </c>
      <c r="D32" s="37">
        <v>39.773832361066916</v>
      </c>
      <c r="E32" s="37">
        <v>4.04705934680974</v>
      </c>
      <c r="F32" s="37">
        <v>2.6428517539043201</v>
      </c>
      <c r="G32">
        <v>0</v>
      </c>
      <c r="H32">
        <v>0</v>
      </c>
      <c r="I32" s="36">
        <v>0</v>
      </c>
      <c r="J32" s="36">
        <v>0</v>
      </c>
      <c r="K32">
        <v>0</v>
      </c>
      <c r="L32" s="36">
        <v>0</v>
      </c>
      <c r="M32" s="36">
        <v>0</v>
      </c>
      <c r="N32" s="36">
        <v>0</v>
      </c>
      <c r="O32">
        <v>0</v>
      </c>
      <c r="P32">
        <v>0</v>
      </c>
      <c r="Q32">
        <v>0</v>
      </c>
      <c r="R32" s="36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36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 s="36">
        <v>0</v>
      </c>
      <c r="AH32">
        <v>1</v>
      </c>
      <c r="AI32" s="36">
        <v>1</v>
      </c>
      <c r="AJ32" s="36">
        <v>1</v>
      </c>
      <c r="AK32">
        <v>1</v>
      </c>
      <c r="AL32">
        <v>0</v>
      </c>
      <c r="AM32">
        <v>0</v>
      </c>
      <c r="AN32" s="36">
        <v>0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 s="36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1</v>
      </c>
      <c r="BH32">
        <v>1</v>
      </c>
      <c r="BI32">
        <v>0</v>
      </c>
      <c r="BJ32">
        <v>0</v>
      </c>
      <c r="BK32" s="36">
        <v>0</v>
      </c>
      <c r="BL32">
        <v>0</v>
      </c>
      <c r="BM32">
        <v>0</v>
      </c>
      <c r="BN32">
        <v>1</v>
      </c>
      <c r="BO32">
        <v>1</v>
      </c>
      <c r="BP32">
        <v>0</v>
      </c>
      <c r="BQ32">
        <v>0</v>
      </c>
      <c r="BR32" s="36">
        <v>0</v>
      </c>
      <c r="BS32">
        <v>0</v>
      </c>
      <c r="BT32">
        <v>0</v>
      </c>
      <c r="BU32" s="36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</row>
    <row r="33" spans="1:82" x14ac:dyDescent="0.25">
      <c r="A33" t="s">
        <v>105</v>
      </c>
      <c r="B33" t="s">
        <v>71</v>
      </c>
      <c r="C33" s="37">
        <v>218.22600000000006</v>
      </c>
      <c r="D33" s="37">
        <v>28.910922045197417</v>
      </c>
      <c r="E33" s="37">
        <v>3.63051981914123</v>
      </c>
      <c r="F33" s="37">
        <v>2.4803425668750099</v>
      </c>
      <c r="G33">
        <v>0</v>
      </c>
      <c r="H33">
        <v>0</v>
      </c>
      <c r="I33" s="36">
        <v>0</v>
      </c>
      <c r="J33" s="36">
        <v>0</v>
      </c>
      <c r="K33">
        <v>0</v>
      </c>
      <c r="L33" s="36">
        <v>0</v>
      </c>
      <c r="M33" s="36">
        <v>0</v>
      </c>
      <c r="N33" s="36">
        <v>0</v>
      </c>
      <c r="O33">
        <v>0</v>
      </c>
      <c r="P33">
        <v>0</v>
      </c>
      <c r="Q33">
        <v>0</v>
      </c>
      <c r="R33" s="36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36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36">
        <v>0</v>
      </c>
      <c r="AH33">
        <v>1</v>
      </c>
      <c r="AI33" s="36">
        <v>1</v>
      </c>
      <c r="AJ33" s="36">
        <v>1</v>
      </c>
      <c r="AK33">
        <v>1</v>
      </c>
      <c r="AL33">
        <v>0</v>
      </c>
      <c r="AM33">
        <v>0</v>
      </c>
      <c r="AN33" s="36">
        <v>0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 s="36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1</v>
      </c>
      <c r="BH33">
        <v>1</v>
      </c>
      <c r="BI33">
        <v>0</v>
      </c>
      <c r="BJ33">
        <v>0</v>
      </c>
      <c r="BK33" s="36">
        <v>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0</v>
      </c>
      <c r="BR33" s="36">
        <v>0</v>
      </c>
      <c r="BS33">
        <v>0</v>
      </c>
      <c r="BT33">
        <v>0</v>
      </c>
      <c r="BU33" s="36">
        <v>0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</row>
    <row r="34" spans="1:82" x14ac:dyDescent="0.25">
      <c r="A34" t="s">
        <v>106</v>
      </c>
      <c r="B34" t="s">
        <v>71</v>
      </c>
      <c r="C34" s="37">
        <v>471.80900000000003</v>
      </c>
      <c r="D34" s="37">
        <v>23.443902167550643</v>
      </c>
      <c r="E34" s="37">
        <v>3.94137987976494</v>
      </c>
      <c r="F34" s="37">
        <v>2.3680251772776999</v>
      </c>
      <c r="G34">
        <v>0</v>
      </c>
      <c r="H34">
        <v>0</v>
      </c>
      <c r="I34" s="36">
        <v>0</v>
      </c>
      <c r="J34" s="36">
        <v>0</v>
      </c>
      <c r="K34">
        <v>0</v>
      </c>
      <c r="L34" s="36">
        <v>0</v>
      </c>
      <c r="M34" s="36">
        <v>0</v>
      </c>
      <c r="N34" s="36">
        <v>0</v>
      </c>
      <c r="O34">
        <v>0</v>
      </c>
      <c r="P34">
        <v>0</v>
      </c>
      <c r="Q34">
        <v>0</v>
      </c>
      <c r="R34" s="36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36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 s="36">
        <v>0</v>
      </c>
      <c r="AH34">
        <v>0</v>
      </c>
      <c r="AI34" s="36">
        <v>0</v>
      </c>
      <c r="AJ34" s="36">
        <v>0</v>
      </c>
      <c r="AK34">
        <v>0</v>
      </c>
      <c r="AL34">
        <v>0</v>
      </c>
      <c r="AM34">
        <v>0</v>
      </c>
      <c r="AN34" s="36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 s="36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 s="36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 s="36">
        <v>0</v>
      </c>
      <c r="BS34">
        <v>0</v>
      </c>
      <c r="BT34">
        <v>0</v>
      </c>
      <c r="BU34" s="36">
        <v>0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</row>
    <row r="35" spans="1:82" x14ac:dyDescent="0.25">
      <c r="A35" t="s">
        <v>108</v>
      </c>
      <c r="B35" t="s">
        <v>71</v>
      </c>
      <c r="C35" s="37">
        <v>388.87</v>
      </c>
      <c r="D35" s="37">
        <v>24.441706840308985</v>
      </c>
      <c r="E35" s="37">
        <v>3.8669454770136502</v>
      </c>
      <c r="F35" s="37">
        <v>2.3907198184330101</v>
      </c>
      <c r="G35">
        <v>0</v>
      </c>
      <c r="H35">
        <v>0</v>
      </c>
      <c r="I35" s="36">
        <v>0</v>
      </c>
      <c r="J35" s="36">
        <v>0</v>
      </c>
      <c r="K35">
        <v>0</v>
      </c>
      <c r="L35" s="36">
        <v>0</v>
      </c>
      <c r="M35" s="36">
        <v>0</v>
      </c>
      <c r="N35" s="36">
        <v>0</v>
      </c>
      <c r="O35">
        <v>0</v>
      </c>
      <c r="P35">
        <v>0</v>
      </c>
      <c r="Q35">
        <v>0</v>
      </c>
      <c r="R35" s="36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36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s="36">
        <v>0</v>
      </c>
      <c r="AH35">
        <v>0</v>
      </c>
      <c r="AI35" s="36">
        <v>0</v>
      </c>
      <c r="AJ35" s="36">
        <v>0</v>
      </c>
      <c r="AK35">
        <v>0</v>
      </c>
      <c r="AL35">
        <v>0</v>
      </c>
      <c r="AM35">
        <v>0</v>
      </c>
      <c r="AN35" s="36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 s="36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 s="36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0</v>
      </c>
      <c r="BR35" s="36">
        <v>0</v>
      </c>
      <c r="BS35">
        <v>0</v>
      </c>
      <c r="BT35">
        <v>0</v>
      </c>
      <c r="BU35" s="36">
        <v>0</v>
      </c>
      <c r="BV35">
        <v>1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</row>
    <row r="36" spans="1:82" x14ac:dyDescent="0.25">
      <c r="A36" t="s">
        <v>109</v>
      </c>
      <c r="B36" t="s">
        <v>71</v>
      </c>
      <c r="C36" s="37">
        <v>886.07600000000014</v>
      </c>
      <c r="D36" s="37">
        <v>80.939696876689908</v>
      </c>
      <c r="E36" s="37">
        <v>4.1688725278923</v>
      </c>
      <c r="F36" s="37">
        <v>2.9710476685562899</v>
      </c>
      <c r="G36">
        <v>0</v>
      </c>
      <c r="H36">
        <v>0</v>
      </c>
      <c r="I36" s="36">
        <v>0</v>
      </c>
      <c r="J36" s="36">
        <v>0</v>
      </c>
      <c r="K36">
        <v>0</v>
      </c>
      <c r="L36" s="36">
        <v>0</v>
      </c>
      <c r="M36" s="36">
        <v>0</v>
      </c>
      <c r="N36" s="36">
        <v>0</v>
      </c>
      <c r="O36">
        <v>0</v>
      </c>
      <c r="P36">
        <v>0</v>
      </c>
      <c r="Q36">
        <v>0</v>
      </c>
      <c r="R36" s="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s="36">
        <v>0</v>
      </c>
      <c r="AH36">
        <v>1</v>
      </c>
      <c r="AI36" s="36">
        <v>1</v>
      </c>
      <c r="AJ36" s="36">
        <v>1</v>
      </c>
      <c r="AK36">
        <v>1</v>
      </c>
      <c r="AL36">
        <v>0</v>
      </c>
      <c r="AM36">
        <v>0</v>
      </c>
      <c r="AN36" s="36">
        <v>0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 s="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1</v>
      </c>
      <c r="BI36">
        <v>0</v>
      </c>
      <c r="BJ36">
        <v>0</v>
      </c>
      <c r="BK36" s="36">
        <v>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 s="36">
        <v>0</v>
      </c>
      <c r="BS36">
        <v>0</v>
      </c>
      <c r="BT36">
        <v>0</v>
      </c>
      <c r="BU36" s="36">
        <v>0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</row>
    <row r="37" spans="1:82" x14ac:dyDescent="0.25">
      <c r="A37" t="s">
        <v>111</v>
      </c>
      <c r="B37" t="s">
        <v>71</v>
      </c>
      <c r="C37" s="37">
        <v>5056.1849999999995</v>
      </c>
      <c r="D37" s="37">
        <v>369.96493656826169</v>
      </c>
      <c r="E37" s="37">
        <v>4.6918317989367804</v>
      </c>
      <c r="F37" s="37">
        <v>3.5396595965406701</v>
      </c>
      <c r="G37">
        <v>0</v>
      </c>
      <c r="H37">
        <v>0</v>
      </c>
      <c r="I37" s="36">
        <v>0</v>
      </c>
      <c r="J37" s="36">
        <v>0</v>
      </c>
      <c r="K37">
        <v>0</v>
      </c>
      <c r="L37" s="36">
        <v>0</v>
      </c>
      <c r="M37" s="36">
        <v>0</v>
      </c>
      <c r="N37" s="36">
        <v>0</v>
      </c>
      <c r="O37">
        <v>0</v>
      </c>
      <c r="P37">
        <v>0</v>
      </c>
      <c r="Q37">
        <v>0</v>
      </c>
      <c r="R37" s="36">
        <v>0</v>
      </c>
      <c r="S37">
        <v>0</v>
      </c>
      <c r="T37">
        <v>0</v>
      </c>
      <c r="U37">
        <v>0</v>
      </c>
      <c r="V37">
        <v>0</v>
      </c>
      <c r="W37">
        <v>1</v>
      </c>
      <c r="X37" s="36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s="36">
        <v>0</v>
      </c>
      <c r="AH37">
        <v>1</v>
      </c>
      <c r="AI37" s="36">
        <v>1</v>
      </c>
      <c r="AJ37" s="36">
        <v>1</v>
      </c>
      <c r="AK37">
        <v>1</v>
      </c>
      <c r="AL37">
        <v>0</v>
      </c>
      <c r="AM37">
        <v>0</v>
      </c>
      <c r="AN37" s="36">
        <v>0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 s="36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 s="36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1</v>
      </c>
      <c r="BR37" s="36">
        <v>0</v>
      </c>
      <c r="BS37">
        <v>0</v>
      </c>
      <c r="BT37">
        <v>0</v>
      </c>
      <c r="BU37" s="36">
        <v>0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</row>
    <row r="38" spans="1:82" x14ac:dyDescent="0.25">
      <c r="A38" t="s">
        <v>112</v>
      </c>
      <c r="B38" t="s">
        <v>71</v>
      </c>
      <c r="C38" s="37">
        <v>2241.4740000000002</v>
      </c>
      <c r="D38" s="37">
        <v>151.2222733461158</v>
      </c>
      <c r="E38" s="37">
        <v>4.4653325701282496</v>
      </c>
      <c r="F38" s="37">
        <v>3.2250801533103601</v>
      </c>
      <c r="G38">
        <v>0</v>
      </c>
      <c r="H38">
        <v>0</v>
      </c>
      <c r="I38" s="36">
        <v>0</v>
      </c>
      <c r="J38" s="36">
        <v>0</v>
      </c>
      <c r="K38">
        <v>0</v>
      </c>
      <c r="L38" s="36">
        <v>0</v>
      </c>
      <c r="M38" s="36">
        <v>0</v>
      </c>
      <c r="N38" s="36">
        <v>0</v>
      </c>
      <c r="O38">
        <v>0</v>
      </c>
      <c r="P38">
        <v>0</v>
      </c>
      <c r="Q38">
        <v>0</v>
      </c>
      <c r="R38" s="36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36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36">
        <v>0</v>
      </c>
      <c r="AH38">
        <v>1</v>
      </c>
      <c r="AI38" s="36">
        <v>1</v>
      </c>
      <c r="AJ38" s="36">
        <v>1</v>
      </c>
      <c r="AK38">
        <v>1</v>
      </c>
      <c r="AL38">
        <v>0</v>
      </c>
      <c r="AM38">
        <v>0</v>
      </c>
      <c r="AN38" s="36">
        <v>0</v>
      </c>
      <c r="AO38">
        <v>1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 s="36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1</v>
      </c>
      <c r="BI38">
        <v>0</v>
      </c>
      <c r="BJ38">
        <v>0</v>
      </c>
      <c r="BK38" s="36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0</v>
      </c>
      <c r="BR38" s="36">
        <v>0</v>
      </c>
      <c r="BS38">
        <v>0</v>
      </c>
      <c r="BT38">
        <v>0</v>
      </c>
      <c r="BU38" s="36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</row>
    <row r="39" spans="1:82" x14ac:dyDescent="0.25">
      <c r="A39" t="s">
        <v>113</v>
      </c>
      <c r="B39" t="s">
        <v>71</v>
      </c>
      <c r="C39" s="37">
        <v>1702.989</v>
      </c>
      <c r="D39" s="37">
        <v>139.92140359410536</v>
      </c>
      <c r="E39" s="37">
        <v>4.3820384470434801</v>
      </c>
      <c r="F39" s="37">
        <v>3.1951423521000302</v>
      </c>
      <c r="G39">
        <v>0</v>
      </c>
      <c r="H39">
        <v>1</v>
      </c>
      <c r="I39" s="36">
        <v>0</v>
      </c>
      <c r="J39" s="36">
        <v>0</v>
      </c>
      <c r="K39">
        <v>1</v>
      </c>
      <c r="L39" s="36">
        <v>1</v>
      </c>
      <c r="M39" s="36">
        <v>1</v>
      </c>
      <c r="N39" s="36">
        <v>0</v>
      </c>
      <c r="O39">
        <v>0</v>
      </c>
      <c r="P39">
        <v>1</v>
      </c>
      <c r="Q39">
        <v>0</v>
      </c>
      <c r="R39" s="36">
        <v>1</v>
      </c>
      <c r="S39">
        <v>0</v>
      </c>
      <c r="T39">
        <v>0</v>
      </c>
      <c r="U39">
        <v>0</v>
      </c>
      <c r="V39">
        <v>0</v>
      </c>
      <c r="W39">
        <v>0</v>
      </c>
      <c r="X39" s="36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36">
        <v>0</v>
      </c>
      <c r="AH39">
        <v>1</v>
      </c>
      <c r="AI39" s="36">
        <v>1</v>
      </c>
      <c r="AJ39" s="36">
        <v>1</v>
      </c>
      <c r="AK39">
        <v>0</v>
      </c>
      <c r="AL39">
        <v>0</v>
      </c>
      <c r="AM39">
        <v>1</v>
      </c>
      <c r="AN39" s="36">
        <v>1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 s="36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 s="36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 s="36">
        <v>0</v>
      </c>
      <c r="BS39">
        <v>0</v>
      </c>
      <c r="BT39">
        <v>0</v>
      </c>
      <c r="BU39" s="36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</row>
    <row r="40" spans="1:82" x14ac:dyDescent="0.25">
      <c r="A40" t="s">
        <v>114</v>
      </c>
      <c r="B40" t="s">
        <v>71</v>
      </c>
      <c r="C40" s="37">
        <v>478.18000000000006</v>
      </c>
      <c r="D40" s="37">
        <v>103.39116446412511</v>
      </c>
      <c r="E40" s="37">
        <v>3.9464604669199299</v>
      </c>
      <c r="F40" s="37">
        <v>3.0741817949819801</v>
      </c>
      <c r="G40">
        <v>0</v>
      </c>
      <c r="H40">
        <v>0</v>
      </c>
      <c r="I40" s="36">
        <v>0</v>
      </c>
      <c r="J40" s="36">
        <v>0</v>
      </c>
      <c r="K40">
        <v>0</v>
      </c>
      <c r="L40" s="36">
        <v>0</v>
      </c>
      <c r="M40" s="36">
        <v>0</v>
      </c>
      <c r="N40" s="36">
        <v>0</v>
      </c>
      <c r="O40">
        <v>0</v>
      </c>
      <c r="P40">
        <v>0</v>
      </c>
      <c r="Q40">
        <v>0</v>
      </c>
      <c r="R40" s="36">
        <v>0</v>
      </c>
      <c r="S40">
        <v>0</v>
      </c>
      <c r="T40">
        <v>0</v>
      </c>
      <c r="U40">
        <v>0</v>
      </c>
      <c r="V40">
        <v>0</v>
      </c>
      <c r="W40">
        <v>1</v>
      </c>
      <c r="X40" s="36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36">
        <v>0</v>
      </c>
      <c r="AH40">
        <v>1</v>
      </c>
      <c r="AI40" s="36">
        <v>1</v>
      </c>
      <c r="AJ40" s="36">
        <v>1</v>
      </c>
      <c r="AK40">
        <v>1</v>
      </c>
      <c r="AL40">
        <v>0</v>
      </c>
      <c r="AM40">
        <v>0</v>
      </c>
      <c r="AN40" s="36">
        <v>0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 s="36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1</v>
      </c>
      <c r="BH40">
        <v>1</v>
      </c>
      <c r="BI40">
        <v>0</v>
      </c>
      <c r="BJ40">
        <v>0</v>
      </c>
      <c r="BK40" s="36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 s="36">
        <v>0</v>
      </c>
      <c r="BS40">
        <v>0</v>
      </c>
      <c r="BT40">
        <v>0</v>
      </c>
      <c r="BU40" s="36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</row>
    <row r="41" spans="1:82" x14ac:dyDescent="0.25">
      <c r="A41" t="s">
        <v>115</v>
      </c>
      <c r="B41" t="s">
        <v>71</v>
      </c>
      <c r="C41" s="37">
        <v>805.89</v>
      </c>
      <c r="D41" s="37">
        <v>97.141527765054164</v>
      </c>
      <c r="E41" s="37">
        <v>4.1360595376188698</v>
      </c>
      <c r="F41" s="37">
        <v>3.0483721473936698</v>
      </c>
      <c r="G41">
        <v>0</v>
      </c>
      <c r="H41">
        <v>0</v>
      </c>
      <c r="I41" s="36">
        <v>0</v>
      </c>
      <c r="J41" s="36">
        <v>0</v>
      </c>
      <c r="K41">
        <v>0</v>
      </c>
      <c r="L41" s="36">
        <v>0</v>
      </c>
      <c r="M41" s="36">
        <v>0</v>
      </c>
      <c r="N41" s="36">
        <v>0</v>
      </c>
      <c r="O41">
        <v>0</v>
      </c>
      <c r="P41">
        <v>0</v>
      </c>
      <c r="Q41">
        <v>0</v>
      </c>
      <c r="R41" s="36">
        <v>0</v>
      </c>
      <c r="S41">
        <v>0</v>
      </c>
      <c r="T41">
        <v>0</v>
      </c>
      <c r="U41">
        <v>0</v>
      </c>
      <c r="V41">
        <v>0</v>
      </c>
      <c r="W41">
        <v>1</v>
      </c>
      <c r="X41" s="36">
        <v>1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s="36">
        <v>0</v>
      </c>
      <c r="AH41">
        <v>1</v>
      </c>
      <c r="AI41" s="36">
        <v>1</v>
      </c>
      <c r="AJ41" s="36">
        <v>1</v>
      </c>
      <c r="AK41">
        <v>1</v>
      </c>
      <c r="AL41">
        <v>0</v>
      </c>
      <c r="AM41">
        <v>0</v>
      </c>
      <c r="AN41" s="36">
        <v>0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 s="36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1</v>
      </c>
      <c r="BI41">
        <v>0</v>
      </c>
      <c r="BJ41">
        <v>0</v>
      </c>
      <c r="BK41" s="36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 s="36">
        <v>0</v>
      </c>
      <c r="BS41">
        <v>0</v>
      </c>
      <c r="BT41">
        <v>0</v>
      </c>
      <c r="BU41" s="36">
        <v>0</v>
      </c>
      <c r="BV41">
        <v>1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0</v>
      </c>
    </row>
    <row r="42" spans="1:82" x14ac:dyDescent="0.25">
      <c r="A42" t="s">
        <v>116</v>
      </c>
      <c r="B42" t="s">
        <v>71</v>
      </c>
      <c r="C42" s="37">
        <v>443.596</v>
      </c>
      <c r="D42" s="37">
        <v>51.366267018992716</v>
      </c>
      <c r="E42" s="37">
        <v>3.9178856447844801</v>
      </c>
      <c r="F42" s="37">
        <v>2.7661729114263101</v>
      </c>
      <c r="G42">
        <v>0</v>
      </c>
      <c r="H42">
        <v>0</v>
      </c>
      <c r="I42" s="36">
        <v>0</v>
      </c>
      <c r="J42" s="36">
        <v>0</v>
      </c>
      <c r="K42">
        <v>0</v>
      </c>
      <c r="L42" s="36">
        <v>0</v>
      </c>
      <c r="M42" s="36">
        <v>0</v>
      </c>
      <c r="N42" s="36">
        <v>0</v>
      </c>
      <c r="O42">
        <v>0</v>
      </c>
      <c r="P42">
        <v>0</v>
      </c>
      <c r="Q42">
        <v>0</v>
      </c>
      <c r="R42" s="36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36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s="36">
        <v>0</v>
      </c>
      <c r="AH42">
        <v>1</v>
      </c>
      <c r="AI42" s="36">
        <v>1</v>
      </c>
      <c r="AJ42" s="36">
        <v>1</v>
      </c>
      <c r="AK42">
        <v>1</v>
      </c>
      <c r="AL42">
        <v>0</v>
      </c>
      <c r="AM42">
        <v>0</v>
      </c>
      <c r="AN42" s="36">
        <v>0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 s="36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1</v>
      </c>
      <c r="BI42">
        <v>0</v>
      </c>
      <c r="BJ42">
        <v>0</v>
      </c>
      <c r="BK42" s="36">
        <v>0</v>
      </c>
      <c r="BL42">
        <v>0</v>
      </c>
      <c r="BM42">
        <v>0</v>
      </c>
      <c r="BN42">
        <v>1</v>
      </c>
      <c r="BO42">
        <v>0</v>
      </c>
      <c r="BP42">
        <v>0</v>
      </c>
      <c r="BQ42">
        <v>0</v>
      </c>
      <c r="BR42" s="36">
        <v>0</v>
      </c>
      <c r="BS42">
        <v>0</v>
      </c>
      <c r="BT42">
        <v>0</v>
      </c>
      <c r="BU42" s="36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</row>
    <row r="43" spans="1:82" x14ac:dyDescent="0.25">
      <c r="A43" t="s">
        <v>117</v>
      </c>
      <c r="B43" t="s">
        <v>71</v>
      </c>
      <c r="C43" s="37">
        <v>195.81299999999999</v>
      </c>
      <c r="D43" s="37">
        <v>29.381763509012011</v>
      </c>
      <c r="E43" s="37">
        <v>3.5837229011366598</v>
      </c>
      <c r="F43" s="37">
        <v>2.4888133387440199</v>
      </c>
      <c r="G43">
        <v>0</v>
      </c>
      <c r="H43">
        <v>1</v>
      </c>
      <c r="I43" s="36">
        <v>0</v>
      </c>
      <c r="J43" s="36">
        <v>0</v>
      </c>
      <c r="K43">
        <v>1</v>
      </c>
      <c r="L43" s="36">
        <v>1</v>
      </c>
      <c r="M43" s="36">
        <v>1</v>
      </c>
      <c r="N43" s="36">
        <v>1</v>
      </c>
      <c r="O43">
        <v>0</v>
      </c>
      <c r="P43">
        <v>1</v>
      </c>
      <c r="Q43">
        <v>0</v>
      </c>
      <c r="R43" s="36">
        <v>1</v>
      </c>
      <c r="S43">
        <v>0</v>
      </c>
      <c r="T43">
        <v>0</v>
      </c>
      <c r="U43">
        <v>0</v>
      </c>
      <c r="V43">
        <v>0</v>
      </c>
      <c r="W43">
        <v>0</v>
      </c>
      <c r="X43" s="36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1</v>
      </c>
      <c r="AE43">
        <v>1</v>
      </c>
      <c r="AF43">
        <v>0</v>
      </c>
      <c r="AG43" s="36">
        <v>0</v>
      </c>
      <c r="AH43">
        <v>0</v>
      </c>
      <c r="AI43" s="36">
        <v>1</v>
      </c>
      <c r="AJ43" s="36">
        <v>1</v>
      </c>
      <c r="AK43">
        <v>0</v>
      </c>
      <c r="AL43">
        <v>0</v>
      </c>
      <c r="AM43">
        <v>1</v>
      </c>
      <c r="AN43" s="36">
        <v>1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 s="36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0</v>
      </c>
      <c r="BJ43">
        <v>0</v>
      </c>
      <c r="BK43" s="36">
        <v>0</v>
      </c>
      <c r="BL43">
        <v>1</v>
      </c>
      <c r="BM43">
        <v>0</v>
      </c>
      <c r="BN43">
        <v>0</v>
      </c>
      <c r="BO43">
        <v>1</v>
      </c>
      <c r="BP43">
        <v>0</v>
      </c>
      <c r="BQ43">
        <v>0</v>
      </c>
      <c r="BR43" s="36">
        <v>1</v>
      </c>
      <c r="BS43">
        <v>0</v>
      </c>
      <c r="BT43">
        <v>0</v>
      </c>
      <c r="BU43" s="36">
        <v>0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1</v>
      </c>
      <c r="CB43">
        <v>0</v>
      </c>
      <c r="CC43">
        <v>0</v>
      </c>
      <c r="CD43">
        <v>0</v>
      </c>
    </row>
    <row r="44" spans="1:82" x14ac:dyDescent="0.25">
      <c r="A44" t="s">
        <v>118</v>
      </c>
      <c r="B44" t="s">
        <v>71</v>
      </c>
      <c r="C44" s="37">
        <v>726.95400000000006</v>
      </c>
      <c r="D44" s="37">
        <v>68.974501539927104</v>
      </c>
      <c r="E44" s="37">
        <v>4.0998397510708697</v>
      </c>
      <c r="F44" s="37">
        <v>2.9009989434797201</v>
      </c>
      <c r="G44">
        <v>0</v>
      </c>
      <c r="H44">
        <v>0</v>
      </c>
      <c r="I44" s="36">
        <v>0</v>
      </c>
      <c r="J44" s="36">
        <v>0</v>
      </c>
      <c r="K44">
        <v>0</v>
      </c>
      <c r="L44" s="36">
        <v>0</v>
      </c>
      <c r="M44" s="36">
        <v>0</v>
      </c>
      <c r="N44" s="36">
        <v>0</v>
      </c>
      <c r="O44">
        <v>0</v>
      </c>
      <c r="P44">
        <v>0</v>
      </c>
      <c r="Q44">
        <v>0</v>
      </c>
      <c r="R44" s="36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36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 s="36">
        <v>0</v>
      </c>
      <c r="AH44">
        <v>1</v>
      </c>
      <c r="AI44" s="36">
        <v>1</v>
      </c>
      <c r="AJ44" s="36">
        <v>1</v>
      </c>
      <c r="AK44">
        <v>1</v>
      </c>
      <c r="AL44">
        <v>0</v>
      </c>
      <c r="AM44">
        <v>0</v>
      </c>
      <c r="AN44" s="36">
        <v>0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 s="36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1</v>
      </c>
      <c r="BI44">
        <v>0</v>
      </c>
      <c r="BJ44">
        <v>0</v>
      </c>
      <c r="BK44" s="36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 s="36">
        <v>0</v>
      </c>
      <c r="BS44">
        <v>0</v>
      </c>
      <c r="BT44">
        <v>0</v>
      </c>
      <c r="BU44" s="36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</row>
    <row r="45" spans="1:82" x14ac:dyDescent="0.25">
      <c r="A45" t="s">
        <v>119</v>
      </c>
      <c r="B45" t="s">
        <v>71</v>
      </c>
      <c r="C45" s="37">
        <v>481.41300000000001</v>
      </c>
      <c r="D45" s="37">
        <v>52.057142362815725</v>
      </c>
      <c r="E45" s="37">
        <v>3.9490087597822101</v>
      </c>
      <c r="F45" s="37">
        <v>2.7724501671274102</v>
      </c>
      <c r="G45">
        <v>0</v>
      </c>
      <c r="H45">
        <v>0</v>
      </c>
      <c r="I45" s="36">
        <v>0</v>
      </c>
      <c r="J45" s="36">
        <v>0</v>
      </c>
      <c r="K45">
        <v>0</v>
      </c>
      <c r="L45" s="36">
        <v>0</v>
      </c>
      <c r="M45" s="36">
        <v>0</v>
      </c>
      <c r="N45" s="36">
        <v>0</v>
      </c>
      <c r="O45">
        <v>0</v>
      </c>
      <c r="P45">
        <v>0</v>
      </c>
      <c r="Q45">
        <v>0</v>
      </c>
      <c r="R45" s="36">
        <v>0</v>
      </c>
      <c r="S45">
        <v>0</v>
      </c>
      <c r="T45">
        <v>0</v>
      </c>
      <c r="U45">
        <v>0</v>
      </c>
      <c r="V45">
        <v>0</v>
      </c>
      <c r="W45">
        <v>1</v>
      </c>
      <c r="X45" s="36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s="36">
        <v>0</v>
      </c>
      <c r="AH45">
        <v>1</v>
      </c>
      <c r="AI45" s="36">
        <v>1</v>
      </c>
      <c r="AJ45" s="36">
        <v>1</v>
      </c>
      <c r="AK45">
        <v>1</v>
      </c>
      <c r="AL45">
        <v>0</v>
      </c>
      <c r="AM45">
        <v>0</v>
      </c>
      <c r="AN45" s="36">
        <v>0</v>
      </c>
      <c r="AO45">
        <v>1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 s="36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0</v>
      </c>
      <c r="BJ45">
        <v>0</v>
      </c>
      <c r="BK45" s="36">
        <v>0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1</v>
      </c>
      <c r="BR45" s="36">
        <v>0</v>
      </c>
      <c r="BS45">
        <v>0</v>
      </c>
      <c r="BT45">
        <v>0</v>
      </c>
      <c r="BU45" s="36">
        <v>0</v>
      </c>
      <c r="BV45">
        <v>1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</row>
    <row r="46" spans="1:82" x14ac:dyDescent="0.25">
      <c r="A46" t="s">
        <v>120</v>
      </c>
      <c r="B46" t="s">
        <v>71</v>
      </c>
      <c r="C46" s="37">
        <v>863.03000000000009</v>
      </c>
      <c r="D46" s="37">
        <v>87.531593445602482</v>
      </c>
      <c r="E46" s="37">
        <v>4.1598053685456202</v>
      </c>
      <c r="F46" s="37">
        <v>3.0045586446972399</v>
      </c>
      <c r="G46">
        <v>0</v>
      </c>
      <c r="H46">
        <v>1</v>
      </c>
      <c r="I46" s="36">
        <v>0</v>
      </c>
      <c r="J46" s="36">
        <v>0</v>
      </c>
      <c r="K46">
        <v>1</v>
      </c>
      <c r="L46" s="36">
        <v>1</v>
      </c>
      <c r="M46" s="36">
        <v>1</v>
      </c>
      <c r="N46" s="36">
        <v>0</v>
      </c>
      <c r="O46">
        <v>0</v>
      </c>
      <c r="P46">
        <v>1</v>
      </c>
      <c r="Q46">
        <v>0</v>
      </c>
      <c r="R46" s="36">
        <v>1</v>
      </c>
      <c r="S46">
        <v>0</v>
      </c>
      <c r="T46">
        <v>0</v>
      </c>
      <c r="U46">
        <v>0</v>
      </c>
      <c r="V46">
        <v>0</v>
      </c>
      <c r="W46">
        <v>0</v>
      </c>
      <c r="X46" s="3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1</v>
      </c>
      <c r="AE46">
        <v>1</v>
      </c>
      <c r="AF46">
        <v>0</v>
      </c>
      <c r="AG46" s="36">
        <v>0</v>
      </c>
      <c r="AH46">
        <v>0</v>
      </c>
      <c r="AI46" s="36">
        <v>1</v>
      </c>
      <c r="AJ46" s="36">
        <v>1</v>
      </c>
      <c r="AK46">
        <v>0</v>
      </c>
      <c r="AL46">
        <v>0</v>
      </c>
      <c r="AM46">
        <v>1</v>
      </c>
      <c r="AN46" s="36">
        <v>1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 s="3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1</v>
      </c>
      <c r="BI46">
        <v>0</v>
      </c>
      <c r="BJ46">
        <v>0</v>
      </c>
      <c r="BK46" s="3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 s="36">
        <v>1</v>
      </c>
      <c r="BS46">
        <v>0</v>
      </c>
      <c r="BT46">
        <v>0</v>
      </c>
      <c r="BU46" s="36">
        <v>0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</row>
    <row r="47" spans="1:82" x14ac:dyDescent="0.25">
      <c r="A47" t="s">
        <v>121</v>
      </c>
      <c r="B47" t="s">
        <v>71</v>
      </c>
      <c r="C47" s="37">
        <v>1164.0999999999999</v>
      </c>
      <c r="D47" s="37">
        <v>124.05474990835229</v>
      </c>
      <c r="E47" s="37">
        <v>4.2605872591059004</v>
      </c>
      <c r="F47" s="37">
        <v>3.1478621452767599</v>
      </c>
      <c r="G47">
        <v>0</v>
      </c>
      <c r="H47">
        <v>0</v>
      </c>
      <c r="I47" s="36">
        <v>0</v>
      </c>
      <c r="J47" s="36">
        <v>0</v>
      </c>
      <c r="K47">
        <v>0</v>
      </c>
      <c r="L47" s="36">
        <v>0</v>
      </c>
      <c r="M47" s="36">
        <v>0</v>
      </c>
      <c r="N47" s="36">
        <v>0</v>
      </c>
      <c r="O47">
        <v>0</v>
      </c>
      <c r="P47">
        <v>0</v>
      </c>
      <c r="Q47">
        <v>0</v>
      </c>
      <c r="R47" s="36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36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 s="36">
        <v>0</v>
      </c>
      <c r="AH47">
        <v>1</v>
      </c>
      <c r="AI47" s="36">
        <v>1</v>
      </c>
      <c r="AJ47" s="36">
        <v>1</v>
      </c>
      <c r="AK47">
        <v>1</v>
      </c>
      <c r="AL47">
        <v>0</v>
      </c>
      <c r="AM47">
        <v>0</v>
      </c>
      <c r="AN47" s="36">
        <v>0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 s="36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 s="36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 s="36">
        <v>0</v>
      </c>
      <c r="BS47">
        <v>0</v>
      </c>
      <c r="BT47">
        <v>0</v>
      </c>
      <c r="BU47" s="36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</row>
    <row r="48" spans="1:82" x14ac:dyDescent="0.25">
      <c r="A48" t="s">
        <v>123</v>
      </c>
      <c r="B48" t="s">
        <v>122</v>
      </c>
      <c r="C48" s="37">
        <v>3884.1500000000005</v>
      </c>
      <c r="D48" s="37">
        <v>315.60442739184629</v>
      </c>
      <c r="E48" s="37">
        <v>4.6215611232073703</v>
      </c>
      <c r="F48" s="37">
        <v>3.4876421269049902</v>
      </c>
      <c r="G48">
        <v>0</v>
      </c>
      <c r="H48">
        <v>0</v>
      </c>
      <c r="I48" s="36">
        <v>0</v>
      </c>
      <c r="J48" s="36">
        <v>0</v>
      </c>
      <c r="K48">
        <v>0</v>
      </c>
      <c r="L48" s="36">
        <v>0</v>
      </c>
      <c r="M48" s="36">
        <v>0</v>
      </c>
      <c r="N48" s="36">
        <v>0</v>
      </c>
      <c r="O48">
        <v>0</v>
      </c>
      <c r="P48">
        <v>0</v>
      </c>
      <c r="Q48">
        <v>0</v>
      </c>
      <c r="R48" s="36">
        <v>0</v>
      </c>
      <c r="S48">
        <v>0</v>
      </c>
      <c r="T48">
        <v>0</v>
      </c>
      <c r="U48">
        <v>1</v>
      </c>
      <c r="V48">
        <v>0</v>
      </c>
      <c r="W48">
        <v>0</v>
      </c>
      <c r="X48" s="36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 s="36">
        <v>0</v>
      </c>
      <c r="AH48">
        <v>1</v>
      </c>
      <c r="AI48" s="36">
        <v>1</v>
      </c>
      <c r="AJ48" s="36">
        <v>1</v>
      </c>
      <c r="AK48">
        <v>1</v>
      </c>
      <c r="AL48">
        <v>0</v>
      </c>
      <c r="AM48">
        <v>0</v>
      </c>
      <c r="AN48" s="36">
        <v>0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 s="36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1</v>
      </c>
      <c r="BI48">
        <v>0</v>
      </c>
      <c r="BJ48">
        <v>0</v>
      </c>
      <c r="BK48" s="36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 s="36">
        <v>0</v>
      </c>
      <c r="BS48">
        <v>0</v>
      </c>
      <c r="BT48">
        <v>0</v>
      </c>
      <c r="BU48" s="36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</row>
    <row r="49" spans="1:82" x14ac:dyDescent="0.25">
      <c r="A49" t="s">
        <v>125</v>
      </c>
      <c r="B49" t="s">
        <v>124</v>
      </c>
      <c r="C49" s="37">
        <v>1027.982</v>
      </c>
      <c r="D49" s="37">
        <v>97.536496177223498</v>
      </c>
      <c r="E49" s="37">
        <v>4.2192849128516299</v>
      </c>
      <c r="F49" s="37">
        <v>3.05006118202901</v>
      </c>
      <c r="G49">
        <v>0</v>
      </c>
      <c r="H49">
        <v>0</v>
      </c>
      <c r="I49" s="36">
        <v>0</v>
      </c>
      <c r="J49" s="36">
        <v>0</v>
      </c>
      <c r="K49">
        <v>0</v>
      </c>
      <c r="L49" s="36">
        <v>0</v>
      </c>
      <c r="M49" s="36">
        <v>0</v>
      </c>
      <c r="N49" s="36">
        <v>0</v>
      </c>
      <c r="O49">
        <v>0</v>
      </c>
      <c r="P49">
        <v>0</v>
      </c>
      <c r="Q49">
        <v>0</v>
      </c>
      <c r="R49" s="36">
        <v>0</v>
      </c>
      <c r="S49">
        <v>0</v>
      </c>
      <c r="T49">
        <v>0</v>
      </c>
      <c r="U49">
        <v>0</v>
      </c>
      <c r="V49">
        <v>0</v>
      </c>
      <c r="W49">
        <v>1</v>
      </c>
      <c r="X49" s="36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s="36">
        <v>0</v>
      </c>
      <c r="AH49">
        <v>1</v>
      </c>
      <c r="AI49" s="36">
        <v>1</v>
      </c>
      <c r="AJ49" s="36">
        <v>1</v>
      </c>
      <c r="AK49">
        <v>1</v>
      </c>
      <c r="AL49">
        <v>0</v>
      </c>
      <c r="AM49">
        <v>0</v>
      </c>
      <c r="AN49" s="36">
        <v>0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 s="36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1</v>
      </c>
      <c r="BI49">
        <v>0</v>
      </c>
      <c r="BJ49">
        <v>0</v>
      </c>
      <c r="BK49" s="36">
        <v>0</v>
      </c>
      <c r="BL49">
        <v>0</v>
      </c>
      <c r="BM49">
        <v>0</v>
      </c>
      <c r="BN49">
        <v>1</v>
      </c>
      <c r="BO49">
        <v>1</v>
      </c>
      <c r="BP49">
        <v>0</v>
      </c>
      <c r="BQ49">
        <v>1</v>
      </c>
      <c r="BR49" s="36">
        <v>0</v>
      </c>
      <c r="BS49">
        <v>0</v>
      </c>
      <c r="BT49">
        <v>0</v>
      </c>
      <c r="BU49" s="36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</row>
    <row r="50" spans="1:82" x14ac:dyDescent="0.25">
      <c r="A50" t="s">
        <v>126</v>
      </c>
      <c r="B50" t="s">
        <v>124</v>
      </c>
      <c r="C50" s="37">
        <v>1060.7170000000001</v>
      </c>
      <c r="D50" s="37">
        <v>62.15454300413694</v>
      </c>
      <c r="E50" s="37">
        <v>4.2297731722233802</v>
      </c>
      <c r="F50" s="37">
        <v>2.8542424885693598</v>
      </c>
      <c r="G50">
        <v>0</v>
      </c>
      <c r="H50">
        <v>0</v>
      </c>
      <c r="I50" s="36">
        <v>0</v>
      </c>
      <c r="J50" s="36">
        <v>0</v>
      </c>
      <c r="K50">
        <v>0</v>
      </c>
      <c r="L50" s="36">
        <v>0</v>
      </c>
      <c r="M50" s="36">
        <v>0</v>
      </c>
      <c r="N50" s="36">
        <v>0</v>
      </c>
      <c r="O50">
        <v>0</v>
      </c>
      <c r="P50">
        <v>0</v>
      </c>
      <c r="Q50">
        <v>0</v>
      </c>
      <c r="R50" s="36">
        <v>0</v>
      </c>
      <c r="S50">
        <v>0</v>
      </c>
      <c r="T50">
        <v>0</v>
      </c>
      <c r="U50">
        <v>0</v>
      </c>
      <c r="V50">
        <v>0</v>
      </c>
      <c r="W50">
        <v>1</v>
      </c>
      <c r="X50" s="36">
        <v>1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 s="36">
        <v>0</v>
      </c>
      <c r="AH50">
        <v>1</v>
      </c>
      <c r="AI50" s="36">
        <v>1</v>
      </c>
      <c r="AJ50" s="36">
        <v>1</v>
      </c>
      <c r="AK50">
        <v>1</v>
      </c>
      <c r="AL50">
        <v>0</v>
      </c>
      <c r="AM50">
        <v>0</v>
      </c>
      <c r="AN50" s="36">
        <v>0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 s="36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1</v>
      </c>
      <c r="BI50">
        <v>0</v>
      </c>
      <c r="BJ50">
        <v>0</v>
      </c>
      <c r="BK50" s="36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 s="36">
        <v>0</v>
      </c>
      <c r="BS50">
        <v>0</v>
      </c>
      <c r="BT50">
        <v>0</v>
      </c>
      <c r="BU50" s="36">
        <v>0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</row>
    <row r="51" spans="1:82" x14ac:dyDescent="0.25">
      <c r="A51" t="s">
        <v>127</v>
      </c>
      <c r="B51" t="s">
        <v>124</v>
      </c>
      <c r="C51" s="37">
        <v>499.274</v>
      </c>
      <c r="D51" s="37">
        <v>68.616655763659438</v>
      </c>
      <c r="E51" s="37">
        <v>3.9627389490473499</v>
      </c>
      <c r="F51" s="37">
        <v>2.8986849929866501</v>
      </c>
      <c r="G51">
        <v>0</v>
      </c>
      <c r="H51">
        <v>0</v>
      </c>
      <c r="I51" s="36">
        <v>0</v>
      </c>
      <c r="J51" s="36">
        <v>0</v>
      </c>
      <c r="K51">
        <v>0</v>
      </c>
      <c r="L51" s="36">
        <v>0</v>
      </c>
      <c r="M51" s="36">
        <v>0</v>
      </c>
      <c r="N51" s="36">
        <v>0</v>
      </c>
      <c r="O51">
        <v>0</v>
      </c>
      <c r="P51">
        <v>0</v>
      </c>
      <c r="Q51">
        <v>0</v>
      </c>
      <c r="R51" s="36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36">
        <v>1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s="36">
        <v>0</v>
      </c>
      <c r="AH51">
        <v>0</v>
      </c>
      <c r="AI51" s="36">
        <v>1</v>
      </c>
      <c r="AJ51" s="36">
        <v>1</v>
      </c>
      <c r="AK51">
        <v>0</v>
      </c>
      <c r="AL51">
        <v>0</v>
      </c>
      <c r="AM51">
        <v>0</v>
      </c>
      <c r="AN51" s="36">
        <v>0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 s="36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1</v>
      </c>
      <c r="BH51">
        <v>1</v>
      </c>
      <c r="BI51">
        <v>0</v>
      </c>
      <c r="BJ51">
        <v>0</v>
      </c>
      <c r="BK51" s="36">
        <v>0</v>
      </c>
      <c r="BL51">
        <v>0</v>
      </c>
      <c r="BM51">
        <v>0</v>
      </c>
      <c r="BN51">
        <v>1</v>
      </c>
      <c r="BO51">
        <v>1</v>
      </c>
      <c r="BP51">
        <v>0</v>
      </c>
      <c r="BQ51">
        <v>0</v>
      </c>
      <c r="BR51" s="36">
        <v>0</v>
      </c>
      <c r="BS51">
        <v>0</v>
      </c>
      <c r="BT51">
        <v>0</v>
      </c>
      <c r="BU51" s="36">
        <v>0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</row>
    <row r="52" spans="1:82" x14ac:dyDescent="0.25">
      <c r="A52" t="s">
        <v>128</v>
      </c>
      <c r="B52" t="s">
        <v>124</v>
      </c>
      <c r="C52" s="37">
        <v>1371.9879999999998</v>
      </c>
      <c r="D52" s="37">
        <v>84.078195857335444</v>
      </c>
      <c r="E52" s="37">
        <v>4.31393664208725</v>
      </c>
      <c r="F52" s="37">
        <v>2.9873930238341702</v>
      </c>
      <c r="G52">
        <v>0</v>
      </c>
      <c r="H52">
        <v>0</v>
      </c>
      <c r="I52" s="36">
        <v>0</v>
      </c>
      <c r="J52" s="36">
        <v>0</v>
      </c>
      <c r="K52">
        <v>0</v>
      </c>
      <c r="L52" s="36">
        <v>0</v>
      </c>
      <c r="M52" s="36">
        <v>0</v>
      </c>
      <c r="N52" s="36">
        <v>0</v>
      </c>
      <c r="O52">
        <v>0</v>
      </c>
      <c r="P52">
        <v>0</v>
      </c>
      <c r="Q52">
        <v>0</v>
      </c>
      <c r="R52" s="36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36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s="36">
        <v>0</v>
      </c>
      <c r="AH52">
        <v>1</v>
      </c>
      <c r="AI52" s="36">
        <v>1</v>
      </c>
      <c r="AJ52" s="36">
        <v>1</v>
      </c>
      <c r="AK52">
        <v>1</v>
      </c>
      <c r="AL52">
        <v>0</v>
      </c>
      <c r="AM52">
        <v>0</v>
      </c>
      <c r="AN52" s="36">
        <v>0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 s="36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1</v>
      </c>
      <c r="BH52">
        <v>1</v>
      </c>
      <c r="BI52">
        <v>0</v>
      </c>
      <c r="BJ52">
        <v>0</v>
      </c>
      <c r="BK52" s="36">
        <v>0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1</v>
      </c>
      <c r="BR52" s="36">
        <v>0</v>
      </c>
      <c r="BS52">
        <v>0</v>
      </c>
      <c r="BT52">
        <v>0</v>
      </c>
      <c r="BU52" s="36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</row>
    <row r="53" spans="1:82" x14ac:dyDescent="0.25">
      <c r="A53" t="s">
        <v>129</v>
      </c>
      <c r="B53" t="s">
        <v>124</v>
      </c>
      <c r="C53" s="37">
        <v>9661.152</v>
      </c>
      <c r="D53" s="37">
        <v>609.83959217579468</v>
      </c>
      <c r="E53" s="37">
        <v>4.8524820314820998</v>
      </c>
      <c r="F53" s="37">
        <v>3.6933072954755701</v>
      </c>
      <c r="G53">
        <v>0</v>
      </c>
      <c r="H53">
        <v>0</v>
      </c>
      <c r="I53" s="36">
        <v>0</v>
      </c>
      <c r="J53" s="36">
        <v>0</v>
      </c>
      <c r="K53">
        <v>0</v>
      </c>
      <c r="L53" s="36">
        <v>0</v>
      </c>
      <c r="M53" s="36">
        <v>0</v>
      </c>
      <c r="N53" s="36">
        <v>0</v>
      </c>
      <c r="O53">
        <v>0</v>
      </c>
      <c r="P53">
        <v>0</v>
      </c>
      <c r="Q53">
        <v>0</v>
      </c>
      <c r="R53" s="36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36">
        <v>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 s="36">
        <v>0</v>
      </c>
      <c r="AH53">
        <v>1</v>
      </c>
      <c r="AI53" s="36">
        <v>1</v>
      </c>
      <c r="AJ53" s="36">
        <v>1</v>
      </c>
      <c r="AK53">
        <v>1</v>
      </c>
      <c r="AL53">
        <v>0</v>
      </c>
      <c r="AM53">
        <v>0</v>
      </c>
      <c r="AN53" s="36">
        <v>0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 s="36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1</v>
      </c>
      <c r="BI53">
        <v>0</v>
      </c>
      <c r="BJ53">
        <v>0</v>
      </c>
      <c r="BK53" s="36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 s="36">
        <v>0</v>
      </c>
      <c r="BS53">
        <v>0</v>
      </c>
      <c r="BT53">
        <v>0</v>
      </c>
      <c r="BU53" s="36">
        <v>0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</row>
    <row r="54" spans="1:82" x14ac:dyDescent="0.25">
      <c r="A54" t="s">
        <v>130</v>
      </c>
      <c r="B54" t="s">
        <v>124</v>
      </c>
      <c r="C54" s="37">
        <v>919.03200000000004</v>
      </c>
      <c r="D54" s="37">
        <v>148.50498338870432</v>
      </c>
      <c r="E54" s="37">
        <v>4.1813750062367596</v>
      </c>
      <c r="F54" s="37">
        <v>3.2181308706604699</v>
      </c>
      <c r="G54">
        <v>0</v>
      </c>
      <c r="H54">
        <v>0</v>
      </c>
      <c r="I54" s="36">
        <v>0</v>
      </c>
      <c r="J54" s="36">
        <v>0</v>
      </c>
      <c r="K54">
        <v>0</v>
      </c>
      <c r="L54" s="36">
        <v>0</v>
      </c>
      <c r="M54" s="36">
        <v>0</v>
      </c>
      <c r="N54" s="36">
        <v>0</v>
      </c>
      <c r="O54">
        <v>0</v>
      </c>
      <c r="P54">
        <v>0</v>
      </c>
      <c r="Q54">
        <v>0</v>
      </c>
      <c r="R54" s="36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36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 s="36">
        <v>0</v>
      </c>
      <c r="AH54">
        <v>1</v>
      </c>
      <c r="AI54" s="36">
        <v>1</v>
      </c>
      <c r="AJ54" s="36">
        <v>1</v>
      </c>
      <c r="AK54">
        <v>1</v>
      </c>
      <c r="AL54">
        <v>0</v>
      </c>
      <c r="AM54">
        <v>0</v>
      </c>
      <c r="AN54" s="36">
        <v>0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 s="36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 s="36">
        <v>0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0</v>
      </c>
      <c r="BR54" s="36">
        <v>0</v>
      </c>
      <c r="BS54">
        <v>0</v>
      </c>
      <c r="BT54">
        <v>0</v>
      </c>
      <c r="BU54" s="36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</row>
    <row r="55" spans="1:82" x14ac:dyDescent="0.25">
      <c r="A55" t="s">
        <v>131</v>
      </c>
      <c r="B55" t="s">
        <v>124</v>
      </c>
      <c r="C55" s="37">
        <v>1849.6120000000001</v>
      </c>
      <c r="D55" s="37">
        <v>513.03720716072814</v>
      </c>
      <c r="E55" s="37">
        <v>4.4074571113565604</v>
      </c>
      <c r="F55" s="37">
        <v>3.6418239395406999</v>
      </c>
      <c r="G55">
        <v>0</v>
      </c>
      <c r="H55">
        <v>0</v>
      </c>
      <c r="I55" s="36">
        <v>0</v>
      </c>
      <c r="J55" s="36">
        <v>0</v>
      </c>
      <c r="K55">
        <v>0</v>
      </c>
      <c r="L55" s="36">
        <v>0</v>
      </c>
      <c r="M55" s="36">
        <v>0</v>
      </c>
      <c r="N55" s="36">
        <v>0</v>
      </c>
      <c r="O55">
        <v>0</v>
      </c>
      <c r="P55">
        <v>0</v>
      </c>
      <c r="Q55">
        <v>0</v>
      </c>
      <c r="R55" s="36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36">
        <v>1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 s="36">
        <v>0</v>
      </c>
      <c r="AH55">
        <v>1</v>
      </c>
      <c r="AI55" s="36">
        <v>1</v>
      </c>
      <c r="AJ55" s="36">
        <v>1</v>
      </c>
      <c r="AK55">
        <v>1</v>
      </c>
      <c r="AL55">
        <v>1</v>
      </c>
      <c r="AM55">
        <v>0</v>
      </c>
      <c r="AN55" s="36">
        <v>0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 s="36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1</v>
      </c>
      <c r="BI55">
        <v>0</v>
      </c>
      <c r="BJ55">
        <v>0</v>
      </c>
      <c r="BK55" s="36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 s="36">
        <v>0</v>
      </c>
      <c r="BS55">
        <v>0</v>
      </c>
      <c r="BT55">
        <v>0</v>
      </c>
      <c r="BU55" s="36">
        <v>0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</row>
    <row r="56" spans="1:82" x14ac:dyDescent="0.25">
      <c r="A56" t="s">
        <v>132</v>
      </c>
      <c r="B56" t="s">
        <v>124</v>
      </c>
      <c r="C56" s="37">
        <v>6161.9800000000005</v>
      </c>
      <c r="D56" s="37">
        <v>724.94052927183373</v>
      </c>
      <c r="E56" s="37">
        <v>4.7426533212977002</v>
      </c>
      <c r="F56" s="37">
        <v>3.7431280062711201</v>
      </c>
      <c r="G56">
        <v>0</v>
      </c>
      <c r="H56">
        <v>0</v>
      </c>
      <c r="I56" s="36">
        <v>0</v>
      </c>
      <c r="J56" s="36">
        <v>0</v>
      </c>
      <c r="K56">
        <v>0</v>
      </c>
      <c r="L56" s="36">
        <v>0</v>
      </c>
      <c r="M56" s="36">
        <v>0</v>
      </c>
      <c r="N56" s="36">
        <v>0</v>
      </c>
      <c r="O56">
        <v>0</v>
      </c>
      <c r="P56">
        <v>0</v>
      </c>
      <c r="Q56">
        <v>0</v>
      </c>
      <c r="R56" s="36">
        <v>0</v>
      </c>
      <c r="S56">
        <v>0</v>
      </c>
      <c r="T56">
        <v>0</v>
      </c>
      <c r="U56">
        <v>0</v>
      </c>
      <c r="V56">
        <v>0</v>
      </c>
      <c r="W56">
        <v>1</v>
      </c>
      <c r="X56" s="36">
        <v>1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 s="36">
        <v>1</v>
      </c>
      <c r="AH56">
        <v>1</v>
      </c>
      <c r="AI56" s="36">
        <v>1</v>
      </c>
      <c r="AJ56" s="36">
        <v>1</v>
      </c>
      <c r="AK56">
        <v>1</v>
      </c>
      <c r="AL56">
        <v>0</v>
      </c>
      <c r="AM56">
        <v>0</v>
      </c>
      <c r="AN56" s="36">
        <v>0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 s="3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1</v>
      </c>
      <c r="BH56">
        <v>1</v>
      </c>
      <c r="BI56">
        <v>0</v>
      </c>
      <c r="BJ56">
        <v>0</v>
      </c>
      <c r="BK56" s="3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 s="36">
        <v>0</v>
      </c>
      <c r="BS56">
        <v>0</v>
      </c>
      <c r="BT56">
        <v>0</v>
      </c>
      <c r="BU56" s="3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</row>
    <row r="57" spans="1:82" x14ac:dyDescent="0.25">
      <c r="A57" t="s">
        <v>134</v>
      </c>
      <c r="B57" t="s">
        <v>124</v>
      </c>
      <c r="C57" s="37">
        <v>5750.7499999999991</v>
      </c>
      <c r="D57" s="37">
        <v>467.27396234019272</v>
      </c>
      <c r="E57" s="37">
        <v>4.7250858044523101</v>
      </c>
      <c r="F57" s="37">
        <v>3.6132771298130102</v>
      </c>
      <c r="G57">
        <v>0</v>
      </c>
      <c r="H57">
        <v>1</v>
      </c>
      <c r="I57" s="36">
        <v>0</v>
      </c>
      <c r="J57" s="36">
        <v>1</v>
      </c>
      <c r="K57">
        <v>1</v>
      </c>
      <c r="L57" s="36">
        <v>1</v>
      </c>
      <c r="M57" s="36">
        <v>1</v>
      </c>
      <c r="N57" s="36">
        <v>0</v>
      </c>
      <c r="O57">
        <v>0</v>
      </c>
      <c r="P57">
        <v>1</v>
      </c>
      <c r="Q57">
        <v>0</v>
      </c>
      <c r="R57" s="36">
        <v>1</v>
      </c>
      <c r="S57">
        <v>0</v>
      </c>
      <c r="T57">
        <v>1</v>
      </c>
      <c r="U57">
        <v>0</v>
      </c>
      <c r="V57">
        <v>0</v>
      </c>
      <c r="W57">
        <v>1</v>
      </c>
      <c r="X57" s="36">
        <v>0</v>
      </c>
      <c r="Y57">
        <v>0</v>
      </c>
      <c r="Z57">
        <v>1</v>
      </c>
      <c r="AA57">
        <v>0</v>
      </c>
      <c r="AB57">
        <v>0</v>
      </c>
      <c r="AC57">
        <v>1</v>
      </c>
      <c r="AD57">
        <v>1</v>
      </c>
      <c r="AE57">
        <v>1</v>
      </c>
      <c r="AF57">
        <v>1</v>
      </c>
      <c r="AG57" s="36">
        <v>0</v>
      </c>
      <c r="AH57">
        <v>0</v>
      </c>
      <c r="AI57" s="36">
        <v>1</v>
      </c>
      <c r="AJ57" s="36">
        <v>1</v>
      </c>
      <c r="AK57">
        <v>0</v>
      </c>
      <c r="AL57">
        <v>0</v>
      </c>
      <c r="AM57">
        <v>1</v>
      </c>
      <c r="AN57" s="36">
        <v>1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 s="36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0</v>
      </c>
      <c r="BK57" s="36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 s="36">
        <v>1</v>
      </c>
      <c r="BS57">
        <v>0</v>
      </c>
      <c r="BT57">
        <v>0</v>
      </c>
      <c r="BU57" s="36">
        <v>0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0</v>
      </c>
    </row>
    <row r="58" spans="1:82" x14ac:dyDescent="0.25">
      <c r="A58" t="s">
        <v>135</v>
      </c>
      <c r="B58" t="s">
        <v>124</v>
      </c>
      <c r="C58" s="37">
        <v>8652.7249999999985</v>
      </c>
      <c r="D58" s="37">
        <v>928.82453213794224</v>
      </c>
      <c r="E58" s="37">
        <v>4.82627512159549</v>
      </c>
      <c r="F58" s="37">
        <v>3.8117267620728899</v>
      </c>
      <c r="G58">
        <v>0</v>
      </c>
      <c r="H58">
        <v>0</v>
      </c>
      <c r="I58" s="36">
        <v>0</v>
      </c>
      <c r="J58" s="36">
        <v>0</v>
      </c>
      <c r="K58">
        <v>0</v>
      </c>
      <c r="L58" s="36">
        <v>0</v>
      </c>
      <c r="M58" s="36">
        <v>0</v>
      </c>
      <c r="N58" s="36">
        <v>0</v>
      </c>
      <c r="O58">
        <v>0</v>
      </c>
      <c r="P58">
        <v>0</v>
      </c>
      <c r="Q58">
        <v>0</v>
      </c>
      <c r="R58" s="36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36">
        <v>1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s="36">
        <v>0</v>
      </c>
      <c r="AH58">
        <v>1</v>
      </c>
      <c r="AI58" s="36">
        <v>1</v>
      </c>
      <c r="AJ58" s="36">
        <v>1</v>
      </c>
      <c r="AK58">
        <v>1</v>
      </c>
      <c r="AL58">
        <v>0</v>
      </c>
      <c r="AM58">
        <v>0</v>
      </c>
      <c r="AN58" s="36">
        <v>0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 s="36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0</v>
      </c>
      <c r="BK58" s="36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1</v>
      </c>
      <c r="BR58" s="36">
        <v>0</v>
      </c>
      <c r="BS58">
        <v>0</v>
      </c>
      <c r="BT58">
        <v>0</v>
      </c>
      <c r="BU58" s="36">
        <v>1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0</v>
      </c>
    </row>
    <row r="59" spans="1:82" x14ac:dyDescent="0.25">
      <c r="A59" t="s">
        <v>136</v>
      </c>
      <c r="B59" t="s">
        <v>124</v>
      </c>
      <c r="C59" s="37">
        <v>6757.64</v>
      </c>
      <c r="D59" s="37">
        <v>714.96253599866282</v>
      </c>
      <c r="E59" s="37">
        <v>4.7658274899405697</v>
      </c>
      <c r="F59" s="37">
        <v>3.73919479851808</v>
      </c>
      <c r="G59">
        <v>0</v>
      </c>
      <c r="H59">
        <v>1</v>
      </c>
      <c r="I59" s="36">
        <v>0</v>
      </c>
      <c r="J59" s="36">
        <v>1</v>
      </c>
      <c r="K59">
        <v>1</v>
      </c>
      <c r="L59" s="36">
        <v>1</v>
      </c>
      <c r="M59" s="36">
        <v>1</v>
      </c>
      <c r="N59" s="36">
        <v>0</v>
      </c>
      <c r="O59">
        <v>0</v>
      </c>
      <c r="P59">
        <v>1</v>
      </c>
      <c r="Q59">
        <v>0</v>
      </c>
      <c r="R59" s="36">
        <v>1</v>
      </c>
      <c r="S59">
        <v>0</v>
      </c>
      <c r="T59">
        <v>0</v>
      </c>
      <c r="U59">
        <v>0</v>
      </c>
      <c r="V59">
        <v>0</v>
      </c>
      <c r="W59">
        <v>1</v>
      </c>
      <c r="X59" s="36">
        <v>1</v>
      </c>
      <c r="Y59">
        <v>0</v>
      </c>
      <c r="Z59">
        <v>1</v>
      </c>
      <c r="AA59">
        <v>0</v>
      </c>
      <c r="AB59">
        <v>0</v>
      </c>
      <c r="AC59">
        <v>0</v>
      </c>
      <c r="AD59">
        <v>1</v>
      </c>
      <c r="AE59">
        <v>1</v>
      </c>
      <c r="AF59">
        <v>0</v>
      </c>
      <c r="AG59" s="36">
        <v>0</v>
      </c>
      <c r="AH59">
        <v>1</v>
      </c>
      <c r="AI59" s="36">
        <v>1</v>
      </c>
      <c r="AJ59" s="36">
        <v>1</v>
      </c>
      <c r="AK59">
        <v>1</v>
      </c>
      <c r="AL59">
        <v>0</v>
      </c>
      <c r="AM59">
        <v>0</v>
      </c>
      <c r="AN59" s="36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1</v>
      </c>
      <c r="AU59">
        <v>0</v>
      </c>
      <c r="AV59">
        <v>1</v>
      </c>
      <c r="AW59">
        <v>0</v>
      </c>
      <c r="AX59" s="36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1</v>
      </c>
      <c r="BH59">
        <v>1</v>
      </c>
      <c r="BI59">
        <v>0</v>
      </c>
      <c r="BJ59">
        <v>0</v>
      </c>
      <c r="BK59" s="36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 s="36">
        <v>1</v>
      </c>
      <c r="BS59">
        <v>0</v>
      </c>
      <c r="BT59">
        <v>0</v>
      </c>
      <c r="BU59" s="36">
        <v>0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0</v>
      </c>
    </row>
    <row r="60" spans="1:82" x14ac:dyDescent="0.25">
      <c r="A60" t="s">
        <v>137</v>
      </c>
      <c r="B60" t="s">
        <v>124</v>
      </c>
      <c r="C60" s="37">
        <v>1897.2890000000002</v>
      </c>
      <c r="D60" s="37">
        <v>581.04584571096086</v>
      </c>
      <c r="E60" s="37">
        <v>4.4152233775608796</v>
      </c>
      <c r="F60" s="37">
        <v>3.67907243117972</v>
      </c>
      <c r="G60">
        <v>0</v>
      </c>
      <c r="H60">
        <v>0</v>
      </c>
      <c r="I60" s="36">
        <v>0</v>
      </c>
      <c r="J60" s="36">
        <v>0</v>
      </c>
      <c r="K60">
        <v>0</v>
      </c>
      <c r="L60" s="36">
        <v>0</v>
      </c>
      <c r="M60" s="36">
        <v>0</v>
      </c>
      <c r="N60" s="36">
        <v>0</v>
      </c>
      <c r="O60">
        <v>0</v>
      </c>
      <c r="P60">
        <v>0</v>
      </c>
      <c r="Q60">
        <v>0</v>
      </c>
      <c r="R60" s="36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36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s="36">
        <v>0</v>
      </c>
      <c r="AH60">
        <v>1</v>
      </c>
      <c r="AI60" s="36">
        <v>1</v>
      </c>
      <c r="AJ60" s="36">
        <v>1</v>
      </c>
      <c r="AK60">
        <v>1</v>
      </c>
      <c r="AL60">
        <v>0</v>
      </c>
      <c r="AM60">
        <v>0</v>
      </c>
      <c r="AN60" s="36">
        <v>0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 s="36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 s="36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 s="36">
        <v>0</v>
      </c>
      <c r="BS60">
        <v>0</v>
      </c>
      <c r="BT60">
        <v>0</v>
      </c>
      <c r="BU60" s="36">
        <v>0</v>
      </c>
      <c r="BV60">
        <v>1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</row>
    <row r="61" spans="1:82" x14ac:dyDescent="0.25">
      <c r="A61" t="s">
        <v>138</v>
      </c>
      <c r="B61" t="s">
        <v>124</v>
      </c>
      <c r="C61" s="37">
        <v>492.85200000000009</v>
      </c>
      <c r="D61" s="37">
        <v>72.473972119287126</v>
      </c>
      <c r="E61" s="37">
        <v>3.95786861279504</v>
      </c>
      <c r="F61" s="37">
        <v>2.92290016991267</v>
      </c>
      <c r="G61">
        <v>0</v>
      </c>
      <c r="H61">
        <v>0</v>
      </c>
      <c r="I61" s="36">
        <v>0</v>
      </c>
      <c r="J61" s="36">
        <v>0</v>
      </c>
      <c r="K61">
        <v>0</v>
      </c>
      <c r="L61" s="36">
        <v>0</v>
      </c>
      <c r="M61" s="36">
        <v>0</v>
      </c>
      <c r="N61" s="36">
        <v>0</v>
      </c>
      <c r="O61">
        <v>0</v>
      </c>
      <c r="P61">
        <v>0</v>
      </c>
      <c r="Q61">
        <v>0</v>
      </c>
      <c r="R61" s="36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36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 s="36">
        <v>0</v>
      </c>
      <c r="AH61">
        <v>1</v>
      </c>
      <c r="AI61" s="36">
        <v>1</v>
      </c>
      <c r="AJ61" s="36">
        <v>1</v>
      </c>
      <c r="AK61">
        <v>1</v>
      </c>
      <c r="AL61">
        <v>0</v>
      </c>
      <c r="AM61">
        <v>0</v>
      </c>
      <c r="AN61" s="36">
        <v>0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 s="36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 s="36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 s="36">
        <v>0</v>
      </c>
      <c r="BS61">
        <v>0</v>
      </c>
      <c r="BT61">
        <v>0</v>
      </c>
      <c r="BU61" s="36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</row>
    <row r="62" spans="1:82" x14ac:dyDescent="0.25">
      <c r="A62" t="s">
        <v>139</v>
      </c>
      <c r="B62" t="s">
        <v>124</v>
      </c>
      <c r="C62" s="37">
        <v>303.69600000000003</v>
      </c>
      <c r="D62" s="37">
        <v>27.570279265097586</v>
      </c>
      <c r="E62" s="37">
        <v>3.7684003396738199</v>
      </c>
      <c r="F62" s="37">
        <v>2.4552935697837102</v>
      </c>
      <c r="G62">
        <v>0</v>
      </c>
      <c r="H62">
        <v>0</v>
      </c>
      <c r="I62" s="36">
        <v>0</v>
      </c>
      <c r="J62" s="36">
        <v>0</v>
      </c>
      <c r="K62">
        <v>0</v>
      </c>
      <c r="L62" s="36">
        <v>0</v>
      </c>
      <c r="M62" s="36">
        <v>0</v>
      </c>
      <c r="N62" s="36">
        <v>0</v>
      </c>
      <c r="O62">
        <v>0</v>
      </c>
      <c r="P62">
        <v>0</v>
      </c>
      <c r="Q62">
        <v>0</v>
      </c>
      <c r="R62" s="36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36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 s="36">
        <v>0</v>
      </c>
      <c r="AH62">
        <v>1</v>
      </c>
      <c r="AI62" s="36">
        <v>1</v>
      </c>
      <c r="AJ62" s="36">
        <v>1</v>
      </c>
      <c r="AK62">
        <v>1</v>
      </c>
      <c r="AL62">
        <v>0</v>
      </c>
      <c r="AM62">
        <v>0</v>
      </c>
      <c r="AN62" s="36">
        <v>0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 s="36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1</v>
      </c>
      <c r="BH62">
        <v>1</v>
      </c>
      <c r="BI62">
        <v>0</v>
      </c>
      <c r="BJ62">
        <v>0</v>
      </c>
      <c r="BK62" s="36">
        <v>0</v>
      </c>
      <c r="BL62">
        <v>0</v>
      </c>
      <c r="BM62">
        <v>0</v>
      </c>
      <c r="BN62">
        <v>1</v>
      </c>
      <c r="BO62">
        <v>1</v>
      </c>
      <c r="BP62">
        <v>0</v>
      </c>
      <c r="BQ62">
        <v>0</v>
      </c>
      <c r="BR62" s="36">
        <v>0</v>
      </c>
      <c r="BS62">
        <v>0</v>
      </c>
      <c r="BT62">
        <v>0</v>
      </c>
      <c r="BU62" s="36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</row>
    <row r="63" spans="1:82" x14ac:dyDescent="0.25">
      <c r="A63" t="s">
        <v>140</v>
      </c>
      <c r="B63" t="s">
        <v>124</v>
      </c>
      <c r="C63" s="37">
        <v>3536.7150000000001</v>
      </c>
      <c r="D63" s="37">
        <v>495.31603625607812</v>
      </c>
      <c r="E63" s="37">
        <v>4.5958799484078998</v>
      </c>
      <c r="F63" s="37">
        <v>3.6311435853383802</v>
      </c>
      <c r="G63">
        <v>0</v>
      </c>
      <c r="H63">
        <v>0</v>
      </c>
      <c r="I63" s="36">
        <v>0</v>
      </c>
      <c r="J63" s="36">
        <v>0</v>
      </c>
      <c r="K63">
        <v>0</v>
      </c>
      <c r="L63" s="36">
        <v>0</v>
      </c>
      <c r="M63" s="36">
        <v>0</v>
      </c>
      <c r="N63" s="36">
        <v>0</v>
      </c>
      <c r="O63">
        <v>0</v>
      </c>
      <c r="P63">
        <v>0</v>
      </c>
      <c r="Q63">
        <v>0</v>
      </c>
      <c r="R63" s="36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36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 s="36">
        <v>0</v>
      </c>
      <c r="AH63">
        <v>1</v>
      </c>
      <c r="AI63" s="36">
        <v>1</v>
      </c>
      <c r="AJ63" s="36">
        <v>1</v>
      </c>
      <c r="AK63">
        <v>1</v>
      </c>
      <c r="AL63">
        <v>0</v>
      </c>
      <c r="AM63">
        <v>0</v>
      </c>
      <c r="AN63" s="36">
        <v>0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 s="36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1</v>
      </c>
      <c r="BH63">
        <v>1</v>
      </c>
      <c r="BI63">
        <v>0</v>
      </c>
      <c r="BJ63">
        <v>0</v>
      </c>
      <c r="BK63" s="36">
        <v>0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 s="36">
        <v>0</v>
      </c>
      <c r="BS63">
        <v>0</v>
      </c>
      <c r="BT63">
        <v>0</v>
      </c>
      <c r="BU63" s="36">
        <v>0</v>
      </c>
      <c r="BV63">
        <v>0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0</v>
      </c>
      <c r="CC63">
        <v>0</v>
      </c>
      <c r="CD63">
        <v>0</v>
      </c>
    </row>
    <row r="64" spans="1:82" x14ac:dyDescent="0.25">
      <c r="A64" t="s">
        <v>141</v>
      </c>
      <c r="B64" t="s">
        <v>124</v>
      </c>
      <c r="C64" s="37">
        <v>1405.6869999999999</v>
      </c>
      <c r="D64" s="37">
        <v>113.59086868686869</v>
      </c>
      <c r="E64" s="37">
        <v>4.32169882248599</v>
      </c>
      <c r="F64" s="37">
        <v>3.1125486350886198</v>
      </c>
      <c r="G64">
        <v>0</v>
      </c>
      <c r="H64">
        <v>0</v>
      </c>
      <c r="I64" s="36">
        <v>0</v>
      </c>
      <c r="J64" s="36">
        <v>0</v>
      </c>
      <c r="K64">
        <v>0</v>
      </c>
      <c r="L64" s="36">
        <v>0</v>
      </c>
      <c r="M64" s="36">
        <v>0</v>
      </c>
      <c r="N64" s="36">
        <v>0</v>
      </c>
      <c r="O64">
        <v>0</v>
      </c>
      <c r="P64">
        <v>0</v>
      </c>
      <c r="Q64">
        <v>0</v>
      </c>
      <c r="R64" s="36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36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 s="36">
        <v>0</v>
      </c>
      <c r="AH64">
        <v>1</v>
      </c>
      <c r="AI64" s="36">
        <v>1</v>
      </c>
      <c r="AJ64" s="36">
        <v>1</v>
      </c>
      <c r="AK64">
        <v>1</v>
      </c>
      <c r="AL64">
        <v>0</v>
      </c>
      <c r="AM64">
        <v>0</v>
      </c>
      <c r="AN64" s="36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 s="36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 s="36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 s="36">
        <v>0</v>
      </c>
      <c r="BS64">
        <v>0</v>
      </c>
      <c r="BT64">
        <v>0</v>
      </c>
      <c r="BU64" s="36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0</v>
      </c>
      <c r="CB64">
        <v>0</v>
      </c>
      <c r="CC64">
        <v>0</v>
      </c>
      <c r="CD64">
        <v>0</v>
      </c>
    </row>
    <row r="65" spans="1:82" x14ac:dyDescent="0.25">
      <c r="A65" t="s">
        <v>142</v>
      </c>
      <c r="B65" t="s">
        <v>124</v>
      </c>
      <c r="C65" s="37">
        <v>7115.93</v>
      </c>
      <c r="D65" s="37">
        <v>371.13824148840627</v>
      </c>
      <c r="E65" s="37">
        <v>4.7786556595273897</v>
      </c>
      <c r="F65" s="37">
        <v>3.5406800243523899</v>
      </c>
      <c r="G65">
        <v>0</v>
      </c>
      <c r="H65">
        <v>0</v>
      </c>
      <c r="I65" s="36">
        <v>0</v>
      </c>
      <c r="J65" s="36">
        <v>0</v>
      </c>
      <c r="K65">
        <v>0</v>
      </c>
      <c r="L65" s="36">
        <v>0</v>
      </c>
      <c r="M65" s="36">
        <v>0</v>
      </c>
      <c r="N65" s="36">
        <v>0</v>
      </c>
      <c r="O65">
        <v>0</v>
      </c>
      <c r="P65">
        <v>0</v>
      </c>
      <c r="Q65">
        <v>0</v>
      </c>
      <c r="R65" s="36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36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 s="36">
        <v>0</v>
      </c>
      <c r="AH65">
        <v>1</v>
      </c>
      <c r="AI65" s="36">
        <v>1</v>
      </c>
      <c r="AJ65" s="36">
        <v>1</v>
      </c>
      <c r="AK65">
        <v>1</v>
      </c>
      <c r="AL65">
        <v>0</v>
      </c>
      <c r="AM65">
        <v>0</v>
      </c>
      <c r="AN65" s="36">
        <v>0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 s="36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1</v>
      </c>
      <c r="BI65">
        <v>0</v>
      </c>
      <c r="BJ65">
        <v>0</v>
      </c>
      <c r="BK65" s="36">
        <v>0</v>
      </c>
      <c r="BL65">
        <v>0</v>
      </c>
      <c r="BM65">
        <v>0</v>
      </c>
      <c r="BN65">
        <v>0</v>
      </c>
      <c r="BO65">
        <v>1</v>
      </c>
      <c r="BP65">
        <v>0</v>
      </c>
      <c r="BQ65">
        <v>0</v>
      </c>
      <c r="BR65" s="36">
        <v>0</v>
      </c>
      <c r="BS65">
        <v>0</v>
      </c>
      <c r="BT65">
        <v>0</v>
      </c>
      <c r="BU65" s="36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</row>
    <row r="66" spans="1:82" x14ac:dyDescent="0.25">
      <c r="A66" t="s">
        <v>143</v>
      </c>
      <c r="B66" t="s">
        <v>124</v>
      </c>
      <c r="C66" s="37">
        <v>1147.261</v>
      </c>
      <c r="D66" s="37">
        <v>95.867921217337525</v>
      </c>
      <c r="E66" s="37">
        <v>4.2557893574939296</v>
      </c>
      <c r="F66" s="37">
        <v>3.0428694838546901</v>
      </c>
      <c r="G66">
        <v>0</v>
      </c>
      <c r="H66">
        <v>0</v>
      </c>
      <c r="I66" s="36">
        <v>0</v>
      </c>
      <c r="J66" s="36">
        <v>0</v>
      </c>
      <c r="K66">
        <v>0</v>
      </c>
      <c r="L66" s="36">
        <v>0</v>
      </c>
      <c r="M66" s="36">
        <v>0</v>
      </c>
      <c r="N66" s="36">
        <v>0</v>
      </c>
      <c r="O66">
        <v>0</v>
      </c>
      <c r="P66">
        <v>0</v>
      </c>
      <c r="Q66">
        <v>0</v>
      </c>
      <c r="R66" s="3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36">
        <v>1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 s="36">
        <v>0</v>
      </c>
      <c r="AH66">
        <v>1</v>
      </c>
      <c r="AI66" s="36">
        <v>1</v>
      </c>
      <c r="AJ66" s="36">
        <v>1</v>
      </c>
      <c r="AK66">
        <v>1</v>
      </c>
      <c r="AL66">
        <v>0</v>
      </c>
      <c r="AM66">
        <v>0</v>
      </c>
      <c r="AN66" s="36">
        <v>0</v>
      </c>
      <c r="AO66">
        <v>1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 s="3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 s="3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 s="36">
        <v>0</v>
      </c>
      <c r="BS66">
        <v>0</v>
      </c>
      <c r="BT66">
        <v>0</v>
      </c>
      <c r="BU66" s="36">
        <v>0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</row>
    <row r="67" spans="1:82" x14ac:dyDescent="0.25">
      <c r="A67" t="s">
        <v>144</v>
      </c>
      <c r="B67" t="s">
        <v>124</v>
      </c>
      <c r="C67" s="37">
        <v>4562.7950000000001</v>
      </c>
      <c r="D67" s="37">
        <v>275.03417737999945</v>
      </c>
      <c r="E67" s="37">
        <v>4.6648177919813802</v>
      </c>
      <c r="F67" s="37">
        <v>3.4413084505932101</v>
      </c>
      <c r="G67">
        <v>0</v>
      </c>
      <c r="H67">
        <v>0</v>
      </c>
      <c r="I67" s="36">
        <v>0</v>
      </c>
      <c r="J67" s="36">
        <v>0</v>
      </c>
      <c r="K67">
        <v>0</v>
      </c>
      <c r="L67" s="36">
        <v>0</v>
      </c>
      <c r="M67" s="36">
        <v>0</v>
      </c>
      <c r="N67" s="36">
        <v>0</v>
      </c>
      <c r="O67">
        <v>0</v>
      </c>
      <c r="P67">
        <v>0</v>
      </c>
      <c r="Q67">
        <v>0</v>
      </c>
      <c r="R67" s="36">
        <v>0</v>
      </c>
      <c r="S67">
        <v>0</v>
      </c>
      <c r="T67">
        <v>0</v>
      </c>
      <c r="U67">
        <v>0</v>
      </c>
      <c r="V67">
        <v>0</v>
      </c>
      <c r="W67">
        <v>0</v>
      </c>
      <c r="X67" s="36">
        <v>1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 s="36">
        <v>0</v>
      </c>
      <c r="AH67">
        <v>1</v>
      </c>
      <c r="AI67" s="36">
        <v>1</v>
      </c>
      <c r="AJ67" s="36">
        <v>1</v>
      </c>
      <c r="AK67">
        <v>1</v>
      </c>
      <c r="AL67">
        <v>0</v>
      </c>
      <c r="AM67">
        <v>0</v>
      </c>
      <c r="AN67" s="36">
        <v>0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 s="36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1</v>
      </c>
      <c r="BI67">
        <v>0</v>
      </c>
      <c r="BJ67">
        <v>0</v>
      </c>
      <c r="BK67" s="36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 s="36">
        <v>0</v>
      </c>
      <c r="BS67">
        <v>0</v>
      </c>
      <c r="BT67">
        <v>0</v>
      </c>
      <c r="BU67" s="36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</row>
    <row r="68" spans="1:82" x14ac:dyDescent="0.25">
      <c r="A68" t="s">
        <v>145</v>
      </c>
      <c r="B68" t="s">
        <v>124</v>
      </c>
      <c r="C68" s="37">
        <v>1254.1790000000001</v>
      </c>
      <c r="D68" s="37">
        <v>115.28037443310188</v>
      </c>
      <c r="E68" s="37">
        <v>4.2849579593514804</v>
      </c>
      <c r="F68" s="37">
        <v>3.1185068719612499</v>
      </c>
      <c r="G68">
        <v>0</v>
      </c>
      <c r="H68">
        <v>0</v>
      </c>
      <c r="I68" s="36">
        <v>0</v>
      </c>
      <c r="J68" s="36">
        <v>0</v>
      </c>
      <c r="K68">
        <v>0</v>
      </c>
      <c r="L68" s="36">
        <v>0</v>
      </c>
      <c r="M68" s="36">
        <v>0</v>
      </c>
      <c r="N68" s="36">
        <v>0</v>
      </c>
      <c r="O68">
        <v>0</v>
      </c>
      <c r="P68">
        <v>0</v>
      </c>
      <c r="Q68">
        <v>0</v>
      </c>
      <c r="R68" s="36">
        <v>0</v>
      </c>
      <c r="S68">
        <v>0</v>
      </c>
      <c r="T68">
        <v>0</v>
      </c>
      <c r="U68">
        <v>0</v>
      </c>
      <c r="V68">
        <v>0</v>
      </c>
      <c r="W68">
        <v>1</v>
      </c>
      <c r="X68" s="36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 s="36">
        <v>0</v>
      </c>
      <c r="AH68">
        <v>1</v>
      </c>
      <c r="AI68" s="36">
        <v>1</v>
      </c>
      <c r="AJ68" s="36">
        <v>1</v>
      </c>
      <c r="AK68">
        <v>1</v>
      </c>
      <c r="AL68">
        <v>0</v>
      </c>
      <c r="AM68">
        <v>0</v>
      </c>
      <c r="AN68" s="36">
        <v>0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 s="36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1</v>
      </c>
      <c r="BG68">
        <v>1</v>
      </c>
      <c r="BH68">
        <v>1</v>
      </c>
      <c r="BI68">
        <v>0</v>
      </c>
      <c r="BJ68">
        <v>0</v>
      </c>
      <c r="BK68" s="36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1</v>
      </c>
      <c r="BR68" s="36">
        <v>0</v>
      </c>
      <c r="BS68">
        <v>0</v>
      </c>
      <c r="BT68">
        <v>0</v>
      </c>
      <c r="BU68" s="36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</row>
    <row r="69" spans="1:82" x14ac:dyDescent="0.25">
      <c r="A69" t="s">
        <v>147</v>
      </c>
      <c r="B69" t="s">
        <v>124</v>
      </c>
      <c r="C69" s="37">
        <v>591.20600000000002</v>
      </c>
      <c r="D69" s="37">
        <v>52.37807514299282</v>
      </c>
      <c r="E69" s="37">
        <v>4.0254176080519501</v>
      </c>
      <c r="F69" s="37">
        <v>2.7753324725600299</v>
      </c>
      <c r="G69">
        <v>0</v>
      </c>
      <c r="H69">
        <v>0</v>
      </c>
      <c r="I69" s="36">
        <v>0</v>
      </c>
      <c r="J69" s="36">
        <v>0</v>
      </c>
      <c r="K69">
        <v>0</v>
      </c>
      <c r="L69" s="36">
        <v>0</v>
      </c>
      <c r="M69" s="36">
        <v>0</v>
      </c>
      <c r="N69" s="36">
        <v>0</v>
      </c>
      <c r="O69">
        <v>0</v>
      </c>
      <c r="P69">
        <v>0</v>
      </c>
      <c r="Q69">
        <v>0</v>
      </c>
      <c r="R69" s="36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36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s="36">
        <v>0</v>
      </c>
      <c r="AH69">
        <v>1</v>
      </c>
      <c r="AI69" s="36">
        <v>1</v>
      </c>
      <c r="AJ69" s="36">
        <v>1</v>
      </c>
      <c r="AK69">
        <v>1</v>
      </c>
      <c r="AL69">
        <v>0</v>
      </c>
      <c r="AM69">
        <v>0</v>
      </c>
      <c r="AN69" s="36">
        <v>0</v>
      </c>
      <c r="AO69">
        <v>1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 s="36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0</v>
      </c>
      <c r="BH69">
        <v>1</v>
      </c>
      <c r="BI69">
        <v>1</v>
      </c>
      <c r="BJ69">
        <v>0</v>
      </c>
      <c r="BK69" s="36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 s="36">
        <v>0</v>
      </c>
      <c r="BS69">
        <v>0</v>
      </c>
      <c r="BT69">
        <v>0</v>
      </c>
      <c r="BU69" s="36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</row>
    <row r="70" spans="1:82" x14ac:dyDescent="0.25">
      <c r="A70" t="s">
        <v>148</v>
      </c>
      <c r="B70" t="s">
        <v>124</v>
      </c>
      <c r="C70" s="37">
        <v>787.8370000000001</v>
      </c>
      <c r="D70" s="37">
        <v>55.975959461610181</v>
      </c>
      <c r="E70" s="37">
        <v>4.1281494197387198</v>
      </c>
      <c r="F70" s="37">
        <v>2.8062723806174299</v>
      </c>
      <c r="G70">
        <v>0</v>
      </c>
      <c r="H70">
        <v>0</v>
      </c>
      <c r="I70" s="36">
        <v>0</v>
      </c>
      <c r="J70" s="36">
        <v>0</v>
      </c>
      <c r="K70">
        <v>0</v>
      </c>
      <c r="L70" s="36">
        <v>0</v>
      </c>
      <c r="M70" s="36">
        <v>0</v>
      </c>
      <c r="N70" s="36">
        <v>0</v>
      </c>
      <c r="O70">
        <v>0</v>
      </c>
      <c r="P70">
        <v>0</v>
      </c>
      <c r="Q70">
        <v>0</v>
      </c>
      <c r="R70" s="36">
        <v>0</v>
      </c>
      <c r="S70">
        <v>0</v>
      </c>
      <c r="T70">
        <v>0</v>
      </c>
      <c r="U70">
        <v>0</v>
      </c>
      <c r="V70">
        <v>0</v>
      </c>
      <c r="W70">
        <v>0</v>
      </c>
      <c r="X70" s="36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s="36">
        <v>0</v>
      </c>
      <c r="AH70">
        <v>1</v>
      </c>
      <c r="AI70" s="36">
        <v>1</v>
      </c>
      <c r="AJ70" s="36">
        <v>1</v>
      </c>
      <c r="AK70">
        <v>1</v>
      </c>
      <c r="AL70">
        <v>0</v>
      </c>
      <c r="AM70">
        <v>0</v>
      </c>
      <c r="AN70" s="36">
        <v>0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 s="36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1</v>
      </c>
      <c r="BH70">
        <v>1</v>
      </c>
      <c r="BI70">
        <v>0</v>
      </c>
      <c r="BJ70">
        <v>0</v>
      </c>
      <c r="BK70" s="36">
        <v>0</v>
      </c>
      <c r="BL70">
        <v>0</v>
      </c>
      <c r="BM70">
        <v>1</v>
      </c>
      <c r="BN70">
        <v>0</v>
      </c>
      <c r="BO70">
        <v>1</v>
      </c>
      <c r="BP70">
        <v>0</v>
      </c>
      <c r="BQ70">
        <v>0</v>
      </c>
      <c r="BR70" s="36">
        <v>0</v>
      </c>
      <c r="BS70">
        <v>0</v>
      </c>
      <c r="BT70">
        <v>0</v>
      </c>
      <c r="BU70" s="36">
        <v>0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</row>
    <row r="71" spans="1:82" x14ac:dyDescent="0.25">
      <c r="A71" t="s">
        <v>149</v>
      </c>
      <c r="B71" t="s">
        <v>124</v>
      </c>
      <c r="C71" s="37">
        <v>851.78200000000004</v>
      </c>
      <c r="D71" s="37">
        <v>55.678358192369586</v>
      </c>
      <c r="E71" s="37">
        <v>4.1552776277249999</v>
      </c>
      <c r="F71" s="37">
        <v>2.8038042139142698</v>
      </c>
      <c r="G71">
        <v>0</v>
      </c>
      <c r="H71">
        <v>0</v>
      </c>
      <c r="I71" s="36">
        <v>0</v>
      </c>
      <c r="J71" s="36">
        <v>0</v>
      </c>
      <c r="K71">
        <v>0</v>
      </c>
      <c r="L71" s="36">
        <v>0</v>
      </c>
      <c r="M71" s="36">
        <v>0</v>
      </c>
      <c r="N71" s="36">
        <v>0</v>
      </c>
      <c r="O71">
        <v>0</v>
      </c>
      <c r="P71">
        <v>0</v>
      </c>
      <c r="Q71">
        <v>0</v>
      </c>
      <c r="R71" s="36">
        <v>0</v>
      </c>
      <c r="S71">
        <v>0</v>
      </c>
      <c r="T71">
        <v>0</v>
      </c>
      <c r="U71">
        <v>0</v>
      </c>
      <c r="V71">
        <v>0</v>
      </c>
      <c r="W71">
        <v>1</v>
      </c>
      <c r="X71" s="36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 s="36">
        <v>0</v>
      </c>
      <c r="AH71">
        <v>1</v>
      </c>
      <c r="AI71" s="36">
        <v>1</v>
      </c>
      <c r="AJ71" s="36">
        <v>1</v>
      </c>
      <c r="AK71">
        <v>1</v>
      </c>
      <c r="AL71">
        <v>0</v>
      </c>
      <c r="AM71">
        <v>0</v>
      </c>
      <c r="AN71" s="36">
        <v>0</v>
      </c>
      <c r="AO71">
        <v>1</v>
      </c>
      <c r="AP71">
        <v>1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1</v>
      </c>
      <c r="AW71">
        <v>0</v>
      </c>
      <c r="AX71" s="36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1</v>
      </c>
      <c r="BI71">
        <v>0</v>
      </c>
      <c r="BJ71">
        <v>0</v>
      </c>
      <c r="BK71" s="36">
        <v>0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 s="36">
        <v>0</v>
      </c>
      <c r="BS71">
        <v>0</v>
      </c>
      <c r="BT71">
        <v>0</v>
      </c>
      <c r="BU71" s="36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</row>
    <row r="72" spans="1:82" x14ac:dyDescent="0.25">
      <c r="A72" t="s">
        <v>150</v>
      </c>
      <c r="B72" t="s">
        <v>124</v>
      </c>
      <c r="C72" s="37">
        <v>1003.4800000000001</v>
      </c>
      <c r="D72" s="37">
        <v>65.304199335686562</v>
      </c>
      <c r="E72" s="37">
        <v>4.2111782447649597</v>
      </c>
      <c r="F72" s="37">
        <v>2.8765584804042499</v>
      </c>
      <c r="G72">
        <v>0</v>
      </c>
      <c r="H72">
        <v>0</v>
      </c>
      <c r="I72" s="36">
        <v>0</v>
      </c>
      <c r="J72" s="36">
        <v>0</v>
      </c>
      <c r="K72">
        <v>0</v>
      </c>
      <c r="L72" s="36">
        <v>0</v>
      </c>
      <c r="M72" s="36">
        <v>0</v>
      </c>
      <c r="N72" s="36">
        <v>0</v>
      </c>
      <c r="O72">
        <v>0</v>
      </c>
      <c r="P72">
        <v>0</v>
      </c>
      <c r="Q72">
        <v>0</v>
      </c>
      <c r="R72" s="36">
        <v>0</v>
      </c>
      <c r="S72">
        <v>0</v>
      </c>
      <c r="T72">
        <v>0</v>
      </c>
      <c r="U72">
        <v>0</v>
      </c>
      <c r="V72">
        <v>0</v>
      </c>
      <c r="W72">
        <v>0</v>
      </c>
      <c r="X72" s="36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s="36">
        <v>0</v>
      </c>
      <c r="AH72">
        <v>1</v>
      </c>
      <c r="AI72" s="36">
        <v>1</v>
      </c>
      <c r="AJ72" s="36">
        <v>1</v>
      </c>
      <c r="AK72">
        <v>1</v>
      </c>
      <c r="AL72">
        <v>0</v>
      </c>
      <c r="AM72">
        <v>0</v>
      </c>
      <c r="AN72" s="36">
        <v>0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 s="36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0</v>
      </c>
      <c r="BJ72">
        <v>0</v>
      </c>
      <c r="BK72" s="36">
        <v>0</v>
      </c>
      <c r="BL72">
        <v>0</v>
      </c>
      <c r="BM72">
        <v>0</v>
      </c>
      <c r="BN72">
        <v>0</v>
      </c>
      <c r="BO72">
        <v>1</v>
      </c>
      <c r="BP72">
        <v>0</v>
      </c>
      <c r="BQ72">
        <v>0</v>
      </c>
      <c r="BR72" s="36">
        <v>0</v>
      </c>
      <c r="BS72">
        <v>0</v>
      </c>
      <c r="BT72">
        <v>0</v>
      </c>
      <c r="BU72" s="36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</row>
    <row r="73" spans="1:82" x14ac:dyDescent="0.25">
      <c r="A73" t="s">
        <v>151</v>
      </c>
      <c r="B73" t="s">
        <v>124</v>
      </c>
      <c r="C73" s="37">
        <v>1496.2640000000001</v>
      </c>
      <c r="D73" s="37">
        <v>90.562246322163162</v>
      </c>
      <c r="E73" s="37">
        <v>4.3415383565930297</v>
      </c>
      <c r="F73" s="37">
        <v>3.0189710672285801</v>
      </c>
      <c r="G73">
        <v>0</v>
      </c>
      <c r="H73">
        <v>0</v>
      </c>
      <c r="I73" s="36">
        <v>0</v>
      </c>
      <c r="J73" s="36">
        <v>0</v>
      </c>
      <c r="K73">
        <v>0</v>
      </c>
      <c r="L73" s="36">
        <v>0</v>
      </c>
      <c r="M73" s="36">
        <v>0</v>
      </c>
      <c r="N73" s="36">
        <v>0</v>
      </c>
      <c r="O73">
        <v>0</v>
      </c>
      <c r="P73">
        <v>0</v>
      </c>
      <c r="Q73">
        <v>0</v>
      </c>
      <c r="R73" s="36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36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 s="36">
        <v>0</v>
      </c>
      <c r="AH73">
        <v>1</v>
      </c>
      <c r="AI73" s="36">
        <v>1</v>
      </c>
      <c r="AJ73" s="36">
        <v>1</v>
      </c>
      <c r="AK73">
        <v>1</v>
      </c>
      <c r="AL73">
        <v>0</v>
      </c>
      <c r="AM73">
        <v>0</v>
      </c>
      <c r="AN73" s="36">
        <v>0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0</v>
      </c>
      <c r="AX73" s="36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 s="36">
        <v>0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0</v>
      </c>
      <c r="BR73" s="36">
        <v>0</v>
      </c>
      <c r="BS73">
        <v>0</v>
      </c>
      <c r="BT73">
        <v>0</v>
      </c>
      <c r="BU73" s="36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</row>
    <row r="74" spans="1:82" x14ac:dyDescent="0.25">
      <c r="A74" t="s">
        <v>152</v>
      </c>
      <c r="B74" t="s">
        <v>124</v>
      </c>
      <c r="C74" s="37">
        <v>1769.2160000000003</v>
      </c>
      <c r="D74" s="37">
        <v>148.68460860971234</v>
      </c>
      <c r="E74" s="37">
        <v>4.3938212945802704</v>
      </c>
      <c r="F74" s="37">
        <v>3.2185949106031302</v>
      </c>
      <c r="G74">
        <v>0</v>
      </c>
      <c r="H74">
        <v>0</v>
      </c>
      <c r="I74" s="36">
        <v>0</v>
      </c>
      <c r="J74" s="36">
        <v>0</v>
      </c>
      <c r="K74">
        <v>0</v>
      </c>
      <c r="L74" s="36">
        <v>0</v>
      </c>
      <c r="M74" s="36">
        <v>0</v>
      </c>
      <c r="N74" s="36">
        <v>0</v>
      </c>
      <c r="O74">
        <v>0</v>
      </c>
      <c r="P74">
        <v>0</v>
      </c>
      <c r="Q74">
        <v>0</v>
      </c>
      <c r="R74" s="36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36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 s="36">
        <v>0</v>
      </c>
      <c r="AH74">
        <v>1</v>
      </c>
      <c r="AI74" s="36">
        <v>1</v>
      </c>
      <c r="AJ74" s="36">
        <v>1</v>
      </c>
      <c r="AK74">
        <v>0</v>
      </c>
      <c r="AL74">
        <v>0</v>
      </c>
      <c r="AM74">
        <v>0</v>
      </c>
      <c r="AN74" s="36">
        <v>0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1</v>
      </c>
      <c r="AX74" s="36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1</v>
      </c>
      <c r="BI74">
        <v>0</v>
      </c>
      <c r="BJ74">
        <v>0</v>
      </c>
      <c r="BK74" s="36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 s="36">
        <v>0</v>
      </c>
      <c r="BS74">
        <v>0</v>
      </c>
      <c r="BT74">
        <v>0</v>
      </c>
      <c r="BU74" s="36">
        <v>0</v>
      </c>
      <c r="BV74">
        <v>1</v>
      </c>
      <c r="BW74">
        <v>0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</row>
    <row r="75" spans="1:82" x14ac:dyDescent="0.25">
      <c r="A75" t="s">
        <v>76</v>
      </c>
      <c r="B75" t="s">
        <v>71</v>
      </c>
      <c r="C75" s="37">
        <v>429.93900000000008</v>
      </c>
      <c r="D75" s="37">
        <v>27.856218195671701</v>
      </c>
      <c r="E75" s="37">
        <v>3.90588304195956</v>
      </c>
      <c r="F75" s="37">
        <v>2.4607562124733602</v>
      </c>
      <c r="G75">
        <v>1</v>
      </c>
      <c r="H75">
        <v>1</v>
      </c>
      <c r="I75" s="36">
        <v>0</v>
      </c>
      <c r="J75" s="36">
        <v>0</v>
      </c>
      <c r="K75">
        <v>0</v>
      </c>
      <c r="L75" s="36">
        <v>0</v>
      </c>
      <c r="M75" s="36">
        <v>0</v>
      </c>
      <c r="N75" s="36">
        <v>0</v>
      </c>
      <c r="O75">
        <v>1</v>
      </c>
      <c r="P75">
        <v>0</v>
      </c>
      <c r="Q75">
        <v>1</v>
      </c>
      <c r="R75" s="36">
        <v>0</v>
      </c>
      <c r="S75">
        <v>1</v>
      </c>
      <c r="T75">
        <v>0</v>
      </c>
      <c r="U75">
        <v>0</v>
      </c>
      <c r="V75">
        <v>0</v>
      </c>
      <c r="W75">
        <v>0</v>
      </c>
      <c r="X75" s="36">
        <v>1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 s="36">
        <v>0</v>
      </c>
      <c r="AH75">
        <v>1</v>
      </c>
      <c r="AI75" s="36">
        <v>1</v>
      </c>
      <c r="AJ75" s="36">
        <v>1</v>
      </c>
      <c r="AK75">
        <v>1</v>
      </c>
      <c r="AL75">
        <v>0</v>
      </c>
      <c r="AM75">
        <v>0</v>
      </c>
      <c r="AN75" s="36">
        <v>0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0</v>
      </c>
      <c r="AX75" s="36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0</v>
      </c>
      <c r="BK75" s="36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 s="36">
        <v>0</v>
      </c>
      <c r="BS75">
        <v>0</v>
      </c>
      <c r="BT75">
        <v>0</v>
      </c>
      <c r="BU75" s="36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</row>
    <row r="76" spans="1:82" x14ac:dyDescent="0.25">
      <c r="A76" t="s">
        <v>99</v>
      </c>
      <c r="B76" t="s">
        <v>71</v>
      </c>
      <c r="C76" s="37">
        <v>164.22800000000001</v>
      </c>
      <c r="D76" s="37">
        <v>27.441675494851804</v>
      </c>
      <c r="E76" s="37">
        <v>3.50604234082908</v>
      </c>
      <c r="F76" s="37">
        <v>2.4528146426301101</v>
      </c>
      <c r="G76">
        <v>1</v>
      </c>
      <c r="H76">
        <v>1</v>
      </c>
      <c r="I76" s="36">
        <v>1</v>
      </c>
      <c r="J76" s="36">
        <v>0</v>
      </c>
      <c r="K76">
        <v>1</v>
      </c>
      <c r="L76" s="36">
        <v>0</v>
      </c>
      <c r="M76" s="36">
        <v>0</v>
      </c>
      <c r="N76" s="36">
        <v>0</v>
      </c>
      <c r="O76">
        <v>1</v>
      </c>
      <c r="P76">
        <v>0</v>
      </c>
      <c r="Q76">
        <v>1</v>
      </c>
      <c r="R76" s="36">
        <v>0</v>
      </c>
      <c r="S76">
        <v>1</v>
      </c>
      <c r="T76">
        <v>0</v>
      </c>
      <c r="U76">
        <v>0</v>
      </c>
      <c r="V76">
        <v>0</v>
      </c>
      <c r="W76">
        <v>0</v>
      </c>
      <c r="X76" s="36">
        <v>0</v>
      </c>
      <c r="Y76">
        <v>1</v>
      </c>
      <c r="Z76">
        <v>1</v>
      </c>
      <c r="AA76">
        <v>0</v>
      </c>
      <c r="AB76">
        <v>0</v>
      </c>
      <c r="AC76">
        <v>0</v>
      </c>
      <c r="AD76">
        <v>1</v>
      </c>
      <c r="AE76">
        <v>1</v>
      </c>
      <c r="AF76">
        <v>0</v>
      </c>
      <c r="AG76" s="36">
        <v>0</v>
      </c>
      <c r="AH76">
        <v>0</v>
      </c>
      <c r="AI76" s="36">
        <v>1</v>
      </c>
      <c r="AJ76" s="36">
        <v>1</v>
      </c>
      <c r="AK76">
        <v>0</v>
      </c>
      <c r="AL76">
        <v>0</v>
      </c>
      <c r="AM76">
        <v>0</v>
      </c>
      <c r="AN76" s="3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0</v>
      </c>
      <c r="AX76" s="3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0</v>
      </c>
      <c r="BH76">
        <v>1</v>
      </c>
      <c r="BI76">
        <v>0</v>
      </c>
      <c r="BJ76">
        <v>0</v>
      </c>
      <c r="BK76" s="3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 s="36">
        <v>0</v>
      </c>
      <c r="BS76">
        <v>0</v>
      </c>
      <c r="BT76">
        <v>0</v>
      </c>
      <c r="BU76" s="36">
        <v>0</v>
      </c>
      <c r="BV76">
        <v>1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</row>
    <row r="77" spans="1:82" x14ac:dyDescent="0.25">
      <c r="A77" t="s">
        <v>110</v>
      </c>
      <c r="B77" t="s">
        <v>71</v>
      </c>
      <c r="C77" s="37">
        <v>4257.8149999999996</v>
      </c>
      <c r="D77" s="37">
        <v>463.82437525872024</v>
      </c>
      <c r="E77" s="37">
        <v>4.6463690071220496</v>
      </c>
      <c r="F77" s="37">
        <v>3.6109912740921999</v>
      </c>
      <c r="G77">
        <v>1</v>
      </c>
      <c r="H77">
        <v>1</v>
      </c>
      <c r="I77" s="36">
        <v>0</v>
      </c>
      <c r="J77" s="36">
        <v>0</v>
      </c>
      <c r="K77">
        <v>0</v>
      </c>
      <c r="L77" s="36">
        <v>0</v>
      </c>
      <c r="M77" s="36">
        <v>0</v>
      </c>
      <c r="N77" s="36">
        <v>0</v>
      </c>
      <c r="O77">
        <v>1</v>
      </c>
      <c r="P77">
        <v>0</v>
      </c>
      <c r="Q77">
        <v>1</v>
      </c>
      <c r="R77" s="36">
        <v>0</v>
      </c>
      <c r="S77">
        <v>1</v>
      </c>
      <c r="T77">
        <v>0</v>
      </c>
      <c r="U77">
        <v>0</v>
      </c>
      <c r="V77">
        <v>0</v>
      </c>
      <c r="W77">
        <v>0</v>
      </c>
      <c r="X77" s="36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 s="36">
        <v>0</v>
      </c>
      <c r="AH77">
        <v>0</v>
      </c>
      <c r="AI77" s="36">
        <v>1</v>
      </c>
      <c r="AJ77" s="36">
        <v>1</v>
      </c>
      <c r="AK77">
        <v>0</v>
      </c>
      <c r="AL77">
        <v>0</v>
      </c>
      <c r="AM77">
        <v>0</v>
      </c>
      <c r="AN77" s="36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 s="36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0</v>
      </c>
      <c r="BJ77">
        <v>0</v>
      </c>
      <c r="BK77" s="36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 s="36">
        <v>0</v>
      </c>
      <c r="BS77">
        <v>0</v>
      </c>
      <c r="BT77">
        <v>0</v>
      </c>
      <c r="BU77" s="36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</row>
    <row r="78" spans="1:82" x14ac:dyDescent="0.25">
      <c r="A78" t="s">
        <v>133</v>
      </c>
      <c r="B78" t="s">
        <v>124</v>
      </c>
      <c r="C78" s="37">
        <v>1989.241</v>
      </c>
      <c r="D78" s="37">
        <v>237.83312330673525</v>
      </c>
      <c r="E78" s="37">
        <v>4.42958302624415</v>
      </c>
      <c r="F78" s="37">
        <v>3.3910275828626899</v>
      </c>
      <c r="G78">
        <v>1</v>
      </c>
      <c r="H78">
        <v>1</v>
      </c>
      <c r="I78" s="36">
        <v>0</v>
      </c>
      <c r="J78" s="36">
        <v>1</v>
      </c>
      <c r="K78">
        <v>1</v>
      </c>
      <c r="L78" s="36">
        <v>0</v>
      </c>
      <c r="M78" s="36">
        <v>0</v>
      </c>
      <c r="N78" s="36">
        <v>0</v>
      </c>
      <c r="O78">
        <v>1</v>
      </c>
      <c r="P78">
        <v>0</v>
      </c>
      <c r="Q78">
        <v>1</v>
      </c>
      <c r="R78" s="36">
        <v>0</v>
      </c>
      <c r="S78">
        <v>1</v>
      </c>
      <c r="T78">
        <v>0</v>
      </c>
      <c r="U78">
        <v>0</v>
      </c>
      <c r="V78">
        <v>0</v>
      </c>
      <c r="W78">
        <v>1</v>
      </c>
      <c r="X78" s="36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 s="36">
        <v>0</v>
      </c>
      <c r="AH78">
        <v>0</v>
      </c>
      <c r="AI78" s="36">
        <v>1</v>
      </c>
      <c r="AJ78" s="36">
        <v>1</v>
      </c>
      <c r="AK78">
        <v>0</v>
      </c>
      <c r="AL78">
        <v>0</v>
      </c>
      <c r="AM78">
        <v>0</v>
      </c>
      <c r="AN78" s="36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1</v>
      </c>
      <c r="AW78">
        <v>0</v>
      </c>
      <c r="AX78" s="36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0</v>
      </c>
      <c r="BF78">
        <v>1</v>
      </c>
      <c r="BG78">
        <v>0</v>
      </c>
      <c r="BH78">
        <v>1</v>
      </c>
      <c r="BI78">
        <v>0</v>
      </c>
      <c r="BJ78">
        <v>0</v>
      </c>
      <c r="BK78" s="36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 s="36">
        <v>0</v>
      </c>
      <c r="BS78">
        <v>0</v>
      </c>
      <c r="BT78">
        <v>0</v>
      </c>
      <c r="BU78" s="36">
        <v>0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1</v>
      </c>
    </row>
    <row r="79" spans="1:82" x14ac:dyDescent="0.25">
      <c r="A79" t="s">
        <v>146</v>
      </c>
      <c r="B79" t="s">
        <v>124</v>
      </c>
      <c r="C79" s="37">
        <v>890.64800000000002</v>
      </c>
      <c r="D79" s="37">
        <v>51.370478505272324</v>
      </c>
      <c r="E79" s="37">
        <v>4.17063887557571</v>
      </c>
      <c r="F79" s="37">
        <v>2.7662114809574998</v>
      </c>
      <c r="G79">
        <v>1</v>
      </c>
      <c r="H79">
        <v>1</v>
      </c>
      <c r="I79" s="36">
        <v>0</v>
      </c>
      <c r="J79" s="36">
        <v>0</v>
      </c>
      <c r="K79">
        <v>0</v>
      </c>
      <c r="L79" s="36">
        <v>0</v>
      </c>
      <c r="M79" s="36">
        <v>0</v>
      </c>
      <c r="N79" s="36">
        <v>0</v>
      </c>
      <c r="O79">
        <v>1</v>
      </c>
      <c r="P79">
        <v>0</v>
      </c>
      <c r="Q79">
        <v>1</v>
      </c>
      <c r="R79" s="36">
        <v>0</v>
      </c>
      <c r="S79">
        <v>1</v>
      </c>
      <c r="T79">
        <v>0</v>
      </c>
      <c r="U79">
        <v>0</v>
      </c>
      <c r="V79">
        <v>0</v>
      </c>
      <c r="W79">
        <v>0</v>
      </c>
      <c r="X79" s="36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 s="36">
        <v>0</v>
      </c>
      <c r="AH79">
        <v>0</v>
      </c>
      <c r="AI79" s="36">
        <v>1</v>
      </c>
      <c r="AJ79" s="36">
        <v>1</v>
      </c>
      <c r="AK79">
        <v>0</v>
      </c>
      <c r="AL79">
        <v>0</v>
      </c>
      <c r="AM79">
        <v>0</v>
      </c>
      <c r="AN79" s="36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0</v>
      </c>
      <c r="AX79" s="36">
        <v>0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1</v>
      </c>
      <c r="BI79">
        <v>0</v>
      </c>
      <c r="BJ79">
        <v>0</v>
      </c>
      <c r="BK79" s="36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 s="36">
        <v>0</v>
      </c>
      <c r="BS79">
        <v>0</v>
      </c>
      <c r="BT79">
        <v>0</v>
      </c>
      <c r="BU79" s="36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</row>
    <row r="80" spans="1:82" x14ac:dyDescent="0.25">
      <c r="A80" t="s">
        <v>153</v>
      </c>
      <c r="B80" t="s">
        <v>124</v>
      </c>
      <c r="C80" s="37">
        <v>1249.424</v>
      </c>
      <c r="D80" s="37">
        <v>68.313731922687879</v>
      </c>
      <c r="E80" s="37">
        <v>4.2837228267031602</v>
      </c>
      <c r="F80" s="37">
        <v>2.8967149205728902</v>
      </c>
      <c r="G80">
        <v>1</v>
      </c>
      <c r="H80">
        <v>1</v>
      </c>
      <c r="I80" s="36">
        <v>0</v>
      </c>
      <c r="J80" s="36">
        <v>1</v>
      </c>
      <c r="K80">
        <v>1</v>
      </c>
      <c r="L80" s="36">
        <v>0</v>
      </c>
      <c r="M80" s="36">
        <v>0</v>
      </c>
      <c r="N80" s="36">
        <v>0</v>
      </c>
      <c r="O80">
        <v>1</v>
      </c>
      <c r="P80">
        <v>0</v>
      </c>
      <c r="Q80">
        <v>1</v>
      </c>
      <c r="R80" s="36">
        <v>0</v>
      </c>
      <c r="S80">
        <v>1</v>
      </c>
      <c r="T80">
        <v>0</v>
      </c>
      <c r="U80">
        <v>0</v>
      </c>
      <c r="V80">
        <v>0</v>
      </c>
      <c r="W80">
        <v>1</v>
      </c>
      <c r="X80" s="36">
        <v>1</v>
      </c>
      <c r="Y80">
        <v>0</v>
      </c>
      <c r="Z80">
        <v>1</v>
      </c>
      <c r="AA80">
        <v>0</v>
      </c>
      <c r="AB80">
        <v>0</v>
      </c>
      <c r="AC80">
        <v>0</v>
      </c>
      <c r="AD80">
        <v>1</v>
      </c>
      <c r="AE80">
        <v>1</v>
      </c>
      <c r="AF80">
        <v>0</v>
      </c>
      <c r="AG80" s="36">
        <v>0</v>
      </c>
      <c r="AH80">
        <v>1</v>
      </c>
      <c r="AI80" s="36">
        <v>1</v>
      </c>
      <c r="AJ80" s="36">
        <v>1</v>
      </c>
      <c r="AK80">
        <v>1</v>
      </c>
      <c r="AL80">
        <v>0</v>
      </c>
      <c r="AM80">
        <v>0</v>
      </c>
      <c r="AN80" s="36">
        <v>0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1</v>
      </c>
      <c r="AW80">
        <v>0</v>
      </c>
      <c r="AX80" s="36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0</v>
      </c>
      <c r="BH80">
        <v>1</v>
      </c>
      <c r="BI80">
        <v>0</v>
      </c>
      <c r="BJ80">
        <v>0</v>
      </c>
      <c r="BK80" s="36">
        <v>0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0</v>
      </c>
      <c r="BR80" s="36">
        <v>0</v>
      </c>
      <c r="BS80">
        <v>0</v>
      </c>
      <c r="BT80">
        <v>0</v>
      </c>
      <c r="BU80" s="36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</row>
    <row r="81" spans="7:82" x14ac:dyDescent="0.25">
      <c r="G81" s="37">
        <v>2230926</v>
      </c>
      <c r="H81" s="37" t="s">
        <v>30</v>
      </c>
      <c r="I81" s="36" t="s">
        <v>31</v>
      </c>
      <c r="J81" s="36">
        <v>5029928</v>
      </c>
      <c r="K81" s="37">
        <v>5029930</v>
      </c>
      <c r="L81" s="36">
        <v>5029931</v>
      </c>
      <c r="M81" s="36">
        <v>5029933</v>
      </c>
      <c r="N81" s="36">
        <v>5029936</v>
      </c>
      <c r="O81" s="37">
        <v>5029937</v>
      </c>
      <c r="P81" s="37">
        <v>5029938</v>
      </c>
      <c r="Q81" s="37">
        <v>5029939</v>
      </c>
      <c r="R81" s="36">
        <v>5029948</v>
      </c>
      <c r="S81" s="37">
        <v>5029949</v>
      </c>
      <c r="T81" s="37">
        <v>5029963</v>
      </c>
      <c r="U81" s="37">
        <v>5029965</v>
      </c>
      <c r="V81" s="37" t="s">
        <v>32</v>
      </c>
      <c r="W81" s="37" t="s">
        <v>33</v>
      </c>
      <c r="X81" s="36" t="s">
        <v>34</v>
      </c>
      <c r="Y81" s="37">
        <v>1442270</v>
      </c>
      <c r="Z81" s="37" t="s">
        <v>35</v>
      </c>
      <c r="AA81" s="37" t="s">
        <v>36</v>
      </c>
      <c r="AB81" s="37" t="s">
        <v>37</v>
      </c>
      <c r="AC81" s="37" t="s">
        <v>38</v>
      </c>
      <c r="AD81" s="37">
        <v>719149</v>
      </c>
      <c r="AE81" s="37">
        <v>719150</v>
      </c>
      <c r="AF81" s="37" t="s">
        <v>39</v>
      </c>
      <c r="AG81" s="36" t="s">
        <v>40</v>
      </c>
      <c r="AH81" s="37" t="s">
        <v>41</v>
      </c>
      <c r="AI81" s="36" t="s">
        <v>42</v>
      </c>
      <c r="AJ81" s="36" t="s">
        <v>43</v>
      </c>
      <c r="AK81" s="37" t="s">
        <v>44</v>
      </c>
      <c r="AL81" s="37" t="s">
        <v>45</v>
      </c>
      <c r="AM81" s="37" t="s">
        <v>46</v>
      </c>
      <c r="AN81" s="36" t="s">
        <v>47</v>
      </c>
      <c r="AO81" s="37" t="s">
        <v>48</v>
      </c>
      <c r="AP81" s="37" t="s">
        <v>49</v>
      </c>
      <c r="AQ81" s="37" t="s">
        <v>50</v>
      </c>
      <c r="AR81" s="37" t="s">
        <v>51</v>
      </c>
      <c r="AS81" s="37" t="s">
        <v>52</v>
      </c>
      <c r="AT81" s="37" t="s">
        <v>53</v>
      </c>
      <c r="AU81" s="37">
        <v>3834310</v>
      </c>
      <c r="AV81" s="37" t="s">
        <v>54</v>
      </c>
      <c r="AW81" s="37" t="s">
        <v>55</v>
      </c>
      <c r="AX81" s="36">
        <v>5029959</v>
      </c>
      <c r="AY81" s="37">
        <v>143180042</v>
      </c>
      <c r="AZ81" s="37" t="s">
        <v>56</v>
      </c>
      <c r="BA81" s="37" t="s">
        <v>57</v>
      </c>
      <c r="BB81" s="37" t="s">
        <v>20</v>
      </c>
      <c r="BC81" s="37">
        <v>3.278</v>
      </c>
      <c r="BD81" s="37">
        <v>3.3719999999999999</v>
      </c>
      <c r="BE81" s="37">
        <v>4.0339999999999998</v>
      </c>
      <c r="BF81" s="37" t="s">
        <v>60</v>
      </c>
      <c r="BG81" s="37" t="s">
        <v>61</v>
      </c>
      <c r="BH81" s="37" t="s">
        <v>62</v>
      </c>
      <c r="BI81" s="37">
        <v>5.88</v>
      </c>
      <c r="BJ81" s="37" t="s">
        <v>63</v>
      </c>
      <c r="BK81" s="36">
        <v>7.298</v>
      </c>
      <c r="BL81" s="37">
        <v>7298076</v>
      </c>
      <c r="BM81" s="37">
        <v>8.5069999999999997</v>
      </c>
      <c r="BN81" s="37" t="s">
        <v>64</v>
      </c>
      <c r="BO81" s="37" t="s">
        <v>65</v>
      </c>
      <c r="BP81" s="37">
        <v>10.45</v>
      </c>
      <c r="BQ81" s="37" t="s">
        <v>66</v>
      </c>
      <c r="BR81" s="36" t="s">
        <v>67</v>
      </c>
      <c r="BS81" s="37">
        <v>12.26</v>
      </c>
      <c r="BT81" s="37">
        <v>12.667</v>
      </c>
      <c r="BU81" s="36">
        <v>1402341</v>
      </c>
      <c r="BV81" s="37" t="s">
        <v>68</v>
      </c>
      <c r="BW81" s="37">
        <v>13.206</v>
      </c>
      <c r="BX81" s="37">
        <v>13.446</v>
      </c>
      <c r="BY81" s="37">
        <v>13.61</v>
      </c>
      <c r="BZ81" s="37" t="s">
        <v>69</v>
      </c>
      <c r="CA81" s="37" t="s">
        <v>70</v>
      </c>
      <c r="CB81" s="37" t="s">
        <v>70</v>
      </c>
      <c r="CC81" s="37" t="s">
        <v>70</v>
      </c>
      <c r="CD81" s="37" t="s">
        <v>107</v>
      </c>
    </row>
  </sheetData>
  <sortState ref="A2:CD80">
    <sortCondition ref="G2:G8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>
      <selection activeCell="H77" sqref="H2:H77"/>
    </sheetView>
  </sheetViews>
  <sheetFormatPr defaultRowHeight="15" x14ac:dyDescent="0.25"/>
  <sheetData>
    <row r="1" spans="1:13" x14ac:dyDescent="0.25">
      <c r="A1" t="s">
        <v>161</v>
      </c>
      <c r="B1" t="s">
        <v>154</v>
      </c>
      <c r="C1" t="s">
        <v>155</v>
      </c>
      <c r="D1" t="s">
        <v>156</v>
      </c>
      <c r="E1" t="s">
        <v>157</v>
      </c>
      <c r="H1" t="s">
        <v>162</v>
      </c>
      <c r="I1" t="s">
        <v>154</v>
      </c>
      <c r="J1" t="s">
        <v>155</v>
      </c>
      <c r="K1" t="s">
        <v>156</v>
      </c>
      <c r="L1" t="s">
        <v>157</v>
      </c>
    </row>
    <row r="2" spans="1:13" x14ac:dyDescent="0.25">
      <c r="A2">
        <v>2230926</v>
      </c>
      <c r="B2">
        <v>0.73619999999999997</v>
      </c>
      <c r="C2">
        <v>0.24293999999999999</v>
      </c>
      <c r="D2">
        <v>0.73619999999999997</v>
      </c>
      <c r="E2">
        <v>0.24293999999999999</v>
      </c>
      <c r="H2">
        <v>2230926</v>
      </c>
      <c r="I2">
        <v>0.78332999999999997</v>
      </c>
      <c r="J2">
        <v>0.33914</v>
      </c>
      <c r="K2">
        <v>0.78332999999999997</v>
      </c>
      <c r="L2">
        <v>0.33914</v>
      </c>
      <c r="M2">
        <f>IF(MIN(I2:L2)&lt;0.1,1,0)</f>
        <v>0</v>
      </c>
    </row>
    <row r="3" spans="1:13" x14ac:dyDescent="0.25">
      <c r="A3" t="s">
        <v>30</v>
      </c>
      <c r="B3">
        <v>0.22264</v>
      </c>
      <c r="C3">
        <v>0.39513999999999999</v>
      </c>
      <c r="D3">
        <v>0.22264</v>
      </c>
      <c r="E3">
        <v>0.39513999999999999</v>
      </c>
      <c r="H3" t="s">
        <v>30</v>
      </c>
      <c r="I3">
        <v>0.31807000000000002</v>
      </c>
      <c r="J3">
        <v>0.48698999999999998</v>
      </c>
      <c r="K3">
        <v>0.31807000000000002</v>
      </c>
      <c r="L3">
        <v>0.48698999999999998</v>
      </c>
      <c r="M3" s="37">
        <f t="shared" ref="M3:M66" si="0">IF(MIN(I3:L3)&lt;0.1,1,0)</f>
        <v>0</v>
      </c>
    </row>
    <row r="4" spans="1:13" x14ac:dyDescent="0.25">
      <c r="A4" s="36" t="s">
        <v>31</v>
      </c>
      <c r="B4" s="36">
        <v>3.7929999999999998E-2</v>
      </c>
      <c r="C4" s="36">
        <v>6.2544000000000002E-2</v>
      </c>
      <c r="D4" s="36">
        <v>3.7929999999999998E-2</v>
      </c>
      <c r="E4" s="36">
        <v>6.2544000000000002E-2</v>
      </c>
      <c r="H4" s="36" t="s">
        <v>31</v>
      </c>
      <c r="I4" s="36">
        <v>8.7266999999999997E-2</v>
      </c>
      <c r="J4" s="36">
        <v>0.12559000000000001</v>
      </c>
      <c r="K4" s="36">
        <v>8.7266999999999997E-2</v>
      </c>
      <c r="L4" s="36">
        <v>0.12559000000000001</v>
      </c>
      <c r="M4" s="37">
        <f t="shared" si="0"/>
        <v>1</v>
      </c>
    </row>
    <row r="5" spans="1:13" x14ac:dyDescent="0.25">
      <c r="A5" s="36">
        <v>5029928</v>
      </c>
      <c r="B5" s="36">
        <v>1.0744E-2</v>
      </c>
      <c r="C5" s="36">
        <v>4.1854000000000002E-2</v>
      </c>
      <c r="D5" s="36">
        <v>1.0744E-2</v>
      </c>
      <c r="E5" s="36">
        <v>4.1854000000000002E-2</v>
      </c>
      <c r="H5" s="36">
        <v>5029928</v>
      </c>
      <c r="I5" s="36">
        <v>3.4680000000000002E-2</v>
      </c>
      <c r="J5" s="36">
        <v>9.3708E-2</v>
      </c>
      <c r="K5" s="36">
        <v>3.4680000000000002E-2</v>
      </c>
      <c r="L5" s="36">
        <v>9.3708E-2</v>
      </c>
      <c r="M5" s="37">
        <f t="shared" si="0"/>
        <v>1</v>
      </c>
    </row>
    <row r="6" spans="1:13" x14ac:dyDescent="0.25">
      <c r="A6">
        <v>5029930</v>
      </c>
      <c r="B6">
        <v>0.17385</v>
      </c>
      <c r="C6">
        <v>0.17391999999999999</v>
      </c>
      <c r="D6">
        <v>0.17385</v>
      </c>
      <c r="E6">
        <v>0.17391999999999999</v>
      </c>
      <c r="H6">
        <v>5029930</v>
      </c>
      <c r="I6">
        <v>0.26517000000000002</v>
      </c>
      <c r="J6">
        <v>0.26517000000000002</v>
      </c>
      <c r="K6">
        <v>0.26517000000000002</v>
      </c>
      <c r="L6">
        <v>0.26517000000000002</v>
      </c>
      <c r="M6" s="37">
        <f t="shared" si="0"/>
        <v>0</v>
      </c>
    </row>
    <row r="7" spans="1:13" x14ac:dyDescent="0.25">
      <c r="A7" s="36">
        <v>5029931</v>
      </c>
      <c r="B7" s="36">
        <v>5.6745999999999998E-2</v>
      </c>
      <c r="C7" s="36">
        <v>2.7948000000000001E-2</v>
      </c>
      <c r="D7" s="36">
        <v>5.6745999999999998E-2</v>
      </c>
      <c r="E7" s="36">
        <v>2.7948000000000001E-2</v>
      </c>
      <c r="H7" s="36">
        <v>5029931</v>
      </c>
      <c r="I7" s="36">
        <v>0.11705</v>
      </c>
      <c r="J7" s="36">
        <v>6.9790000000000005E-2</v>
      </c>
      <c r="K7" s="36">
        <v>0.11705</v>
      </c>
      <c r="L7" s="36">
        <v>6.9790000000000005E-2</v>
      </c>
      <c r="M7" s="37">
        <f t="shared" si="0"/>
        <v>1</v>
      </c>
    </row>
    <row r="8" spans="1:13" x14ac:dyDescent="0.25">
      <c r="A8" s="36">
        <v>5029933</v>
      </c>
      <c r="B8" s="36">
        <v>5.6745999999999998E-2</v>
      </c>
      <c r="C8" s="36">
        <v>2.7948000000000001E-2</v>
      </c>
      <c r="D8" s="36">
        <v>5.6745999999999998E-2</v>
      </c>
      <c r="E8" s="36">
        <v>2.7948000000000001E-2</v>
      </c>
      <c r="H8" s="36">
        <v>5029933</v>
      </c>
      <c r="I8" s="36">
        <v>0.11705</v>
      </c>
      <c r="J8" s="36">
        <v>6.9790000000000005E-2</v>
      </c>
      <c r="K8" s="36">
        <v>0.11705</v>
      </c>
      <c r="L8" s="36">
        <v>6.9790000000000005E-2</v>
      </c>
      <c r="M8" s="37">
        <f t="shared" si="0"/>
        <v>1</v>
      </c>
    </row>
    <row r="9" spans="1:13" x14ac:dyDescent="0.25">
      <c r="A9" s="36">
        <v>5029936</v>
      </c>
      <c r="B9" s="36">
        <v>4.3136000000000001E-2</v>
      </c>
      <c r="C9" s="36">
        <v>0.11040999999999999</v>
      </c>
      <c r="D9" s="36">
        <v>4.3136000000000001E-2</v>
      </c>
      <c r="E9" s="36">
        <v>0.11040999999999999</v>
      </c>
      <c r="H9" s="36">
        <v>5029936</v>
      </c>
      <c r="I9" s="36">
        <v>9.5846000000000001E-2</v>
      </c>
      <c r="J9" s="36">
        <v>0.19012000000000001</v>
      </c>
      <c r="K9" s="36">
        <v>9.5846000000000001E-2</v>
      </c>
      <c r="L9" s="36">
        <v>0.19012000000000001</v>
      </c>
      <c r="M9" s="37">
        <f t="shared" si="0"/>
        <v>1</v>
      </c>
    </row>
    <row r="10" spans="1:13" x14ac:dyDescent="0.25">
      <c r="A10">
        <v>5029937</v>
      </c>
      <c r="B10">
        <v>0.73619999999999997</v>
      </c>
      <c r="C10">
        <v>0.24293999999999999</v>
      </c>
      <c r="D10">
        <v>0.73619999999999997</v>
      </c>
      <c r="E10">
        <v>0.24293999999999999</v>
      </c>
      <c r="H10">
        <v>5029937</v>
      </c>
      <c r="I10">
        <v>0.78332999999999997</v>
      </c>
      <c r="J10">
        <v>0.33914</v>
      </c>
      <c r="K10">
        <v>0.78332999999999997</v>
      </c>
      <c r="L10">
        <v>0.33914</v>
      </c>
      <c r="M10" s="37">
        <f t="shared" si="0"/>
        <v>0</v>
      </c>
    </row>
    <row r="11" spans="1:13" x14ac:dyDescent="0.25">
      <c r="A11" s="36">
        <v>5029938</v>
      </c>
      <c r="B11" s="36">
        <v>0.15709000000000001</v>
      </c>
      <c r="C11" s="36">
        <v>7.6066999999999996E-2</v>
      </c>
      <c r="D11" s="36">
        <v>0.15709000000000001</v>
      </c>
      <c r="E11" s="36">
        <v>7.6066999999999996E-2</v>
      </c>
      <c r="H11">
        <v>5029938</v>
      </c>
      <c r="I11">
        <v>0.24617</v>
      </c>
      <c r="J11">
        <v>0.14485999999999999</v>
      </c>
      <c r="K11">
        <v>0.24617</v>
      </c>
      <c r="L11">
        <v>0.14485999999999999</v>
      </c>
      <c r="M11" s="37">
        <f t="shared" si="0"/>
        <v>0</v>
      </c>
    </row>
    <row r="12" spans="1:13" x14ac:dyDescent="0.25">
      <c r="A12">
        <v>5029939</v>
      </c>
      <c r="B12">
        <v>0.73619999999999997</v>
      </c>
      <c r="C12">
        <v>0.24293999999999999</v>
      </c>
      <c r="D12">
        <v>0.73619999999999997</v>
      </c>
      <c r="E12">
        <v>0.24293999999999999</v>
      </c>
      <c r="H12">
        <v>5029939</v>
      </c>
      <c r="I12">
        <v>0.78332999999999997</v>
      </c>
      <c r="J12">
        <v>0.33914</v>
      </c>
      <c r="K12">
        <v>0.78332999999999997</v>
      </c>
      <c r="L12">
        <v>0.33914</v>
      </c>
      <c r="M12" s="37">
        <f t="shared" si="0"/>
        <v>0</v>
      </c>
    </row>
    <row r="13" spans="1:13" x14ac:dyDescent="0.25">
      <c r="A13" s="36">
        <v>5029948</v>
      </c>
      <c r="B13" s="36">
        <v>5.6745999999999998E-2</v>
      </c>
      <c r="C13" s="36">
        <v>2.7948000000000001E-2</v>
      </c>
      <c r="D13" s="36">
        <v>5.6745999999999998E-2</v>
      </c>
      <c r="E13" s="36">
        <v>2.7948000000000001E-2</v>
      </c>
      <c r="H13" s="36">
        <v>5029948</v>
      </c>
      <c r="I13" s="36">
        <v>0.11705</v>
      </c>
      <c r="J13" s="36">
        <v>6.9790000000000005E-2</v>
      </c>
      <c r="K13" s="36">
        <v>0.11705</v>
      </c>
      <c r="L13" s="36">
        <v>6.9790000000000005E-2</v>
      </c>
      <c r="M13" s="37">
        <f t="shared" si="0"/>
        <v>1</v>
      </c>
    </row>
    <row r="14" spans="1:13" x14ac:dyDescent="0.25">
      <c r="A14">
        <v>5029949</v>
      </c>
      <c r="B14">
        <v>0.73619999999999997</v>
      </c>
      <c r="C14">
        <v>0.24293999999999999</v>
      </c>
      <c r="D14">
        <v>0.73619999999999997</v>
      </c>
      <c r="E14">
        <v>0.24293999999999999</v>
      </c>
      <c r="H14">
        <v>5029949</v>
      </c>
      <c r="I14">
        <v>0.78332999999999997</v>
      </c>
      <c r="J14">
        <v>0.33914</v>
      </c>
      <c r="K14">
        <v>0.78332999999999997</v>
      </c>
      <c r="L14">
        <v>0.33914</v>
      </c>
      <c r="M14" s="37">
        <f t="shared" si="0"/>
        <v>0</v>
      </c>
    </row>
    <row r="15" spans="1:13" x14ac:dyDescent="0.25">
      <c r="A15" s="36">
        <v>5029963</v>
      </c>
      <c r="B15" s="36">
        <v>7.0373000000000005E-2</v>
      </c>
      <c r="C15" s="36">
        <v>8.8608000000000006E-2</v>
      </c>
      <c r="D15" s="36">
        <v>7.0373000000000005E-2</v>
      </c>
      <c r="E15" s="36">
        <v>8.8608000000000006E-2</v>
      </c>
      <c r="H15">
        <v>5029963</v>
      </c>
      <c r="I15">
        <v>0.13693</v>
      </c>
      <c r="J15">
        <v>0.16192000000000001</v>
      </c>
      <c r="K15">
        <v>0.13693</v>
      </c>
      <c r="L15">
        <v>0.16192000000000001</v>
      </c>
      <c r="M15" s="37">
        <f t="shared" si="0"/>
        <v>0</v>
      </c>
    </row>
    <row r="16" spans="1:13" x14ac:dyDescent="0.25">
      <c r="A16" s="36">
        <v>5029965</v>
      </c>
      <c r="B16" s="36">
        <v>6.9055000000000005E-2</v>
      </c>
      <c r="C16" s="36">
        <v>0.13969000000000001</v>
      </c>
      <c r="D16" s="36">
        <v>6.9055000000000005E-2</v>
      </c>
      <c r="E16" s="36">
        <v>0.13969000000000001</v>
      </c>
      <c r="H16">
        <v>5029965</v>
      </c>
      <c r="I16">
        <v>0.13506000000000001</v>
      </c>
      <c r="J16">
        <v>0.22581999999999999</v>
      </c>
      <c r="K16">
        <v>0.13506000000000001</v>
      </c>
      <c r="L16">
        <v>0.22581999999999999</v>
      </c>
      <c r="M16" s="37">
        <f t="shared" si="0"/>
        <v>0</v>
      </c>
    </row>
    <row r="17" spans="1:13" x14ac:dyDescent="0.25">
      <c r="A17" t="s">
        <v>32</v>
      </c>
      <c r="B17">
        <v>0.24166000000000001</v>
      </c>
      <c r="C17">
        <v>0.28721999999999998</v>
      </c>
      <c r="D17">
        <v>0.24166000000000001</v>
      </c>
      <c r="E17">
        <v>0.28721999999999998</v>
      </c>
      <c r="H17" t="s">
        <v>32</v>
      </c>
      <c r="I17">
        <v>0.33789999999999998</v>
      </c>
      <c r="J17">
        <v>0.38389000000000001</v>
      </c>
      <c r="K17">
        <v>0.33789999999999998</v>
      </c>
      <c r="L17">
        <v>0.38389000000000001</v>
      </c>
      <c r="M17" s="37">
        <f t="shared" si="0"/>
        <v>0</v>
      </c>
    </row>
    <row r="18" spans="1:13" x14ac:dyDescent="0.25">
      <c r="A18" t="s">
        <v>33</v>
      </c>
      <c r="B18">
        <v>0.46414</v>
      </c>
      <c r="C18">
        <v>0.14323</v>
      </c>
      <c r="D18">
        <v>0.46414</v>
      </c>
      <c r="E18">
        <v>0.14323</v>
      </c>
      <c r="H18" t="s">
        <v>33</v>
      </c>
      <c r="I18">
        <v>0.54979</v>
      </c>
      <c r="J18">
        <v>0.22999</v>
      </c>
      <c r="K18">
        <v>0.54979</v>
      </c>
      <c r="L18">
        <v>0.22999</v>
      </c>
      <c r="M18" s="37">
        <f t="shared" si="0"/>
        <v>0</v>
      </c>
    </row>
    <row r="19" spans="1:13" x14ac:dyDescent="0.25">
      <c r="A19" s="36" t="s">
        <v>34</v>
      </c>
      <c r="B19" s="36">
        <v>8.3736000000000005E-2</v>
      </c>
      <c r="C19" s="36">
        <v>4.2104999999999997E-2</v>
      </c>
      <c r="D19" s="36">
        <v>8.3736000000000005E-2</v>
      </c>
      <c r="E19" s="36">
        <v>4.2104999999999997E-2</v>
      </c>
      <c r="H19" s="36" t="s">
        <v>34</v>
      </c>
      <c r="I19" s="36">
        <v>0.15543999999999999</v>
      </c>
      <c r="J19" s="36">
        <v>9.4117999999999993E-2</v>
      </c>
      <c r="K19" s="36">
        <v>0.15543999999999999</v>
      </c>
      <c r="L19" s="36">
        <v>9.4117999999999993E-2</v>
      </c>
      <c r="M19" s="37">
        <f t="shared" si="0"/>
        <v>1</v>
      </c>
    </row>
    <row r="20" spans="1:13" x14ac:dyDescent="0.25">
      <c r="A20">
        <v>1442270</v>
      </c>
      <c r="B20">
        <v>0.76339000000000001</v>
      </c>
      <c r="C20">
        <v>0.46839999999999998</v>
      </c>
      <c r="D20">
        <v>0.76339000000000001</v>
      </c>
      <c r="E20">
        <v>0.46839999999999998</v>
      </c>
      <c r="H20">
        <v>1442270</v>
      </c>
      <c r="I20">
        <v>0.80591999999999997</v>
      </c>
      <c r="J20">
        <v>0.55354000000000003</v>
      </c>
      <c r="K20">
        <v>0.80591999999999997</v>
      </c>
      <c r="L20">
        <v>0.55354000000000003</v>
      </c>
      <c r="M20" s="37">
        <f t="shared" si="0"/>
        <v>0</v>
      </c>
    </row>
    <row r="21" spans="1:13" x14ac:dyDescent="0.25">
      <c r="A21" t="s">
        <v>35</v>
      </c>
      <c r="B21">
        <v>0.50285999999999997</v>
      </c>
      <c r="C21">
        <v>0.64024000000000003</v>
      </c>
      <c r="D21">
        <v>0.50285999999999997</v>
      </c>
      <c r="E21">
        <v>0.64024000000000003</v>
      </c>
      <c r="H21" t="s">
        <v>35</v>
      </c>
      <c r="I21">
        <v>0.58418999999999999</v>
      </c>
      <c r="J21">
        <v>0.70274000000000003</v>
      </c>
      <c r="K21">
        <v>0.58418999999999999</v>
      </c>
      <c r="L21">
        <v>0.70274000000000003</v>
      </c>
      <c r="M21" s="37">
        <f t="shared" si="0"/>
        <v>0</v>
      </c>
    </row>
    <row r="22" spans="1:13" x14ac:dyDescent="0.25">
      <c r="A22" s="36" t="s">
        <v>36</v>
      </c>
      <c r="B22" s="36">
        <v>0.40942000000000001</v>
      </c>
      <c r="C22" s="36">
        <v>7.0417999999999994E-2</v>
      </c>
      <c r="D22" s="36">
        <v>0.40942000000000001</v>
      </c>
      <c r="E22" s="36">
        <v>7.0417999999999994E-2</v>
      </c>
      <c r="H22" t="s">
        <v>36</v>
      </c>
      <c r="I22">
        <v>0.50021000000000004</v>
      </c>
      <c r="J22">
        <v>0.13693</v>
      </c>
      <c r="K22">
        <v>0.50021000000000004</v>
      </c>
      <c r="L22">
        <v>0.13693</v>
      </c>
      <c r="M22" s="37">
        <f t="shared" si="0"/>
        <v>0</v>
      </c>
    </row>
    <row r="23" spans="1:13" x14ac:dyDescent="0.25">
      <c r="A23" t="s">
        <v>37</v>
      </c>
      <c r="B23">
        <v>0.48893999999999999</v>
      </c>
      <c r="C23">
        <v>0.53259000000000001</v>
      </c>
      <c r="D23">
        <v>0.48893999999999999</v>
      </c>
      <c r="E23">
        <v>0.53259000000000001</v>
      </c>
      <c r="H23" t="s">
        <v>37</v>
      </c>
      <c r="I23">
        <v>0.57188000000000005</v>
      </c>
      <c r="J23">
        <v>0.61021999999999998</v>
      </c>
      <c r="K23">
        <v>0.57188000000000005</v>
      </c>
      <c r="L23">
        <v>0.61021999999999998</v>
      </c>
      <c r="M23" s="37">
        <f t="shared" si="0"/>
        <v>0</v>
      </c>
    </row>
    <row r="24" spans="1:13" x14ac:dyDescent="0.25">
      <c r="A24" s="36" t="s">
        <v>38</v>
      </c>
      <c r="B24" s="36">
        <v>7.0373000000000005E-2</v>
      </c>
      <c r="C24" s="36">
        <v>8.8608000000000006E-2</v>
      </c>
      <c r="D24" s="36">
        <v>7.0373000000000005E-2</v>
      </c>
      <c r="E24" s="36">
        <v>8.8608000000000006E-2</v>
      </c>
      <c r="H24" t="s">
        <v>38</v>
      </c>
      <c r="I24">
        <v>0.13693</v>
      </c>
      <c r="J24">
        <v>0.16192000000000001</v>
      </c>
      <c r="K24">
        <v>0.13693</v>
      </c>
      <c r="L24">
        <v>0.16192000000000001</v>
      </c>
      <c r="M24" s="37">
        <f t="shared" si="0"/>
        <v>0</v>
      </c>
    </row>
    <row r="25" spans="1:13" x14ac:dyDescent="0.25">
      <c r="A25">
        <v>719149</v>
      </c>
      <c r="B25">
        <v>0.89280999999999999</v>
      </c>
      <c r="C25">
        <v>0.83984000000000003</v>
      </c>
      <c r="D25">
        <v>0.89280999999999999</v>
      </c>
      <c r="E25">
        <v>0.83984000000000003</v>
      </c>
      <c r="H25">
        <v>719149</v>
      </c>
      <c r="I25">
        <v>0.91242999999999996</v>
      </c>
      <c r="J25">
        <v>0.86897999999999997</v>
      </c>
      <c r="K25">
        <v>0.91242999999999996</v>
      </c>
      <c r="L25">
        <v>0.86897999999999997</v>
      </c>
      <c r="M25" s="37">
        <f t="shared" si="0"/>
        <v>0</v>
      </c>
    </row>
    <row r="26" spans="1:13" x14ac:dyDescent="0.25">
      <c r="A26">
        <v>719150</v>
      </c>
      <c r="B26">
        <v>0.89280999999999999</v>
      </c>
      <c r="C26">
        <v>0.83984000000000003</v>
      </c>
      <c r="D26">
        <v>0.89280999999999999</v>
      </c>
      <c r="E26">
        <v>0.83984000000000003</v>
      </c>
      <c r="H26">
        <v>719150</v>
      </c>
      <c r="I26">
        <v>0.91242999999999996</v>
      </c>
      <c r="J26">
        <v>0.86897999999999997</v>
      </c>
      <c r="K26">
        <v>0.91242999999999996</v>
      </c>
      <c r="L26">
        <v>0.86897999999999997</v>
      </c>
      <c r="M26" s="37">
        <f t="shared" si="0"/>
        <v>0</v>
      </c>
    </row>
    <row r="27" spans="1:13" x14ac:dyDescent="0.25">
      <c r="A27" t="s">
        <v>39</v>
      </c>
      <c r="B27">
        <v>0.36592999999999998</v>
      </c>
      <c r="C27">
        <v>0.30482999999999999</v>
      </c>
      <c r="D27">
        <v>0.36592999999999998</v>
      </c>
      <c r="E27">
        <v>0.30482999999999999</v>
      </c>
      <c r="H27" t="s">
        <v>39</v>
      </c>
      <c r="I27">
        <v>0.45984000000000003</v>
      </c>
      <c r="J27">
        <v>0.40122999999999998</v>
      </c>
      <c r="K27">
        <v>0.45984000000000003</v>
      </c>
      <c r="L27">
        <v>0.40122999999999998</v>
      </c>
      <c r="M27" s="37">
        <f t="shared" si="0"/>
        <v>0</v>
      </c>
    </row>
    <row r="28" spans="1:13" x14ac:dyDescent="0.25">
      <c r="A28" s="36" t="s">
        <v>40</v>
      </c>
      <c r="B28" s="36">
        <v>6.2501000000000001E-2</v>
      </c>
      <c r="C28" s="36">
        <v>4.317E-2</v>
      </c>
      <c r="D28" s="36">
        <v>6.2501000000000001E-2</v>
      </c>
      <c r="E28" s="36">
        <v>4.317E-2</v>
      </c>
      <c r="H28" s="36" t="s">
        <v>40</v>
      </c>
      <c r="I28" s="36">
        <v>0.12559000000000001</v>
      </c>
      <c r="J28" s="36">
        <v>9.5849000000000004E-2</v>
      </c>
      <c r="K28" s="36">
        <v>0.12559000000000001</v>
      </c>
      <c r="L28" s="36">
        <v>9.5849000000000004E-2</v>
      </c>
      <c r="M28" s="37">
        <f t="shared" si="0"/>
        <v>1</v>
      </c>
    </row>
    <row r="29" spans="1:13" x14ac:dyDescent="0.25">
      <c r="A29" t="s">
        <v>41</v>
      </c>
      <c r="B29">
        <v>0.12547</v>
      </c>
      <c r="C29">
        <v>6.6461000000000006E-2</v>
      </c>
      <c r="D29">
        <v>0.12547</v>
      </c>
      <c r="E29">
        <v>6.6461000000000006E-2</v>
      </c>
      <c r="H29" t="s">
        <v>41</v>
      </c>
      <c r="I29">
        <v>0.20882999999999999</v>
      </c>
      <c r="J29">
        <v>0.13128000000000001</v>
      </c>
      <c r="K29">
        <v>0.20882999999999999</v>
      </c>
      <c r="L29">
        <v>0.13128000000000001</v>
      </c>
      <c r="M29" s="37">
        <f t="shared" si="0"/>
        <v>0</v>
      </c>
    </row>
    <row r="30" spans="1:13" x14ac:dyDescent="0.25">
      <c r="A30" s="36" t="s">
        <v>42</v>
      </c>
      <c r="B30" s="36">
        <v>9.8124000000000003E-2</v>
      </c>
      <c r="C30" s="36">
        <v>3.1071999999999999E-2</v>
      </c>
      <c r="D30" s="36">
        <v>9.8124000000000003E-2</v>
      </c>
      <c r="E30" s="36">
        <v>3.1071999999999999E-2</v>
      </c>
      <c r="H30" s="36" t="s">
        <v>42</v>
      </c>
      <c r="I30" s="36">
        <v>0.17449999999999999</v>
      </c>
      <c r="J30" s="36">
        <v>7.5403999999999999E-2</v>
      </c>
      <c r="K30" s="36">
        <v>0.17449999999999999</v>
      </c>
      <c r="L30" s="36">
        <v>7.5403999999999999E-2</v>
      </c>
      <c r="M30" s="37">
        <f t="shared" si="0"/>
        <v>1</v>
      </c>
    </row>
    <row r="31" spans="1:13" x14ac:dyDescent="0.25">
      <c r="A31" s="36" t="s">
        <v>43</v>
      </c>
      <c r="B31" s="36">
        <v>9.8124000000000003E-2</v>
      </c>
      <c r="C31" s="36">
        <v>3.1071999999999999E-2</v>
      </c>
      <c r="D31" s="36">
        <v>9.8124000000000003E-2</v>
      </c>
      <c r="E31" s="36">
        <v>3.1071999999999999E-2</v>
      </c>
      <c r="H31" s="36" t="s">
        <v>43</v>
      </c>
      <c r="I31" s="36">
        <v>0.17449999999999999</v>
      </c>
      <c r="J31" s="36">
        <v>7.5403999999999999E-2</v>
      </c>
      <c r="K31" s="36">
        <v>0.17449999999999999</v>
      </c>
      <c r="L31" s="36">
        <v>7.5403999999999999E-2</v>
      </c>
      <c r="M31" s="37">
        <f t="shared" si="0"/>
        <v>1</v>
      </c>
    </row>
    <row r="32" spans="1:13" x14ac:dyDescent="0.25">
      <c r="A32" t="s">
        <v>44</v>
      </c>
      <c r="B32">
        <v>0.74883</v>
      </c>
      <c r="C32">
        <v>0.58723999999999998</v>
      </c>
      <c r="D32">
        <v>0.74883</v>
      </c>
      <c r="E32">
        <v>0.58723999999999998</v>
      </c>
      <c r="H32" t="s">
        <v>44</v>
      </c>
      <c r="I32">
        <v>0.79383000000000004</v>
      </c>
      <c r="J32">
        <v>0.65752999999999995</v>
      </c>
      <c r="K32">
        <v>0.79383000000000004</v>
      </c>
      <c r="L32">
        <v>0.65752999999999995</v>
      </c>
      <c r="M32" s="37">
        <f t="shared" si="0"/>
        <v>0</v>
      </c>
    </row>
    <row r="33" spans="1:13" x14ac:dyDescent="0.25">
      <c r="A33" s="36" t="s">
        <v>45</v>
      </c>
      <c r="B33" s="36">
        <v>9.1893000000000002E-2</v>
      </c>
      <c r="C33" s="36">
        <v>2.5461000000000001E-2</v>
      </c>
      <c r="D33" s="36">
        <v>9.1893000000000002E-2</v>
      </c>
      <c r="E33" s="36">
        <v>2.5461000000000001E-2</v>
      </c>
      <c r="H33" t="s">
        <v>45</v>
      </c>
      <c r="I33">
        <v>0.16633999999999999</v>
      </c>
      <c r="J33">
        <v>6.5197000000000005E-2</v>
      </c>
      <c r="K33">
        <v>0.16633999999999999</v>
      </c>
      <c r="L33">
        <v>6.5197000000000005E-2</v>
      </c>
      <c r="M33" s="37">
        <f t="shared" si="0"/>
        <v>1</v>
      </c>
    </row>
    <row r="34" spans="1:13" x14ac:dyDescent="0.25">
      <c r="A34" t="s">
        <v>46</v>
      </c>
      <c r="B34">
        <v>0.21673999999999999</v>
      </c>
      <c r="C34">
        <v>0.12676999999999999</v>
      </c>
      <c r="D34">
        <v>0.21673999999999999</v>
      </c>
      <c r="E34">
        <v>0.12676999999999999</v>
      </c>
      <c r="H34" t="s">
        <v>46</v>
      </c>
      <c r="I34">
        <v>0.31184000000000001</v>
      </c>
      <c r="J34">
        <v>0.21032999999999999</v>
      </c>
      <c r="K34">
        <v>0.31184000000000001</v>
      </c>
      <c r="L34">
        <v>0.21032999999999999</v>
      </c>
      <c r="M34" s="37">
        <f t="shared" si="0"/>
        <v>0</v>
      </c>
    </row>
    <row r="35" spans="1:13" x14ac:dyDescent="0.25">
      <c r="A35" s="36" t="s">
        <v>47</v>
      </c>
      <c r="B35" s="36">
        <v>2.7182999999999999E-2</v>
      </c>
      <c r="C35" s="36">
        <v>1.529E-2</v>
      </c>
      <c r="D35" s="36">
        <v>2.7182999999999999E-2</v>
      </c>
      <c r="E35" s="36">
        <v>1.529E-2</v>
      </c>
      <c r="H35" s="36" t="s">
        <v>47</v>
      </c>
      <c r="I35" s="36">
        <v>6.8434999999999996E-2</v>
      </c>
      <c r="J35" s="36">
        <v>4.4894000000000003E-2</v>
      </c>
      <c r="K35" s="36">
        <v>6.8434999999999996E-2</v>
      </c>
      <c r="L35" s="36">
        <v>4.4894000000000003E-2</v>
      </c>
      <c r="M35" s="37">
        <f t="shared" si="0"/>
        <v>1</v>
      </c>
    </row>
    <row r="36" spans="1:13" x14ac:dyDescent="0.25">
      <c r="A36" t="s">
        <v>48</v>
      </c>
      <c r="B36">
        <v>0.28144000000000002</v>
      </c>
      <c r="C36">
        <v>0.11822000000000001</v>
      </c>
      <c r="D36">
        <v>0.28144000000000002</v>
      </c>
      <c r="E36">
        <v>0.11822000000000001</v>
      </c>
      <c r="H36" t="s">
        <v>48</v>
      </c>
      <c r="I36">
        <v>0.37822</v>
      </c>
      <c r="J36">
        <v>0.19986999999999999</v>
      </c>
      <c r="K36">
        <v>0.37822</v>
      </c>
      <c r="L36">
        <v>0.19986999999999999</v>
      </c>
      <c r="M36" s="37">
        <f t="shared" si="0"/>
        <v>0</v>
      </c>
    </row>
    <row r="37" spans="1:13" x14ac:dyDescent="0.25">
      <c r="A37" s="36" t="s">
        <v>49</v>
      </c>
      <c r="B37" s="36">
        <v>0.17357</v>
      </c>
      <c r="C37" s="36">
        <v>6.1026999999999998E-2</v>
      </c>
      <c r="D37" s="36">
        <v>0.17357</v>
      </c>
      <c r="E37" s="36">
        <v>6.1026999999999998E-2</v>
      </c>
      <c r="H37" t="s">
        <v>49</v>
      </c>
      <c r="I37">
        <v>0.26484999999999997</v>
      </c>
      <c r="J37">
        <v>0.12336</v>
      </c>
      <c r="K37">
        <v>0.26484999999999997</v>
      </c>
      <c r="L37">
        <v>0.12336</v>
      </c>
      <c r="M37" s="37">
        <f t="shared" si="0"/>
        <v>0</v>
      </c>
    </row>
    <row r="38" spans="1:13" x14ac:dyDescent="0.25">
      <c r="A38" t="s">
        <v>50</v>
      </c>
      <c r="B38">
        <v>0.34750999999999999</v>
      </c>
      <c r="C38">
        <v>0.32511000000000001</v>
      </c>
      <c r="D38">
        <v>0.34750999999999999</v>
      </c>
      <c r="E38">
        <v>0.32511000000000001</v>
      </c>
      <c r="H38" t="s">
        <v>50</v>
      </c>
      <c r="I38">
        <v>0.44244</v>
      </c>
      <c r="J38">
        <v>0.42093000000000003</v>
      </c>
      <c r="K38">
        <v>0.44244</v>
      </c>
      <c r="L38">
        <v>0.42093000000000003</v>
      </c>
      <c r="M38" s="37">
        <f t="shared" si="0"/>
        <v>0</v>
      </c>
    </row>
    <row r="39" spans="1:13" x14ac:dyDescent="0.25">
      <c r="A39" t="s">
        <v>51</v>
      </c>
      <c r="B39">
        <v>0.74948000000000004</v>
      </c>
      <c r="C39">
        <v>0.36567</v>
      </c>
      <c r="D39">
        <v>0.74948000000000004</v>
      </c>
      <c r="E39">
        <v>0.36567</v>
      </c>
      <c r="H39" t="s">
        <v>51</v>
      </c>
      <c r="I39">
        <v>0.79437000000000002</v>
      </c>
      <c r="J39">
        <v>0.45952999999999999</v>
      </c>
      <c r="K39">
        <v>0.79437000000000002</v>
      </c>
      <c r="L39">
        <v>0.45952999999999999</v>
      </c>
      <c r="M39" s="37">
        <f t="shared" si="0"/>
        <v>0</v>
      </c>
    </row>
    <row r="40" spans="1:13" x14ac:dyDescent="0.25">
      <c r="A40" t="s">
        <v>52</v>
      </c>
      <c r="B40">
        <v>0.16644</v>
      </c>
      <c r="C40">
        <v>0.13624</v>
      </c>
      <c r="D40">
        <v>0.16644</v>
      </c>
      <c r="E40">
        <v>0.13624</v>
      </c>
      <c r="H40" t="s">
        <v>52</v>
      </c>
      <c r="I40">
        <v>0.25681999999999999</v>
      </c>
      <c r="J40">
        <v>0.22172</v>
      </c>
      <c r="K40">
        <v>0.25681999999999999</v>
      </c>
      <c r="L40">
        <v>0.22172</v>
      </c>
      <c r="M40" s="37">
        <f t="shared" si="0"/>
        <v>0</v>
      </c>
    </row>
    <row r="41" spans="1:13" x14ac:dyDescent="0.25">
      <c r="A41" s="36" t="s">
        <v>53</v>
      </c>
      <c r="B41" s="36">
        <v>5.5371999999999998E-2</v>
      </c>
      <c r="C41" s="36">
        <v>4.8971000000000001E-2</v>
      </c>
      <c r="D41" s="36">
        <v>5.5371999999999998E-2</v>
      </c>
      <c r="E41" s="36">
        <v>4.8971000000000001E-2</v>
      </c>
      <c r="H41" t="s">
        <v>53</v>
      </c>
      <c r="I41">
        <v>0.11498</v>
      </c>
      <c r="J41">
        <v>0.10508000000000001</v>
      </c>
      <c r="K41">
        <v>0.11498</v>
      </c>
      <c r="L41">
        <v>0.10508000000000001</v>
      </c>
      <c r="M41" s="37">
        <f t="shared" si="0"/>
        <v>0</v>
      </c>
    </row>
    <row r="42" spans="1:13" x14ac:dyDescent="0.25">
      <c r="A42">
        <v>3834310</v>
      </c>
      <c r="B42">
        <v>0.64054999999999995</v>
      </c>
      <c r="C42">
        <v>0.36675000000000002</v>
      </c>
      <c r="D42">
        <v>0.64054999999999995</v>
      </c>
      <c r="E42">
        <v>0.36675000000000002</v>
      </c>
      <c r="H42">
        <v>3834310</v>
      </c>
      <c r="I42">
        <v>0.70304999999999995</v>
      </c>
      <c r="J42">
        <v>0.46052999999999999</v>
      </c>
      <c r="K42">
        <v>0.70304999999999995</v>
      </c>
      <c r="L42">
        <v>0.46052999999999999</v>
      </c>
      <c r="M42" s="37">
        <f t="shared" si="0"/>
        <v>0</v>
      </c>
    </row>
    <row r="43" spans="1:13" x14ac:dyDescent="0.25">
      <c r="A43" t="s">
        <v>54</v>
      </c>
      <c r="B43" t="s">
        <v>160</v>
      </c>
      <c r="C43" t="s">
        <v>160</v>
      </c>
      <c r="D43" t="s">
        <v>160</v>
      </c>
      <c r="E43" t="s">
        <v>160</v>
      </c>
      <c r="H43" t="s">
        <v>54</v>
      </c>
      <c r="I43">
        <v>0</v>
      </c>
      <c r="J43">
        <v>0</v>
      </c>
      <c r="K43">
        <v>0</v>
      </c>
      <c r="L43">
        <v>0</v>
      </c>
      <c r="M43" s="37">
        <f t="shared" si="0"/>
        <v>1</v>
      </c>
    </row>
    <row r="44" spans="1:13" x14ac:dyDescent="0.25">
      <c r="A44" t="s">
        <v>55</v>
      </c>
      <c r="B44">
        <v>0.45622000000000001</v>
      </c>
      <c r="C44">
        <v>0.45628999999999997</v>
      </c>
      <c r="D44">
        <v>0.45622000000000001</v>
      </c>
      <c r="E44">
        <v>0.45628999999999997</v>
      </c>
      <c r="H44" t="s">
        <v>55</v>
      </c>
      <c r="I44">
        <v>0.54269000000000001</v>
      </c>
      <c r="J44">
        <v>0.54269000000000001</v>
      </c>
      <c r="K44">
        <v>0.54269000000000001</v>
      </c>
      <c r="L44">
        <v>0.54269000000000001</v>
      </c>
      <c r="M44" s="37">
        <f t="shared" si="0"/>
        <v>0</v>
      </c>
    </row>
    <row r="45" spans="1:13" x14ac:dyDescent="0.25">
      <c r="A45" s="36">
        <v>5029959</v>
      </c>
      <c r="B45" s="36">
        <v>3.7929999999999998E-2</v>
      </c>
      <c r="C45" s="36">
        <v>6.2544000000000002E-2</v>
      </c>
      <c r="D45" s="36">
        <v>3.7929999999999998E-2</v>
      </c>
      <c r="E45" s="36">
        <v>6.2544000000000002E-2</v>
      </c>
      <c r="H45" s="36">
        <v>5029959</v>
      </c>
      <c r="I45" s="36">
        <v>8.7266999999999997E-2</v>
      </c>
      <c r="J45" s="36">
        <v>0.12559000000000001</v>
      </c>
      <c r="K45" s="36">
        <v>8.7266999999999997E-2</v>
      </c>
      <c r="L45" s="36">
        <v>0.12559000000000001</v>
      </c>
      <c r="M45" s="37">
        <f t="shared" si="0"/>
        <v>1</v>
      </c>
    </row>
    <row r="46" spans="1:13" x14ac:dyDescent="0.25">
      <c r="A46">
        <v>143180042</v>
      </c>
      <c r="B46">
        <v>0.59458</v>
      </c>
      <c r="C46">
        <v>0.48909000000000002</v>
      </c>
      <c r="D46">
        <v>0.59458</v>
      </c>
      <c r="E46">
        <v>0.48909000000000002</v>
      </c>
      <c r="H46">
        <v>143180042</v>
      </c>
      <c r="I46">
        <v>0.66388000000000003</v>
      </c>
      <c r="J46">
        <v>0.57194999999999996</v>
      </c>
      <c r="K46">
        <v>0.66388000000000003</v>
      </c>
      <c r="L46">
        <v>0.57194999999999996</v>
      </c>
      <c r="M46" s="37">
        <f t="shared" si="0"/>
        <v>0</v>
      </c>
    </row>
    <row r="47" spans="1:13" x14ac:dyDescent="0.25">
      <c r="A47" t="s">
        <v>56</v>
      </c>
      <c r="B47">
        <v>0.68572</v>
      </c>
      <c r="C47">
        <v>0.68576999999999999</v>
      </c>
      <c r="D47">
        <v>0.68572</v>
      </c>
      <c r="E47">
        <v>0.68576999999999999</v>
      </c>
      <c r="H47" t="s">
        <v>56</v>
      </c>
      <c r="I47">
        <v>0.74114000000000002</v>
      </c>
      <c r="J47">
        <v>0.74114000000000002</v>
      </c>
      <c r="K47">
        <v>0.74114000000000002</v>
      </c>
      <c r="L47">
        <v>0.74114000000000002</v>
      </c>
      <c r="M47" s="37">
        <f t="shared" si="0"/>
        <v>0</v>
      </c>
    </row>
    <row r="48" spans="1:13" x14ac:dyDescent="0.25">
      <c r="A48" t="s">
        <v>57</v>
      </c>
      <c r="B48">
        <v>0.64946000000000004</v>
      </c>
      <c r="C48">
        <v>0.27210000000000001</v>
      </c>
      <c r="D48">
        <v>0.64946000000000004</v>
      </c>
      <c r="E48">
        <v>0.27210000000000001</v>
      </c>
      <c r="H48" t="s">
        <v>57</v>
      </c>
      <c r="I48">
        <v>0.71059000000000005</v>
      </c>
      <c r="J48">
        <v>0.36881000000000003</v>
      </c>
      <c r="K48">
        <v>0.71059000000000005</v>
      </c>
      <c r="L48">
        <v>0.36881000000000003</v>
      </c>
      <c r="M48" s="37">
        <f t="shared" si="0"/>
        <v>0</v>
      </c>
    </row>
    <row r="49" spans="1:13" x14ac:dyDescent="0.25">
      <c r="A49" t="s">
        <v>20</v>
      </c>
      <c r="B49">
        <v>0.91522999999999999</v>
      </c>
      <c r="C49">
        <v>0.26379999999999998</v>
      </c>
      <c r="D49">
        <v>0.91522999999999999</v>
      </c>
      <c r="E49">
        <v>0.26379999999999998</v>
      </c>
      <c r="H49" t="s">
        <v>20</v>
      </c>
      <c r="I49">
        <v>0.93078000000000005</v>
      </c>
      <c r="J49">
        <v>0.36043999999999998</v>
      </c>
      <c r="K49">
        <v>0.93078000000000005</v>
      </c>
      <c r="L49">
        <v>0.36043999999999998</v>
      </c>
      <c r="M49" s="37">
        <f t="shared" si="0"/>
        <v>0</v>
      </c>
    </row>
    <row r="50" spans="1:13" x14ac:dyDescent="0.25">
      <c r="A50" s="36">
        <v>3.278</v>
      </c>
      <c r="B50" s="36">
        <v>7.9039999999999999E-2</v>
      </c>
      <c r="C50" s="36">
        <v>0.221</v>
      </c>
      <c r="D50" s="36">
        <v>7.9039999999999999E-2</v>
      </c>
      <c r="E50" s="36">
        <v>0.221</v>
      </c>
      <c r="H50">
        <v>3.278</v>
      </c>
      <c r="I50">
        <v>0.14903</v>
      </c>
      <c r="J50">
        <v>0.31625999999999999</v>
      </c>
      <c r="K50">
        <v>0.14903</v>
      </c>
      <c r="L50">
        <v>0.31625999999999999</v>
      </c>
      <c r="M50" s="37">
        <f t="shared" si="0"/>
        <v>0</v>
      </c>
    </row>
    <row r="51" spans="1:13" x14ac:dyDescent="0.25">
      <c r="A51">
        <v>3.3719999999999999</v>
      </c>
      <c r="B51">
        <v>0.33807999999999999</v>
      </c>
      <c r="C51">
        <v>0.36567</v>
      </c>
      <c r="D51">
        <v>0.33807999999999999</v>
      </c>
      <c r="E51">
        <v>0.36567</v>
      </c>
      <c r="H51">
        <v>3.3719999999999999</v>
      </c>
      <c r="I51">
        <v>0.43345</v>
      </c>
      <c r="J51">
        <v>0.45952999999999999</v>
      </c>
      <c r="K51">
        <v>0.43345</v>
      </c>
      <c r="L51">
        <v>0.45952999999999999</v>
      </c>
      <c r="M51" s="37">
        <f t="shared" si="0"/>
        <v>0</v>
      </c>
    </row>
    <row r="52" spans="1:13" x14ac:dyDescent="0.25">
      <c r="A52">
        <v>4.0339999999999998</v>
      </c>
      <c r="B52">
        <v>0.79015999999999997</v>
      </c>
      <c r="C52">
        <v>0.91525000000000001</v>
      </c>
      <c r="D52">
        <v>0.79015999999999997</v>
      </c>
      <c r="E52">
        <v>0.91525000000000001</v>
      </c>
      <c r="H52">
        <v>4.0339999999999998</v>
      </c>
      <c r="I52">
        <v>0.82806999999999997</v>
      </c>
      <c r="J52">
        <v>0.93078000000000005</v>
      </c>
      <c r="K52">
        <v>0.82806999999999997</v>
      </c>
      <c r="L52">
        <v>0.93078000000000005</v>
      </c>
      <c r="M52" s="37">
        <f t="shared" si="0"/>
        <v>0</v>
      </c>
    </row>
    <row r="53" spans="1:13" x14ac:dyDescent="0.25">
      <c r="A53" t="s">
        <v>60</v>
      </c>
      <c r="B53">
        <v>0.27126</v>
      </c>
      <c r="C53">
        <v>0.17113</v>
      </c>
      <c r="D53">
        <v>0.27126</v>
      </c>
      <c r="E53">
        <v>0.17113</v>
      </c>
      <c r="H53" t="s">
        <v>60</v>
      </c>
      <c r="I53">
        <v>0.36803999999999998</v>
      </c>
      <c r="J53">
        <v>0.26204</v>
      </c>
      <c r="K53">
        <v>0.36803999999999998</v>
      </c>
      <c r="L53">
        <v>0.26204</v>
      </c>
      <c r="M53" s="37">
        <f t="shared" si="0"/>
        <v>0</v>
      </c>
    </row>
    <row r="54" spans="1:13" x14ac:dyDescent="0.25">
      <c r="A54" t="s">
        <v>61</v>
      </c>
      <c r="B54">
        <v>0.56706000000000001</v>
      </c>
      <c r="C54">
        <v>0.76704000000000006</v>
      </c>
      <c r="D54">
        <v>0.56706000000000001</v>
      </c>
      <c r="E54">
        <v>0.76704000000000006</v>
      </c>
      <c r="H54" t="s">
        <v>61</v>
      </c>
      <c r="I54">
        <v>0.64019999999999999</v>
      </c>
      <c r="J54">
        <v>0.80891000000000002</v>
      </c>
      <c r="K54">
        <v>0.64019999999999999</v>
      </c>
      <c r="L54">
        <v>0.80891000000000002</v>
      </c>
      <c r="M54" s="37">
        <f t="shared" si="0"/>
        <v>0</v>
      </c>
    </row>
    <row r="55" spans="1:13" x14ac:dyDescent="0.25">
      <c r="A55" t="s">
        <v>62</v>
      </c>
      <c r="B55">
        <v>0.24254000000000001</v>
      </c>
      <c r="C55">
        <v>0.13947000000000001</v>
      </c>
      <c r="D55">
        <v>0.24254000000000001</v>
      </c>
      <c r="E55">
        <v>0.13947000000000001</v>
      </c>
      <c r="H55" t="s">
        <v>62</v>
      </c>
      <c r="I55">
        <v>0.33881</v>
      </c>
      <c r="J55">
        <v>0.22555</v>
      </c>
      <c r="K55">
        <v>0.33881</v>
      </c>
      <c r="L55">
        <v>0.22555</v>
      </c>
      <c r="M55" s="37">
        <f t="shared" si="0"/>
        <v>0</v>
      </c>
    </row>
    <row r="56" spans="1:13" x14ac:dyDescent="0.25">
      <c r="A56">
        <v>5.88</v>
      </c>
      <c r="B56">
        <v>0.36559999999999998</v>
      </c>
      <c r="C56">
        <v>0.33815000000000001</v>
      </c>
      <c r="D56">
        <v>0.36559999999999998</v>
      </c>
      <c r="E56">
        <v>0.33815000000000001</v>
      </c>
      <c r="H56">
        <v>5.88</v>
      </c>
      <c r="I56">
        <v>0.45951999999999998</v>
      </c>
      <c r="J56">
        <v>0.43345</v>
      </c>
      <c r="K56">
        <v>0.45951999999999998</v>
      </c>
      <c r="L56">
        <v>0.43345</v>
      </c>
      <c r="M56" s="37">
        <f t="shared" si="0"/>
        <v>0</v>
      </c>
    </row>
    <row r="57" spans="1:13" x14ac:dyDescent="0.25">
      <c r="A57" t="s">
        <v>63</v>
      </c>
      <c r="B57" t="s">
        <v>160</v>
      </c>
      <c r="C57" t="s">
        <v>160</v>
      </c>
      <c r="D57" t="s">
        <v>160</v>
      </c>
      <c r="E57" t="s">
        <v>160</v>
      </c>
      <c r="H57" t="s">
        <v>63</v>
      </c>
      <c r="I57">
        <v>0</v>
      </c>
      <c r="J57">
        <v>0</v>
      </c>
      <c r="K57">
        <v>0</v>
      </c>
      <c r="L57">
        <v>0</v>
      </c>
      <c r="M57" s="37">
        <f t="shared" si="0"/>
        <v>1</v>
      </c>
    </row>
    <row r="58" spans="1:13" x14ac:dyDescent="0.25">
      <c r="A58" s="36">
        <v>7.298</v>
      </c>
      <c r="B58" s="36">
        <v>3.7929999999999998E-2</v>
      </c>
      <c r="C58" s="36">
        <v>5.5412000000000003E-2</v>
      </c>
      <c r="D58" s="36">
        <v>3.7929999999999998E-2</v>
      </c>
      <c r="E58" s="36">
        <v>5.5412000000000003E-2</v>
      </c>
      <c r="H58" s="36">
        <v>7.298</v>
      </c>
      <c r="I58" s="36">
        <v>8.7266999999999997E-2</v>
      </c>
      <c r="J58" s="36">
        <v>0.11498</v>
      </c>
      <c r="K58" s="36">
        <v>8.7266999999999997E-2</v>
      </c>
      <c r="L58" s="36">
        <v>0.11498</v>
      </c>
      <c r="M58" s="37">
        <f t="shared" si="0"/>
        <v>1</v>
      </c>
    </row>
    <row r="59" spans="1:13" x14ac:dyDescent="0.25">
      <c r="A59">
        <v>7298076</v>
      </c>
      <c r="B59">
        <v>0.12044000000000001</v>
      </c>
      <c r="C59">
        <v>0.19789000000000001</v>
      </c>
      <c r="D59">
        <v>0.12044000000000001</v>
      </c>
      <c r="E59">
        <v>0.19789000000000001</v>
      </c>
      <c r="H59">
        <v>7298076</v>
      </c>
      <c r="I59">
        <v>0.20266999999999999</v>
      </c>
      <c r="J59">
        <v>0.29155999999999999</v>
      </c>
      <c r="K59">
        <v>0.20266999999999999</v>
      </c>
      <c r="L59">
        <v>0.29155999999999999</v>
      </c>
      <c r="M59" s="37">
        <f t="shared" si="0"/>
        <v>0</v>
      </c>
    </row>
    <row r="60" spans="1:13" x14ac:dyDescent="0.25">
      <c r="A60">
        <v>8.5069999999999997</v>
      </c>
      <c r="B60">
        <v>0.63195000000000001</v>
      </c>
      <c r="C60">
        <v>0.39455000000000001</v>
      </c>
      <c r="D60">
        <v>0.63195000000000001</v>
      </c>
      <c r="E60">
        <v>0.39455000000000001</v>
      </c>
      <c r="H60">
        <v>8.5069999999999997</v>
      </c>
      <c r="I60">
        <v>0.69574999999999998</v>
      </c>
      <c r="J60">
        <v>0.48643999999999998</v>
      </c>
      <c r="K60">
        <v>0.69574999999999998</v>
      </c>
      <c r="L60">
        <v>0.48643999999999998</v>
      </c>
      <c r="M60" s="37">
        <f t="shared" si="0"/>
        <v>0</v>
      </c>
    </row>
    <row r="61" spans="1:13" x14ac:dyDescent="0.25">
      <c r="A61" t="s">
        <v>64</v>
      </c>
      <c r="B61">
        <v>0.26029999999999998</v>
      </c>
      <c r="C61">
        <v>0.95889000000000002</v>
      </c>
      <c r="D61">
        <v>0.26029999999999998</v>
      </c>
      <c r="E61">
        <v>0.95889000000000002</v>
      </c>
      <c r="H61" t="s">
        <v>64</v>
      </c>
      <c r="I61">
        <v>0.35697000000000001</v>
      </c>
      <c r="J61">
        <v>0.96643999999999997</v>
      </c>
      <c r="K61">
        <v>0.35697000000000001</v>
      </c>
      <c r="L61">
        <v>0.96643999999999997</v>
      </c>
      <c r="M61" s="37">
        <f t="shared" si="0"/>
        <v>0</v>
      </c>
    </row>
    <row r="62" spans="1:13" x14ac:dyDescent="0.25">
      <c r="A62" s="36" t="s">
        <v>65</v>
      </c>
      <c r="B62" s="36">
        <v>0.74560000000000004</v>
      </c>
      <c r="C62" s="36">
        <v>4.7432000000000002E-2</v>
      </c>
      <c r="D62" s="36">
        <v>0.74560000000000004</v>
      </c>
      <c r="E62" s="36">
        <v>4.7432000000000002E-2</v>
      </c>
      <c r="H62" t="s">
        <v>65</v>
      </c>
      <c r="I62">
        <v>0.79115000000000002</v>
      </c>
      <c r="J62">
        <v>0.10266</v>
      </c>
      <c r="K62">
        <v>0.79115000000000002</v>
      </c>
      <c r="L62">
        <v>0.10266</v>
      </c>
      <c r="M62" s="37">
        <f t="shared" si="0"/>
        <v>0</v>
      </c>
    </row>
    <row r="63" spans="1:13" x14ac:dyDescent="0.25">
      <c r="A63">
        <v>10.45</v>
      </c>
      <c r="B63">
        <v>0.95755999999999997</v>
      </c>
      <c r="C63">
        <v>0.48909000000000002</v>
      </c>
      <c r="D63">
        <v>0.95755999999999997</v>
      </c>
      <c r="E63">
        <v>0.48909000000000002</v>
      </c>
      <c r="H63">
        <v>10.45</v>
      </c>
      <c r="I63">
        <v>0.96536</v>
      </c>
      <c r="J63">
        <v>0.57194999999999996</v>
      </c>
      <c r="K63">
        <v>0.96536</v>
      </c>
      <c r="L63">
        <v>0.57194999999999996</v>
      </c>
      <c r="M63" s="37">
        <f t="shared" si="0"/>
        <v>0</v>
      </c>
    </row>
    <row r="64" spans="1:13" x14ac:dyDescent="0.25">
      <c r="A64" t="s">
        <v>66</v>
      </c>
      <c r="B64">
        <v>0.47377999999999998</v>
      </c>
      <c r="C64">
        <v>0.27481</v>
      </c>
      <c r="D64">
        <v>0.47377999999999998</v>
      </c>
      <c r="E64">
        <v>0.27481</v>
      </c>
      <c r="H64" t="s">
        <v>66</v>
      </c>
      <c r="I64">
        <v>0.55840999999999996</v>
      </c>
      <c r="J64">
        <v>0.37152000000000002</v>
      </c>
      <c r="K64">
        <v>0.55840999999999996</v>
      </c>
      <c r="L64">
        <v>0.37152000000000002</v>
      </c>
      <c r="M64" s="37">
        <f t="shared" si="0"/>
        <v>0</v>
      </c>
    </row>
    <row r="65" spans="1:13" x14ac:dyDescent="0.25">
      <c r="A65" s="36" t="s">
        <v>67</v>
      </c>
      <c r="B65" s="36">
        <v>7.9808000000000004E-2</v>
      </c>
      <c r="C65" s="36">
        <v>3.6766E-2</v>
      </c>
      <c r="D65" s="36">
        <v>7.9808000000000004E-2</v>
      </c>
      <c r="E65" s="36">
        <v>3.6766E-2</v>
      </c>
      <c r="H65" s="36" t="s">
        <v>67</v>
      </c>
      <c r="I65" s="36">
        <v>0.15009</v>
      </c>
      <c r="J65" s="36">
        <v>8.5255999999999998E-2</v>
      </c>
      <c r="K65" s="36">
        <v>0.15009</v>
      </c>
      <c r="L65" s="36">
        <v>8.5255999999999998E-2</v>
      </c>
      <c r="M65" s="37">
        <f t="shared" si="0"/>
        <v>1</v>
      </c>
    </row>
    <row r="66" spans="1:13" x14ac:dyDescent="0.25">
      <c r="A66">
        <v>12.26</v>
      </c>
      <c r="B66">
        <v>0.18071999999999999</v>
      </c>
      <c r="C66">
        <v>0.18079000000000001</v>
      </c>
      <c r="D66">
        <v>0.18071999999999999</v>
      </c>
      <c r="E66">
        <v>0.18079000000000001</v>
      </c>
      <c r="H66">
        <v>12.26</v>
      </c>
      <c r="I66">
        <v>0.27282000000000001</v>
      </c>
      <c r="J66">
        <v>0.27282000000000001</v>
      </c>
      <c r="K66">
        <v>0.27282000000000001</v>
      </c>
      <c r="L66">
        <v>0.27282000000000001</v>
      </c>
      <c r="M66" s="37">
        <f t="shared" si="0"/>
        <v>0</v>
      </c>
    </row>
    <row r="67" spans="1:13" x14ac:dyDescent="0.25">
      <c r="A67">
        <v>12.667</v>
      </c>
      <c r="B67">
        <v>0.39446999999999999</v>
      </c>
      <c r="C67">
        <v>0.28721999999999998</v>
      </c>
      <c r="D67">
        <v>0.39446999999999999</v>
      </c>
      <c r="E67">
        <v>0.28721999999999998</v>
      </c>
      <c r="H67">
        <v>12.667</v>
      </c>
      <c r="I67">
        <v>0.48643999999999998</v>
      </c>
      <c r="J67">
        <v>0.38389000000000001</v>
      </c>
      <c r="K67">
        <v>0.48643999999999998</v>
      </c>
      <c r="L67">
        <v>0.38389000000000001</v>
      </c>
      <c r="M67" s="37">
        <f t="shared" ref="M67:M77" si="1">IF(MIN(I67:L67)&lt;0.1,1,0)</f>
        <v>0</v>
      </c>
    </row>
    <row r="68" spans="1:13" x14ac:dyDescent="0.25">
      <c r="A68" s="36">
        <v>1402341</v>
      </c>
      <c r="B68" s="36">
        <v>4.3136000000000001E-2</v>
      </c>
      <c r="C68" s="36">
        <v>3.7961000000000002E-2</v>
      </c>
      <c r="D68" s="36">
        <v>4.3136000000000001E-2</v>
      </c>
      <c r="E68" s="36">
        <v>3.7961000000000002E-2</v>
      </c>
      <c r="H68" s="36">
        <v>1402341</v>
      </c>
      <c r="I68" s="36">
        <v>9.5846000000000001E-2</v>
      </c>
      <c r="J68" s="36">
        <v>8.7268999999999999E-2</v>
      </c>
      <c r="K68" s="36">
        <v>9.5846000000000001E-2</v>
      </c>
      <c r="L68" s="36">
        <v>8.7268999999999999E-2</v>
      </c>
      <c r="M68" s="37">
        <f t="shared" si="1"/>
        <v>1</v>
      </c>
    </row>
    <row r="69" spans="1:13" x14ac:dyDescent="0.25">
      <c r="A69" t="s">
        <v>68</v>
      </c>
      <c r="B69">
        <v>0.84433000000000002</v>
      </c>
      <c r="C69">
        <v>0.84901000000000004</v>
      </c>
      <c r="D69">
        <v>0.84433000000000002</v>
      </c>
      <c r="E69">
        <v>0.84901000000000004</v>
      </c>
      <c r="H69" t="s">
        <v>68</v>
      </c>
      <c r="I69">
        <v>0.87268999999999997</v>
      </c>
      <c r="J69">
        <v>0.87651000000000001</v>
      </c>
      <c r="K69">
        <v>0.87268999999999997</v>
      </c>
      <c r="L69">
        <v>0.87651000000000001</v>
      </c>
      <c r="M69" s="37">
        <f t="shared" si="1"/>
        <v>0</v>
      </c>
    </row>
    <row r="70" spans="1:13" x14ac:dyDescent="0.25">
      <c r="A70">
        <v>13.206</v>
      </c>
      <c r="B70">
        <v>0.31191999999999998</v>
      </c>
      <c r="C70">
        <v>0.20157</v>
      </c>
      <c r="D70">
        <v>0.31191999999999998</v>
      </c>
      <c r="E70">
        <v>0.20157</v>
      </c>
      <c r="H70">
        <v>13.206</v>
      </c>
      <c r="I70">
        <v>0.40822999999999998</v>
      </c>
      <c r="J70">
        <v>0.29554000000000002</v>
      </c>
      <c r="K70">
        <v>0.40822999999999998</v>
      </c>
      <c r="L70">
        <v>0.29554000000000002</v>
      </c>
      <c r="M70" s="37">
        <f t="shared" si="1"/>
        <v>0</v>
      </c>
    </row>
    <row r="71" spans="1:13" x14ac:dyDescent="0.25">
      <c r="A71">
        <v>13.446</v>
      </c>
      <c r="B71">
        <v>0.31191999999999998</v>
      </c>
      <c r="C71">
        <v>0.20157</v>
      </c>
      <c r="D71">
        <v>0.31191999999999998</v>
      </c>
      <c r="E71">
        <v>0.20157</v>
      </c>
      <c r="H71">
        <v>13.446</v>
      </c>
      <c r="I71">
        <v>0.40822999999999998</v>
      </c>
      <c r="J71">
        <v>0.29554000000000002</v>
      </c>
      <c r="K71">
        <v>0.40822999999999998</v>
      </c>
      <c r="L71">
        <v>0.29554000000000002</v>
      </c>
      <c r="M71" s="37">
        <f t="shared" si="1"/>
        <v>0</v>
      </c>
    </row>
    <row r="72" spans="1:13" x14ac:dyDescent="0.25">
      <c r="A72">
        <v>13.61</v>
      </c>
      <c r="B72">
        <v>0.83142000000000005</v>
      </c>
      <c r="C72">
        <v>0.59463999999999995</v>
      </c>
      <c r="D72">
        <v>0.83142000000000005</v>
      </c>
      <c r="E72">
        <v>0.59463999999999995</v>
      </c>
      <c r="H72">
        <v>13.61</v>
      </c>
      <c r="I72">
        <v>0.86207</v>
      </c>
      <c r="J72">
        <v>0.66388000000000003</v>
      </c>
      <c r="K72">
        <v>0.86207</v>
      </c>
      <c r="L72">
        <v>0.66388000000000003</v>
      </c>
      <c r="M72" s="37">
        <f t="shared" si="1"/>
        <v>0</v>
      </c>
    </row>
    <row r="73" spans="1:13" x14ac:dyDescent="0.25">
      <c r="A73" s="36" t="s">
        <v>69</v>
      </c>
      <c r="B73" s="36">
        <v>0.2107</v>
      </c>
      <c r="C73" s="36">
        <v>6.2728999999999993E-2</v>
      </c>
      <c r="D73" s="36">
        <v>0.2107</v>
      </c>
      <c r="E73" s="36">
        <v>6.2728999999999993E-2</v>
      </c>
      <c r="H73" t="s">
        <v>69</v>
      </c>
      <c r="I73">
        <v>0.30541000000000001</v>
      </c>
      <c r="J73">
        <v>0.12586</v>
      </c>
      <c r="K73">
        <v>0.30541000000000001</v>
      </c>
      <c r="L73">
        <v>0.12586</v>
      </c>
      <c r="M73" s="37">
        <f t="shared" si="1"/>
        <v>0</v>
      </c>
    </row>
    <row r="74" spans="1:13" x14ac:dyDescent="0.25">
      <c r="A74" t="s">
        <v>70</v>
      </c>
      <c r="B74">
        <v>0.10347000000000001</v>
      </c>
      <c r="C74">
        <v>7.7792E-2</v>
      </c>
      <c r="D74">
        <v>0.10347000000000001</v>
      </c>
      <c r="E74">
        <v>7.7792E-2</v>
      </c>
      <c r="H74" t="s">
        <v>70</v>
      </c>
      <c r="I74">
        <v>0.18140000000000001</v>
      </c>
      <c r="J74">
        <v>0.14724999999999999</v>
      </c>
      <c r="K74">
        <v>0.18140000000000001</v>
      </c>
      <c r="L74">
        <v>0.14724999999999999</v>
      </c>
      <c r="M74" s="37">
        <f t="shared" si="1"/>
        <v>0</v>
      </c>
    </row>
    <row r="75" spans="1:13" x14ac:dyDescent="0.25">
      <c r="A75" t="s">
        <v>70</v>
      </c>
      <c r="B75">
        <v>0.51963999999999999</v>
      </c>
      <c r="C75">
        <v>0.73323000000000005</v>
      </c>
      <c r="D75">
        <v>0.51963999999999999</v>
      </c>
      <c r="E75">
        <v>0.73323000000000005</v>
      </c>
      <c r="H75" t="s">
        <v>70</v>
      </c>
      <c r="I75">
        <v>0.59894999999999998</v>
      </c>
      <c r="J75">
        <v>0.78083000000000002</v>
      </c>
      <c r="K75">
        <v>0.59894999999999998</v>
      </c>
      <c r="L75">
        <v>0.78083000000000002</v>
      </c>
      <c r="M75" s="37">
        <f t="shared" si="1"/>
        <v>0</v>
      </c>
    </row>
    <row r="76" spans="1:13" x14ac:dyDescent="0.25">
      <c r="A76" t="s">
        <v>70</v>
      </c>
      <c r="B76">
        <v>0.22092000000000001</v>
      </c>
      <c r="C76">
        <v>0.312</v>
      </c>
      <c r="D76">
        <v>0.22092000000000001</v>
      </c>
      <c r="E76">
        <v>0.312</v>
      </c>
      <c r="H76" t="s">
        <v>70</v>
      </c>
      <c r="I76">
        <v>0.31625999999999999</v>
      </c>
      <c r="J76">
        <v>0.40822999999999998</v>
      </c>
      <c r="K76">
        <v>0.31625999999999999</v>
      </c>
      <c r="L76">
        <v>0.40822999999999998</v>
      </c>
      <c r="M76" s="37">
        <f t="shared" si="1"/>
        <v>0</v>
      </c>
    </row>
    <row r="77" spans="1:13" x14ac:dyDescent="0.25">
      <c r="A77" t="s">
        <v>107</v>
      </c>
      <c r="B77">
        <v>0.33807999999999999</v>
      </c>
      <c r="C77">
        <v>0.36567</v>
      </c>
      <c r="D77">
        <v>0.33807999999999999</v>
      </c>
      <c r="E77">
        <v>0.36567</v>
      </c>
      <c r="H77" t="s">
        <v>107</v>
      </c>
      <c r="I77">
        <v>0.43345</v>
      </c>
      <c r="J77">
        <v>0.45952999999999999</v>
      </c>
      <c r="K77">
        <v>0.43345</v>
      </c>
      <c r="L77">
        <v>0.45952999999999999</v>
      </c>
      <c r="M77" s="37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selection activeCell="A5" sqref="A5"/>
    </sheetView>
  </sheetViews>
  <sheetFormatPr defaultRowHeight="15" x14ac:dyDescent="0.25"/>
  <cols>
    <col min="1" max="1" width="14.85546875" customWidth="1"/>
    <col min="2" max="2" width="17.85546875" customWidth="1"/>
  </cols>
  <sheetData>
    <row r="1" spans="1:3" x14ac:dyDescent="0.25">
      <c r="A1" s="37" t="s">
        <v>154</v>
      </c>
      <c r="B1" t="s">
        <v>163</v>
      </c>
      <c r="C1" t="s">
        <v>164</v>
      </c>
    </row>
    <row r="2" spans="1:3" x14ac:dyDescent="0.25">
      <c r="A2" s="37">
        <v>2230926</v>
      </c>
      <c r="B2">
        <v>0.67810000000000004</v>
      </c>
      <c r="C2">
        <v>0.67200000000000004</v>
      </c>
    </row>
    <row r="3" spans="1:3" x14ac:dyDescent="0.25">
      <c r="A3" s="37" t="s">
        <v>30</v>
      </c>
    </row>
    <row r="4" spans="1:3" x14ac:dyDescent="0.25">
      <c r="A4" s="37" t="s">
        <v>31</v>
      </c>
    </row>
    <row r="5" spans="1:3" x14ac:dyDescent="0.25">
      <c r="A5" s="37">
        <v>5029928</v>
      </c>
    </row>
    <row r="6" spans="1:3" x14ac:dyDescent="0.25">
      <c r="A6" s="37">
        <v>5029930</v>
      </c>
    </row>
    <row r="7" spans="1:3" x14ac:dyDescent="0.25">
      <c r="A7" s="37">
        <v>5029931</v>
      </c>
    </row>
    <row r="8" spans="1:3" x14ac:dyDescent="0.25">
      <c r="A8" s="37">
        <v>5029933</v>
      </c>
    </row>
    <row r="9" spans="1:3" x14ac:dyDescent="0.25">
      <c r="A9" s="37">
        <v>5029936</v>
      </c>
    </row>
    <row r="10" spans="1:3" x14ac:dyDescent="0.25">
      <c r="A10" s="37">
        <v>5029937</v>
      </c>
    </row>
    <row r="11" spans="1:3" x14ac:dyDescent="0.25">
      <c r="A11" s="37">
        <v>5029938</v>
      </c>
    </row>
    <row r="12" spans="1:3" x14ac:dyDescent="0.25">
      <c r="A12" s="37">
        <v>5029939</v>
      </c>
    </row>
    <row r="13" spans="1:3" x14ac:dyDescent="0.25">
      <c r="A13" s="37">
        <v>5029948</v>
      </c>
    </row>
    <row r="14" spans="1:3" x14ac:dyDescent="0.25">
      <c r="A14" s="37">
        <v>5029949</v>
      </c>
    </row>
    <row r="15" spans="1:3" x14ac:dyDescent="0.25">
      <c r="A15" s="37">
        <v>5029963</v>
      </c>
    </row>
    <row r="16" spans="1:3" x14ac:dyDescent="0.25">
      <c r="A16" s="37">
        <v>5029965</v>
      </c>
    </row>
    <row r="17" spans="1:1" x14ac:dyDescent="0.25">
      <c r="A17" s="37" t="s">
        <v>32</v>
      </c>
    </row>
    <row r="18" spans="1:1" x14ac:dyDescent="0.25">
      <c r="A18" s="37" t="s">
        <v>33</v>
      </c>
    </row>
    <row r="19" spans="1:1" x14ac:dyDescent="0.25">
      <c r="A19" s="37" t="s">
        <v>34</v>
      </c>
    </row>
    <row r="20" spans="1:1" x14ac:dyDescent="0.25">
      <c r="A20" s="37">
        <v>1442270</v>
      </c>
    </row>
    <row r="21" spans="1:1" x14ac:dyDescent="0.25">
      <c r="A21" s="37" t="s">
        <v>35</v>
      </c>
    </row>
    <row r="22" spans="1:1" x14ac:dyDescent="0.25">
      <c r="A22" s="37" t="s">
        <v>36</v>
      </c>
    </row>
    <row r="23" spans="1:1" x14ac:dyDescent="0.25">
      <c r="A23" s="37" t="s">
        <v>37</v>
      </c>
    </row>
    <row r="24" spans="1:1" x14ac:dyDescent="0.25">
      <c r="A24" s="37" t="s">
        <v>38</v>
      </c>
    </row>
    <row r="25" spans="1:1" x14ac:dyDescent="0.25">
      <c r="A25" s="37">
        <v>719149</v>
      </c>
    </row>
    <row r="26" spans="1:1" x14ac:dyDescent="0.25">
      <c r="A26" s="37">
        <v>719150</v>
      </c>
    </row>
    <row r="27" spans="1:1" x14ac:dyDescent="0.25">
      <c r="A27" s="37" t="s">
        <v>39</v>
      </c>
    </row>
    <row r="28" spans="1:1" x14ac:dyDescent="0.25">
      <c r="A28" s="37" t="s">
        <v>40</v>
      </c>
    </row>
    <row r="29" spans="1:1" x14ac:dyDescent="0.25">
      <c r="A29" s="37" t="s">
        <v>41</v>
      </c>
    </row>
    <row r="30" spans="1:1" x14ac:dyDescent="0.25">
      <c r="A30" s="37" t="s">
        <v>42</v>
      </c>
    </row>
    <row r="31" spans="1:1" x14ac:dyDescent="0.25">
      <c r="A31" s="37" t="s">
        <v>43</v>
      </c>
    </row>
    <row r="32" spans="1:1" x14ac:dyDescent="0.25">
      <c r="A32" s="37" t="s">
        <v>44</v>
      </c>
    </row>
    <row r="33" spans="1:1" x14ac:dyDescent="0.25">
      <c r="A33" s="37" t="s">
        <v>45</v>
      </c>
    </row>
    <row r="34" spans="1:1" x14ac:dyDescent="0.25">
      <c r="A34" s="37" t="s">
        <v>46</v>
      </c>
    </row>
    <row r="35" spans="1:1" x14ac:dyDescent="0.25">
      <c r="A35" s="37" t="s">
        <v>47</v>
      </c>
    </row>
    <row r="36" spans="1:1" x14ac:dyDescent="0.25">
      <c r="A36" s="37" t="s">
        <v>48</v>
      </c>
    </row>
    <row r="37" spans="1:1" x14ac:dyDescent="0.25">
      <c r="A37" s="37" t="s">
        <v>49</v>
      </c>
    </row>
    <row r="38" spans="1:1" x14ac:dyDescent="0.25">
      <c r="A38" s="37" t="s">
        <v>50</v>
      </c>
    </row>
    <row r="39" spans="1:1" x14ac:dyDescent="0.25">
      <c r="A39" s="37" t="s">
        <v>51</v>
      </c>
    </row>
    <row r="40" spans="1:1" x14ac:dyDescent="0.25">
      <c r="A40" s="37" t="s">
        <v>52</v>
      </c>
    </row>
    <row r="41" spans="1:1" x14ac:dyDescent="0.25">
      <c r="A41" s="37" t="s">
        <v>53</v>
      </c>
    </row>
    <row r="42" spans="1:1" x14ac:dyDescent="0.25">
      <c r="A42" s="37">
        <v>3834310</v>
      </c>
    </row>
    <row r="43" spans="1:1" x14ac:dyDescent="0.25">
      <c r="A43" s="37" t="s">
        <v>54</v>
      </c>
    </row>
    <row r="44" spans="1:1" x14ac:dyDescent="0.25">
      <c r="A44" s="37" t="s">
        <v>55</v>
      </c>
    </row>
    <row r="45" spans="1:1" x14ac:dyDescent="0.25">
      <c r="A45" s="37">
        <v>5029959</v>
      </c>
    </row>
    <row r="46" spans="1:1" x14ac:dyDescent="0.25">
      <c r="A46" s="37">
        <v>143180042</v>
      </c>
    </row>
    <row r="47" spans="1:1" x14ac:dyDescent="0.25">
      <c r="A47" s="37" t="s">
        <v>56</v>
      </c>
    </row>
    <row r="48" spans="1:1" x14ac:dyDescent="0.25">
      <c r="A48" s="37" t="s">
        <v>57</v>
      </c>
    </row>
    <row r="49" spans="1:1" x14ac:dyDescent="0.25">
      <c r="A49" s="37" t="s">
        <v>20</v>
      </c>
    </row>
    <row r="50" spans="1:1" x14ac:dyDescent="0.25">
      <c r="A50" s="37">
        <v>3.278</v>
      </c>
    </row>
    <row r="51" spans="1:1" x14ac:dyDescent="0.25">
      <c r="A51" s="37">
        <v>3.3719999999999999</v>
      </c>
    </row>
    <row r="52" spans="1:1" x14ac:dyDescent="0.25">
      <c r="A52" s="37">
        <v>4.0339999999999998</v>
      </c>
    </row>
    <row r="53" spans="1:1" x14ac:dyDescent="0.25">
      <c r="A53" s="37" t="s">
        <v>60</v>
      </c>
    </row>
    <row r="54" spans="1:1" x14ac:dyDescent="0.25">
      <c r="A54" s="37" t="s">
        <v>61</v>
      </c>
    </row>
    <row r="55" spans="1:1" x14ac:dyDescent="0.25">
      <c r="A55" s="37" t="s">
        <v>62</v>
      </c>
    </row>
    <row r="56" spans="1:1" x14ac:dyDescent="0.25">
      <c r="A56" s="37">
        <v>5.88</v>
      </c>
    </row>
    <row r="57" spans="1:1" x14ac:dyDescent="0.25">
      <c r="A57" s="37" t="s">
        <v>63</v>
      </c>
    </row>
    <row r="58" spans="1:1" x14ac:dyDescent="0.25">
      <c r="A58" s="37">
        <v>7.298</v>
      </c>
    </row>
    <row r="59" spans="1:1" x14ac:dyDescent="0.25">
      <c r="A59" s="37">
        <v>7298076</v>
      </c>
    </row>
    <row r="60" spans="1:1" x14ac:dyDescent="0.25">
      <c r="A60" s="37">
        <v>8.5069999999999997</v>
      </c>
    </row>
    <row r="61" spans="1:1" x14ac:dyDescent="0.25">
      <c r="A61" s="37" t="s">
        <v>64</v>
      </c>
    </row>
    <row r="62" spans="1:1" x14ac:dyDescent="0.25">
      <c r="A62" s="37" t="s">
        <v>65</v>
      </c>
    </row>
    <row r="63" spans="1:1" x14ac:dyDescent="0.25">
      <c r="A63" s="37">
        <v>10.45</v>
      </c>
    </row>
    <row r="64" spans="1:1" x14ac:dyDescent="0.25">
      <c r="A64" s="37" t="s">
        <v>66</v>
      </c>
    </row>
    <row r="65" spans="1:1" x14ac:dyDescent="0.25">
      <c r="A65" s="37" t="s">
        <v>67</v>
      </c>
    </row>
    <row r="66" spans="1:1" x14ac:dyDescent="0.25">
      <c r="A66" s="37">
        <v>12.26</v>
      </c>
    </row>
    <row r="67" spans="1:1" x14ac:dyDescent="0.25">
      <c r="A67" s="37">
        <v>12.667</v>
      </c>
    </row>
    <row r="68" spans="1:1" x14ac:dyDescent="0.25">
      <c r="A68" s="37">
        <v>1402341</v>
      </c>
    </row>
    <row r="69" spans="1:1" x14ac:dyDescent="0.25">
      <c r="A69" s="37" t="s">
        <v>68</v>
      </c>
    </row>
    <row r="70" spans="1:1" x14ac:dyDescent="0.25">
      <c r="A70" s="37">
        <v>13.206</v>
      </c>
    </row>
    <row r="71" spans="1:1" x14ac:dyDescent="0.25">
      <c r="A71" s="37">
        <v>13.446</v>
      </c>
    </row>
    <row r="72" spans="1:1" x14ac:dyDescent="0.25">
      <c r="A72" s="37">
        <v>13.61</v>
      </c>
    </row>
    <row r="73" spans="1:1" x14ac:dyDescent="0.25">
      <c r="A73" s="37" t="s">
        <v>69</v>
      </c>
    </row>
    <row r="74" spans="1:1" x14ac:dyDescent="0.25">
      <c r="A74" s="37" t="s">
        <v>70</v>
      </c>
    </row>
    <row r="75" spans="1:1" x14ac:dyDescent="0.25">
      <c r="A75" s="37" t="s">
        <v>70</v>
      </c>
    </row>
    <row r="76" spans="1:1" x14ac:dyDescent="0.25">
      <c r="A76" s="37" t="s">
        <v>70</v>
      </c>
    </row>
    <row r="77" spans="1:1" x14ac:dyDescent="0.25">
      <c r="A77" s="37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opLeftCell="N1" workbookViewId="0">
      <selection activeCell="X17" sqref="X17"/>
    </sheetView>
  </sheetViews>
  <sheetFormatPr defaultRowHeight="15" x14ac:dyDescent="0.25"/>
  <cols>
    <col min="1" max="6" width="12.7109375" style="37" customWidth="1"/>
    <col min="7" max="21" width="12.7109375" style="36" customWidth="1"/>
    <col min="23" max="23" width="13.5703125" customWidth="1"/>
  </cols>
  <sheetData>
    <row r="1" spans="1:24" x14ac:dyDescent="0.25">
      <c r="A1" s="37" t="s">
        <v>158</v>
      </c>
      <c r="B1" s="37" t="s">
        <v>159</v>
      </c>
      <c r="C1" s="37" t="s">
        <v>154</v>
      </c>
      <c r="D1" s="37" t="s">
        <v>155</v>
      </c>
      <c r="E1" s="37" t="s">
        <v>156</v>
      </c>
      <c r="F1" s="37" t="s">
        <v>157</v>
      </c>
      <c r="G1" s="36" t="s">
        <v>31</v>
      </c>
      <c r="H1" s="36">
        <v>5029928</v>
      </c>
      <c r="I1" s="36">
        <v>5029931</v>
      </c>
      <c r="J1" s="36">
        <v>5029933</v>
      </c>
      <c r="K1" s="36">
        <v>5029936</v>
      </c>
      <c r="L1" s="36">
        <v>5029948</v>
      </c>
      <c r="M1" s="36" t="s">
        <v>34</v>
      </c>
      <c r="N1" s="36" t="s">
        <v>40</v>
      </c>
      <c r="O1" s="36" t="s">
        <v>42</v>
      </c>
      <c r="P1" s="36" t="s">
        <v>43</v>
      </c>
      <c r="Q1" s="36" t="s">
        <v>47</v>
      </c>
      <c r="R1" s="36">
        <v>5029959</v>
      </c>
      <c r="S1" s="36">
        <v>7.298</v>
      </c>
      <c r="T1" s="36" t="s">
        <v>67</v>
      </c>
      <c r="U1" s="36">
        <v>1402341</v>
      </c>
      <c r="W1" s="36" t="s">
        <v>31</v>
      </c>
      <c r="X1" s="36" t="s">
        <v>165</v>
      </c>
    </row>
    <row r="2" spans="1:24" x14ac:dyDescent="0.25">
      <c r="A2" s="37" t="s">
        <v>73</v>
      </c>
      <c r="B2" s="37" t="s">
        <v>71</v>
      </c>
      <c r="C2" s="37">
        <v>699.54500000000007</v>
      </c>
      <c r="D2" s="37">
        <v>71.44294225902452</v>
      </c>
      <c r="E2" s="37">
        <v>4.0861846211434303</v>
      </c>
      <c r="F2" s="37">
        <v>2.9165807189007902</v>
      </c>
      <c r="G2" s="36">
        <v>0</v>
      </c>
      <c r="H2" s="36">
        <v>0</v>
      </c>
      <c r="I2" s="36">
        <v>0</v>
      </c>
      <c r="J2" s="36">
        <v>0</v>
      </c>
      <c r="K2" s="36">
        <v>0</v>
      </c>
      <c r="L2" s="36">
        <v>0</v>
      </c>
      <c r="M2" s="36">
        <v>0</v>
      </c>
      <c r="N2" s="36">
        <v>0</v>
      </c>
      <c r="O2" s="36">
        <v>0</v>
      </c>
      <c r="P2" s="36">
        <v>0</v>
      </c>
      <c r="Q2" s="36">
        <v>0</v>
      </c>
      <c r="R2" s="36">
        <v>0</v>
      </c>
      <c r="S2" s="36">
        <v>0</v>
      </c>
      <c r="T2" s="36">
        <v>0</v>
      </c>
      <c r="U2" s="36">
        <v>0</v>
      </c>
      <c r="W2" s="36">
        <v>5029928</v>
      </c>
      <c r="X2" s="36">
        <v>4.0899999999999999E-2</v>
      </c>
    </row>
    <row r="3" spans="1:24" x14ac:dyDescent="0.25">
      <c r="A3" s="37" t="s">
        <v>74</v>
      </c>
      <c r="B3" s="37" t="s">
        <v>71</v>
      </c>
      <c r="C3" s="37">
        <v>637.53800000000001</v>
      </c>
      <c r="D3" s="37">
        <v>44.438573868190851</v>
      </c>
      <c r="E3" s="37">
        <v>4.0528644644868397</v>
      </c>
      <c r="F3" s="37">
        <v>2.6970639963784402</v>
      </c>
      <c r="G3" s="36">
        <v>0</v>
      </c>
      <c r="H3" s="36">
        <v>0</v>
      </c>
      <c r="I3" s="36">
        <v>0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36">
        <v>0</v>
      </c>
      <c r="Q3" s="36">
        <v>0</v>
      </c>
      <c r="R3" s="36">
        <v>0</v>
      </c>
      <c r="S3" s="36">
        <v>0</v>
      </c>
      <c r="T3" s="36">
        <v>0</v>
      </c>
      <c r="U3" s="36">
        <v>0</v>
      </c>
      <c r="W3" s="36">
        <v>5029931</v>
      </c>
      <c r="X3" s="36">
        <v>4.19E-2</v>
      </c>
    </row>
    <row r="4" spans="1:24" x14ac:dyDescent="0.25">
      <c r="A4" s="37" t="s">
        <v>78</v>
      </c>
      <c r="B4" s="37" t="s">
        <v>71</v>
      </c>
      <c r="C4" s="37">
        <v>3259.72</v>
      </c>
      <c r="D4" s="37">
        <v>344.88041355348327</v>
      </c>
      <c r="E4" s="37">
        <v>4.5732176855223798</v>
      </c>
      <c r="F4" s="37">
        <v>3.5168732127459998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36">
        <v>0</v>
      </c>
      <c r="T4" s="36">
        <v>0</v>
      </c>
      <c r="U4" s="36">
        <v>0</v>
      </c>
      <c r="W4" s="36">
        <v>5029933</v>
      </c>
      <c r="X4" s="36">
        <v>4.24E-2</v>
      </c>
    </row>
    <row r="5" spans="1:24" x14ac:dyDescent="0.25">
      <c r="A5" s="37" t="s">
        <v>93</v>
      </c>
      <c r="B5" s="37" t="s">
        <v>71</v>
      </c>
      <c r="C5" s="37">
        <v>832.5200000000001</v>
      </c>
      <c r="D5" s="37">
        <v>94.177535944976768</v>
      </c>
      <c r="E5" s="37">
        <v>4.1473608563631004</v>
      </c>
      <c r="F5" s="37">
        <v>3.0354300846941902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W5" s="36">
        <v>5029936</v>
      </c>
      <c r="X5" t="s">
        <v>165</v>
      </c>
    </row>
    <row r="6" spans="1:24" x14ac:dyDescent="0.25">
      <c r="A6" s="37" t="s">
        <v>96</v>
      </c>
      <c r="B6" s="37" t="s">
        <v>71</v>
      </c>
      <c r="C6" s="37">
        <v>617.40899999999999</v>
      </c>
      <c r="D6" s="37">
        <v>51.592198611192352</v>
      </c>
      <c r="E6" s="37">
        <v>4.04123350134806</v>
      </c>
      <c r="F6" s="37">
        <v>2.7682367273544801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v>0</v>
      </c>
      <c r="Q6" s="36">
        <v>0</v>
      </c>
      <c r="R6" s="36">
        <v>0</v>
      </c>
      <c r="S6" s="36">
        <v>0</v>
      </c>
      <c r="T6" s="36">
        <v>0</v>
      </c>
      <c r="U6" s="36">
        <v>0</v>
      </c>
      <c r="W6" s="36">
        <v>5029948</v>
      </c>
      <c r="X6" s="36">
        <v>4.2299999999999997E-2</v>
      </c>
    </row>
    <row r="7" spans="1:24" x14ac:dyDescent="0.25">
      <c r="A7" s="37" t="s">
        <v>106</v>
      </c>
      <c r="B7" s="37" t="s">
        <v>71</v>
      </c>
      <c r="C7" s="37">
        <v>471.80900000000003</v>
      </c>
      <c r="D7" s="37">
        <v>23.443902167550643</v>
      </c>
      <c r="E7" s="37">
        <v>3.94137987976494</v>
      </c>
      <c r="F7" s="37">
        <v>2.3680251772776999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>
        <v>0</v>
      </c>
      <c r="W7" s="36" t="s">
        <v>34</v>
      </c>
      <c r="X7" t="s">
        <v>165</v>
      </c>
    </row>
    <row r="8" spans="1:24" x14ac:dyDescent="0.25">
      <c r="A8" s="37" t="s">
        <v>108</v>
      </c>
      <c r="B8" s="37" t="s">
        <v>71</v>
      </c>
      <c r="C8" s="37">
        <v>388.87</v>
      </c>
      <c r="D8" s="37">
        <v>24.441706840308985</v>
      </c>
      <c r="E8" s="37">
        <v>3.8669454770136502</v>
      </c>
      <c r="F8" s="37">
        <v>2.3907198184330101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0</v>
      </c>
      <c r="U8" s="36">
        <v>0</v>
      </c>
      <c r="W8" s="36" t="s">
        <v>40</v>
      </c>
      <c r="X8" t="s">
        <v>166</v>
      </c>
    </row>
    <row r="9" spans="1:24" x14ac:dyDescent="0.25">
      <c r="A9" s="37" t="s">
        <v>79</v>
      </c>
      <c r="B9" s="37" t="s">
        <v>71</v>
      </c>
      <c r="C9" s="37">
        <v>337.24800000000005</v>
      </c>
      <c r="D9" s="37">
        <v>48.620173635239134</v>
      </c>
      <c r="E9" s="37">
        <v>3.81064090906743</v>
      </c>
      <c r="F9" s="37">
        <v>2.7401888371708401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1</v>
      </c>
      <c r="P9" s="36">
        <v>1</v>
      </c>
      <c r="Q9" s="36">
        <v>0</v>
      </c>
      <c r="R9" s="36">
        <v>0</v>
      </c>
      <c r="S9" s="36">
        <v>0</v>
      </c>
      <c r="T9" s="36">
        <v>0</v>
      </c>
      <c r="U9" s="36">
        <v>0</v>
      </c>
      <c r="W9" s="36" t="s">
        <v>42</v>
      </c>
      <c r="X9" t="s">
        <v>165</v>
      </c>
    </row>
    <row r="10" spans="1:24" x14ac:dyDescent="0.25">
      <c r="A10" s="37" t="s">
        <v>110</v>
      </c>
      <c r="B10" s="37" t="s">
        <v>71</v>
      </c>
      <c r="C10" s="37">
        <v>4257.8149999999996</v>
      </c>
      <c r="D10" s="37">
        <v>463.82437525872024</v>
      </c>
      <c r="E10" s="37">
        <v>4.6463690071220496</v>
      </c>
      <c r="F10" s="37">
        <v>3.6109912740921999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1</v>
      </c>
      <c r="P10" s="36">
        <v>1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W10" s="36" t="s">
        <v>43</v>
      </c>
      <c r="X10" t="s">
        <v>167</v>
      </c>
    </row>
    <row r="11" spans="1:24" x14ac:dyDescent="0.25">
      <c r="A11" s="37" t="s">
        <v>146</v>
      </c>
      <c r="B11" s="37" t="s">
        <v>124</v>
      </c>
      <c r="C11" s="37">
        <v>890.64800000000002</v>
      </c>
      <c r="D11" s="37">
        <v>51.370478505272324</v>
      </c>
      <c r="E11" s="37">
        <v>4.17063887557571</v>
      </c>
      <c r="F11" s="37">
        <v>2.7662114809574998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6">
        <v>1</v>
      </c>
      <c r="P11" s="36">
        <v>1</v>
      </c>
      <c r="Q11" s="36">
        <v>0</v>
      </c>
      <c r="R11" s="36">
        <v>0</v>
      </c>
      <c r="S11" s="36">
        <v>0</v>
      </c>
      <c r="T11" s="36">
        <v>0</v>
      </c>
      <c r="U11" s="36">
        <v>0</v>
      </c>
      <c r="W11" s="36" t="s">
        <v>47</v>
      </c>
      <c r="X11" s="36">
        <v>3.8199999999999998E-2</v>
      </c>
    </row>
    <row r="12" spans="1:24" x14ac:dyDescent="0.25">
      <c r="A12" s="37" t="s">
        <v>133</v>
      </c>
      <c r="B12" s="37" t="s">
        <v>124</v>
      </c>
      <c r="C12" s="37">
        <v>1989.241</v>
      </c>
      <c r="D12" s="37">
        <v>237.83312330673525</v>
      </c>
      <c r="E12" s="37">
        <v>4.42958302624415</v>
      </c>
      <c r="F12" s="37">
        <v>3.3910275828626899</v>
      </c>
      <c r="G12" s="36">
        <v>0</v>
      </c>
      <c r="H12" s="36">
        <v>1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1</v>
      </c>
      <c r="P12" s="36">
        <v>1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W12" s="36">
        <v>5029959</v>
      </c>
      <c r="X12" t="s">
        <v>165</v>
      </c>
    </row>
    <row r="13" spans="1:24" x14ac:dyDescent="0.25">
      <c r="A13" s="37" t="s">
        <v>72</v>
      </c>
      <c r="B13" s="37" t="s">
        <v>71</v>
      </c>
      <c r="C13" s="37">
        <v>334.62</v>
      </c>
      <c r="D13" s="37">
        <v>28.121407297346359</v>
      </c>
      <c r="E13" s="37">
        <v>3.8075115433162301</v>
      </c>
      <c r="F13" s="37">
        <v>2.4657630641507802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1</v>
      </c>
      <c r="N13" s="36">
        <v>0</v>
      </c>
      <c r="O13" s="36">
        <v>1</v>
      </c>
      <c r="P13" s="36">
        <v>1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W13" s="36">
        <v>7.298</v>
      </c>
      <c r="X13" t="s">
        <v>168</v>
      </c>
    </row>
    <row r="14" spans="1:24" x14ac:dyDescent="0.25">
      <c r="A14" s="37" t="s">
        <v>75</v>
      </c>
      <c r="B14" s="37" t="s">
        <v>71</v>
      </c>
      <c r="C14" s="37">
        <v>502.81299999999999</v>
      </c>
      <c r="D14" s="37">
        <v>45.646616445792858</v>
      </c>
      <c r="E14" s="37">
        <v>3.9653919774887201</v>
      </c>
      <c r="F14" s="37">
        <v>2.7100036651964001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1</v>
      </c>
      <c r="N14" s="36">
        <v>0</v>
      </c>
      <c r="O14" s="36">
        <v>1</v>
      </c>
      <c r="P14" s="36">
        <v>1</v>
      </c>
      <c r="Q14" s="36">
        <v>0</v>
      </c>
      <c r="R14" s="36">
        <v>0</v>
      </c>
      <c r="S14" s="36">
        <v>0</v>
      </c>
      <c r="T14" s="36">
        <v>0</v>
      </c>
      <c r="U14" s="36">
        <v>0</v>
      </c>
      <c r="W14" s="36" t="s">
        <v>67</v>
      </c>
      <c r="X14" s="36">
        <v>2.8899999999999999E-2</v>
      </c>
    </row>
    <row r="15" spans="1:24" x14ac:dyDescent="0.25">
      <c r="A15" s="37" t="s">
        <v>77</v>
      </c>
      <c r="B15" s="37" t="s">
        <v>71</v>
      </c>
      <c r="C15" s="37">
        <v>4051.2560000000003</v>
      </c>
      <c r="D15" s="37">
        <v>361.09768184767648</v>
      </c>
      <c r="E15" s="37">
        <v>4.6329824449460801</v>
      </c>
      <c r="F15" s="37">
        <v>3.5318208588857898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1</v>
      </c>
      <c r="N15" s="36">
        <v>0</v>
      </c>
      <c r="O15" s="36">
        <v>1</v>
      </c>
      <c r="P15" s="36">
        <v>1</v>
      </c>
      <c r="Q15" s="36">
        <v>0</v>
      </c>
      <c r="R15" s="36">
        <v>0</v>
      </c>
      <c r="S15" s="36">
        <v>0</v>
      </c>
      <c r="T15" s="36">
        <v>0</v>
      </c>
      <c r="U15" s="36">
        <v>0</v>
      </c>
      <c r="W15" s="36">
        <v>1402341</v>
      </c>
      <c r="X15" t="s">
        <v>171</v>
      </c>
    </row>
    <row r="16" spans="1:24" x14ac:dyDescent="0.25">
      <c r="A16" s="37" t="s">
        <v>81</v>
      </c>
      <c r="B16" s="37" t="s">
        <v>71</v>
      </c>
      <c r="C16" s="37">
        <v>2430.42</v>
      </c>
      <c r="D16" s="37">
        <v>343.65146472030472</v>
      </c>
      <c r="E16" s="37">
        <v>4.4891883649331596</v>
      </c>
      <c r="F16" s="37">
        <v>3.51570646392079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1</v>
      </c>
      <c r="N16" s="36">
        <v>0</v>
      </c>
      <c r="O16" s="36">
        <v>1</v>
      </c>
      <c r="P16" s="36">
        <v>1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</row>
    <row r="17" spans="1:21" x14ac:dyDescent="0.25">
      <c r="A17" s="37" t="s">
        <v>83</v>
      </c>
      <c r="B17" s="37" t="s">
        <v>71</v>
      </c>
      <c r="C17" s="37">
        <v>1298.2829999999999</v>
      </c>
      <c r="D17" s="37">
        <v>74.589445308783553</v>
      </c>
      <c r="E17" s="37">
        <v>4.2961620967657703</v>
      </c>
      <c r="F17" s="37">
        <v>2.9355374633082798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1</v>
      </c>
      <c r="N17" s="36">
        <v>0</v>
      </c>
      <c r="O17" s="36">
        <v>1</v>
      </c>
      <c r="P17" s="36">
        <v>1</v>
      </c>
      <c r="Q17" s="36">
        <v>0</v>
      </c>
      <c r="R17" s="36">
        <v>0</v>
      </c>
      <c r="S17" s="36">
        <v>0</v>
      </c>
      <c r="T17" s="36">
        <v>0</v>
      </c>
      <c r="U17" s="36">
        <v>0</v>
      </c>
    </row>
    <row r="18" spans="1:21" x14ac:dyDescent="0.25">
      <c r="A18" s="37" t="s">
        <v>84</v>
      </c>
      <c r="B18" s="37" t="s">
        <v>71</v>
      </c>
      <c r="C18" s="37">
        <v>780.2410000000001</v>
      </c>
      <c r="D18" s="37">
        <v>66.71486324257215</v>
      </c>
      <c r="E18" s="37">
        <v>4.1247582016272704</v>
      </c>
      <c r="F18" s="37">
        <v>2.88614129279288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1</v>
      </c>
      <c r="N18" s="36">
        <v>0</v>
      </c>
      <c r="O18" s="36">
        <v>1</v>
      </c>
      <c r="P18" s="36">
        <v>1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</row>
    <row r="19" spans="1:21" x14ac:dyDescent="0.25">
      <c r="A19" s="37" t="s">
        <v>85</v>
      </c>
      <c r="B19" s="37" t="s">
        <v>71</v>
      </c>
      <c r="C19" s="37">
        <v>553.15200000000004</v>
      </c>
      <c r="D19" s="37">
        <v>67.227675120684893</v>
      </c>
      <c r="E19" s="37">
        <v>4.0009426890439101</v>
      </c>
      <c r="F19" s="37">
        <v>2.8895652175991899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1</v>
      </c>
      <c r="N19" s="36">
        <v>0</v>
      </c>
      <c r="O19" s="36">
        <v>1</v>
      </c>
      <c r="P19" s="36">
        <v>1</v>
      </c>
      <c r="Q19" s="36">
        <v>0</v>
      </c>
      <c r="R19" s="36">
        <v>0</v>
      </c>
      <c r="S19" s="36">
        <v>0</v>
      </c>
      <c r="T19" s="36">
        <v>0</v>
      </c>
      <c r="U19" s="36">
        <v>0</v>
      </c>
    </row>
    <row r="20" spans="1:21" x14ac:dyDescent="0.25">
      <c r="A20" s="37" t="s">
        <v>86</v>
      </c>
      <c r="B20" s="37" t="s">
        <v>71</v>
      </c>
      <c r="C20" s="37">
        <v>1483.6240000000003</v>
      </c>
      <c r="D20" s="37">
        <v>103.4136548984073</v>
      </c>
      <c r="E20" s="37">
        <v>4.3388544656602397</v>
      </c>
      <c r="F20" s="37">
        <v>3.07427129121846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1</v>
      </c>
      <c r="N20" s="36">
        <v>0</v>
      </c>
      <c r="O20" s="36">
        <v>1</v>
      </c>
      <c r="P20" s="36">
        <v>1</v>
      </c>
      <c r="Q20" s="36">
        <v>0</v>
      </c>
      <c r="R20" s="36">
        <v>0</v>
      </c>
      <c r="S20" s="36">
        <v>0</v>
      </c>
      <c r="T20" s="36">
        <v>0</v>
      </c>
      <c r="U20" s="36">
        <v>0</v>
      </c>
    </row>
    <row r="21" spans="1:21" x14ac:dyDescent="0.25">
      <c r="A21" s="37" t="s">
        <v>87</v>
      </c>
      <c r="B21" s="37" t="s">
        <v>71</v>
      </c>
      <c r="C21" s="37">
        <v>3059.6899999999996</v>
      </c>
      <c r="D21" s="37">
        <v>215.31161421256928</v>
      </c>
      <c r="E21" s="37">
        <v>4.5554189165132</v>
      </c>
      <c r="F21" s="37">
        <v>3.3557923558925098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1</v>
      </c>
      <c r="N21" s="36">
        <v>0</v>
      </c>
      <c r="O21" s="36">
        <v>1</v>
      </c>
      <c r="P21" s="36">
        <v>1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</row>
    <row r="22" spans="1:21" x14ac:dyDescent="0.25">
      <c r="A22" s="37" t="s">
        <v>89</v>
      </c>
      <c r="B22" s="37" t="s">
        <v>71</v>
      </c>
      <c r="C22" s="37">
        <v>1168.3679999999999</v>
      </c>
      <c r="D22" s="37">
        <v>95.995740709093042</v>
      </c>
      <c r="E22" s="37">
        <v>4.2617905779052903</v>
      </c>
      <c r="F22" s="37">
        <v>3.0434256537597202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1</v>
      </c>
      <c r="N22" s="36">
        <v>0</v>
      </c>
      <c r="O22" s="36">
        <v>1</v>
      </c>
      <c r="P22" s="36">
        <v>1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</row>
    <row r="23" spans="1:21" x14ac:dyDescent="0.25">
      <c r="A23" s="37" t="s">
        <v>90</v>
      </c>
      <c r="B23" s="37" t="s">
        <v>71</v>
      </c>
      <c r="C23" s="37">
        <v>1849.6120000000001</v>
      </c>
      <c r="D23" s="37">
        <v>357.84028076040568</v>
      </c>
      <c r="E23" s="37">
        <v>4.4074571113565604</v>
      </c>
      <c r="F23" s="37">
        <v>3.5288834942512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1</v>
      </c>
      <c r="N23" s="36">
        <v>0</v>
      </c>
      <c r="O23" s="36">
        <v>1</v>
      </c>
      <c r="P23" s="36">
        <v>1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</row>
    <row r="24" spans="1:21" x14ac:dyDescent="0.25">
      <c r="A24" s="37" t="s">
        <v>91</v>
      </c>
      <c r="B24" s="37" t="s">
        <v>71</v>
      </c>
      <c r="C24" s="37">
        <v>5707.2950000000001</v>
      </c>
      <c r="D24" s="37">
        <v>401.62464146280365</v>
      </c>
      <c r="E24" s="37">
        <v>4.7231448502497804</v>
      </c>
      <c r="F24" s="37">
        <v>3.5659221450923799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1</v>
      </c>
      <c r="N24" s="36">
        <v>0</v>
      </c>
      <c r="O24" s="36">
        <v>1</v>
      </c>
      <c r="P24" s="36">
        <v>1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</row>
    <row r="25" spans="1:21" x14ac:dyDescent="0.25">
      <c r="A25" s="37" t="s">
        <v>92</v>
      </c>
      <c r="B25" s="37" t="s">
        <v>71</v>
      </c>
      <c r="C25" s="37">
        <v>2532.0430000000001</v>
      </c>
      <c r="D25" s="37">
        <v>275.82768687770982</v>
      </c>
      <c r="E25" s="37">
        <v>4.5011474048977203</v>
      </c>
      <c r="F25" s="37">
        <v>3.44229115697684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1</v>
      </c>
      <c r="N25" s="36">
        <v>0</v>
      </c>
      <c r="O25" s="36">
        <v>1</v>
      </c>
      <c r="P25" s="36">
        <v>1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</row>
    <row r="26" spans="1:21" x14ac:dyDescent="0.25">
      <c r="A26" s="37" t="s">
        <v>94</v>
      </c>
      <c r="B26" s="37" t="s">
        <v>71</v>
      </c>
      <c r="C26" s="37">
        <v>871.58399999999995</v>
      </c>
      <c r="D26" s="37">
        <v>70.820068546244329</v>
      </c>
      <c r="E26" s="37">
        <v>4.1632031885578504</v>
      </c>
      <c r="F26" s="37">
        <v>2.9127100780641699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1</v>
      </c>
      <c r="N26" s="36">
        <v>0</v>
      </c>
      <c r="O26" s="36">
        <v>1</v>
      </c>
      <c r="P26" s="36">
        <v>1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</row>
    <row r="27" spans="1:21" x14ac:dyDescent="0.25">
      <c r="A27" s="37" t="s">
        <v>95</v>
      </c>
      <c r="B27" s="37" t="s">
        <v>71</v>
      </c>
      <c r="C27" s="37">
        <v>760.38400000000013</v>
      </c>
      <c r="D27" s="37">
        <v>108.55866917177302</v>
      </c>
      <c r="E27" s="37">
        <v>4.11570943991984</v>
      </c>
      <c r="F27" s="37">
        <v>3.0941567259195999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1</v>
      </c>
      <c r="N27" s="36">
        <v>0</v>
      </c>
      <c r="O27" s="36">
        <v>1</v>
      </c>
      <c r="P27" s="36">
        <v>1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</row>
    <row r="28" spans="1:21" x14ac:dyDescent="0.25">
      <c r="A28" s="37" t="s">
        <v>97</v>
      </c>
      <c r="B28" s="37" t="s">
        <v>71</v>
      </c>
      <c r="C28" s="37">
        <v>373.69900000000007</v>
      </c>
      <c r="D28" s="37">
        <v>124.84181761086131</v>
      </c>
      <c r="E28" s="37">
        <v>3.8513407448675099</v>
      </c>
      <c r="F28" s="37">
        <v>3.1503738026263299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1</v>
      </c>
      <c r="N28" s="36">
        <v>0</v>
      </c>
      <c r="O28" s="36">
        <v>1</v>
      </c>
      <c r="P28" s="36">
        <v>1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</row>
    <row r="29" spans="1:21" x14ac:dyDescent="0.25">
      <c r="A29" s="37" t="s">
        <v>98</v>
      </c>
      <c r="B29" s="37" t="s">
        <v>71</v>
      </c>
      <c r="C29" s="37">
        <v>455.97</v>
      </c>
      <c r="D29" s="37">
        <v>33.034984611639516</v>
      </c>
      <c r="E29" s="37">
        <v>3.9283970024433001</v>
      </c>
      <c r="F29" s="37">
        <v>2.5494855701258001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1</v>
      </c>
      <c r="N29" s="36">
        <v>0</v>
      </c>
      <c r="O29" s="36">
        <v>1</v>
      </c>
      <c r="P29" s="36">
        <v>1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</row>
    <row r="30" spans="1:21" x14ac:dyDescent="0.25">
      <c r="A30" s="37" t="s">
        <v>100</v>
      </c>
      <c r="B30" s="37" t="s">
        <v>71</v>
      </c>
      <c r="C30" s="37">
        <v>297.07100000000003</v>
      </c>
      <c r="D30" s="37">
        <v>21.736913042396608</v>
      </c>
      <c r="E30" s="37">
        <v>3.7594205616458498</v>
      </c>
      <c r="F30" s="37">
        <v>2.3263975741296199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1</v>
      </c>
      <c r="N30" s="36">
        <v>0</v>
      </c>
      <c r="O30" s="36">
        <v>1</v>
      </c>
      <c r="P30" s="36">
        <v>1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</row>
    <row r="31" spans="1:21" x14ac:dyDescent="0.25">
      <c r="A31" s="37" t="s">
        <v>101</v>
      </c>
      <c r="B31" s="37" t="s">
        <v>71</v>
      </c>
      <c r="C31" s="37">
        <v>490.10399999999998</v>
      </c>
      <c r="D31" s="37">
        <v>24.27098499480018</v>
      </c>
      <c r="E31" s="37">
        <v>3.9557620850850399</v>
      </c>
      <c r="F31" s="37">
        <v>2.38691594314996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1</v>
      </c>
      <c r="N31" s="36">
        <v>0</v>
      </c>
      <c r="O31" s="36">
        <v>1</v>
      </c>
      <c r="P31" s="36">
        <v>1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</row>
    <row r="32" spans="1:21" x14ac:dyDescent="0.25">
      <c r="A32" s="37" t="s">
        <v>102</v>
      </c>
      <c r="B32" s="37" t="s">
        <v>71</v>
      </c>
      <c r="C32" s="37">
        <v>369.55500000000006</v>
      </c>
      <c r="D32" s="37">
        <v>37.481591619978012</v>
      </c>
      <c r="E32" s="37">
        <v>3.8469504589782502</v>
      </c>
      <c r="F32" s="37">
        <v>2.6133578850090098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1</v>
      </c>
      <c r="N32" s="36">
        <v>0</v>
      </c>
      <c r="O32" s="36">
        <v>1</v>
      </c>
      <c r="P32" s="36">
        <v>1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</row>
    <row r="33" spans="1:21" x14ac:dyDescent="0.25">
      <c r="A33" s="37" t="s">
        <v>103</v>
      </c>
      <c r="B33" s="37" t="s">
        <v>71</v>
      </c>
      <c r="C33" s="37">
        <v>382.06100000000004</v>
      </c>
      <c r="D33" s="37">
        <v>32.479508022517798</v>
      </c>
      <c r="E33" s="37">
        <v>3.8600305820830401</v>
      </c>
      <c r="F33" s="37">
        <v>2.5407903313031399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1</v>
      </c>
      <c r="N33" s="36">
        <v>0</v>
      </c>
      <c r="O33" s="36">
        <v>1</v>
      </c>
      <c r="P33" s="36">
        <v>1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</row>
    <row r="34" spans="1:21" x14ac:dyDescent="0.25">
      <c r="A34" s="37" t="s">
        <v>104</v>
      </c>
      <c r="B34" s="37" t="s">
        <v>71</v>
      </c>
      <c r="C34" s="37">
        <v>627.39800000000002</v>
      </c>
      <c r="D34" s="37">
        <v>39.773832361066916</v>
      </c>
      <c r="E34" s="37">
        <v>4.04705934680974</v>
      </c>
      <c r="F34" s="37">
        <v>2.6428517539043201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1</v>
      </c>
      <c r="N34" s="36">
        <v>0</v>
      </c>
      <c r="O34" s="36">
        <v>1</v>
      </c>
      <c r="P34" s="36">
        <v>1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</row>
    <row r="35" spans="1:21" x14ac:dyDescent="0.25">
      <c r="A35" s="37" t="s">
        <v>105</v>
      </c>
      <c r="B35" s="37" t="s">
        <v>71</v>
      </c>
      <c r="C35" s="37">
        <v>218.22600000000006</v>
      </c>
      <c r="D35" s="37">
        <v>28.910922045197417</v>
      </c>
      <c r="E35" s="37">
        <v>3.63051981914123</v>
      </c>
      <c r="F35" s="37">
        <v>2.4803425668750099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1</v>
      </c>
      <c r="N35" s="36">
        <v>0</v>
      </c>
      <c r="O35" s="36">
        <v>1</v>
      </c>
      <c r="P35" s="36">
        <v>1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</row>
    <row r="36" spans="1:21" x14ac:dyDescent="0.25">
      <c r="A36" s="37" t="s">
        <v>109</v>
      </c>
      <c r="B36" s="37" t="s">
        <v>71</v>
      </c>
      <c r="C36" s="37">
        <v>886.07600000000014</v>
      </c>
      <c r="D36" s="37">
        <v>80.939696876689908</v>
      </c>
      <c r="E36" s="37">
        <v>4.1688725278923</v>
      </c>
      <c r="F36" s="37">
        <v>2.9710476685562899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1</v>
      </c>
      <c r="N36" s="36">
        <v>0</v>
      </c>
      <c r="O36" s="36">
        <v>1</v>
      </c>
      <c r="P36" s="36">
        <v>1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</row>
    <row r="37" spans="1:21" x14ac:dyDescent="0.25">
      <c r="A37" s="37" t="s">
        <v>111</v>
      </c>
      <c r="B37" s="37" t="s">
        <v>71</v>
      </c>
      <c r="C37" s="37">
        <v>5056.1849999999995</v>
      </c>
      <c r="D37" s="37">
        <v>369.96493656826169</v>
      </c>
      <c r="E37" s="37">
        <v>4.6918317989367804</v>
      </c>
      <c r="F37" s="37">
        <v>3.5396595965406701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1</v>
      </c>
      <c r="N37" s="36">
        <v>0</v>
      </c>
      <c r="O37" s="36">
        <v>1</v>
      </c>
      <c r="P37" s="36">
        <v>1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</row>
    <row r="38" spans="1:21" x14ac:dyDescent="0.25">
      <c r="A38" s="37" t="s">
        <v>112</v>
      </c>
      <c r="B38" s="37" t="s">
        <v>71</v>
      </c>
      <c r="C38" s="37">
        <v>2241.4740000000002</v>
      </c>
      <c r="D38" s="37">
        <v>151.2222733461158</v>
      </c>
      <c r="E38" s="37">
        <v>4.4653325701282496</v>
      </c>
      <c r="F38" s="37">
        <v>3.2250801533103601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1</v>
      </c>
      <c r="N38" s="36">
        <v>0</v>
      </c>
      <c r="O38" s="36">
        <v>1</v>
      </c>
      <c r="P38" s="36">
        <v>1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</row>
    <row r="39" spans="1:21" x14ac:dyDescent="0.25">
      <c r="A39" s="37" t="s">
        <v>114</v>
      </c>
      <c r="B39" s="37" t="s">
        <v>71</v>
      </c>
      <c r="C39" s="37">
        <v>478.18000000000006</v>
      </c>
      <c r="D39" s="37">
        <v>103.39116446412511</v>
      </c>
      <c r="E39" s="37">
        <v>3.9464604669199299</v>
      </c>
      <c r="F39" s="37">
        <v>3.0741817949819801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1</v>
      </c>
      <c r="N39" s="36">
        <v>0</v>
      </c>
      <c r="O39" s="36">
        <v>1</v>
      </c>
      <c r="P39" s="36">
        <v>1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</row>
    <row r="40" spans="1:21" x14ac:dyDescent="0.25">
      <c r="A40" s="37" t="s">
        <v>115</v>
      </c>
      <c r="B40" s="37" t="s">
        <v>71</v>
      </c>
      <c r="C40" s="37">
        <v>805.89</v>
      </c>
      <c r="D40" s="37">
        <v>97.141527765054164</v>
      </c>
      <c r="E40" s="37">
        <v>4.1360595376188698</v>
      </c>
      <c r="F40" s="37">
        <v>3.0483721473936698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1</v>
      </c>
      <c r="N40" s="36">
        <v>0</v>
      </c>
      <c r="O40" s="36">
        <v>1</v>
      </c>
      <c r="P40" s="36">
        <v>1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</row>
    <row r="41" spans="1:21" x14ac:dyDescent="0.25">
      <c r="A41" s="37" t="s">
        <v>116</v>
      </c>
      <c r="B41" s="37" t="s">
        <v>71</v>
      </c>
      <c r="C41" s="37">
        <v>443.596</v>
      </c>
      <c r="D41" s="37">
        <v>51.366267018992716</v>
      </c>
      <c r="E41" s="37">
        <v>3.9178856447844801</v>
      </c>
      <c r="F41" s="37">
        <v>2.7661729114263101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1</v>
      </c>
      <c r="N41" s="36">
        <v>0</v>
      </c>
      <c r="O41" s="36">
        <v>1</v>
      </c>
      <c r="P41" s="36">
        <v>1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</row>
    <row r="42" spans="1:21" x14ac:dyDescent="0.25">
      <c r="A42" s="37" t="s">
        <v>118</v>
      </c>
      <c r="B42" s="37" t="s">
        <v>71</v>
      </c>
      <c r="C42" s="37">
        <v>726.95400000000006</v>
      </c>
      <c r="D42" s="37">
        <v>68.974501539927104</v>
      </c>
      <c r="E42" s="37">
        <v>4.0998397510708697</v>
      </c>
      <c r="F42" s="37">
        <v>2.9009989434797201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1</v>
      </c>
      <c r="N42" s="36">
        <v>0</v>
      </c>
      <c r="O42" s="36">
        <v>1</v>
      </c>
      <c r="P42" s="36">
        <v>1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</row>
    <row r="43" spans="1:21" x14ac:dyDescent="0.25">
      <c r="A43" s="37" t="s">
        <v>119</v>
      </c>
      <c r="B43" s="37" t="s">
        <v>71</v>
      </c>
      <c r="C43" s="37">
        <v>481.41300000000001</v>
      </c>
      <c r="D43" s="37">
        <v>52.057142362815725</v>
      </c>
      <c r="E43" s="37">
        <v>3.9490087597822101</v>
      </c>
      <c r="F43" s="37">
        <v>2.7724501671274102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1</v>
      </c>
      <c r="N43" s="36">
        <v>0</v>
      </c>
      <c r="O43" s="36">
        <v>1</v>
      </c>
      <c r="P43" s="36">
        <v>1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</row>
    <row r="44" spans="1:21" x14ac:dyDescent="0.25">
      <c r="A44" s="37" t="s">
        <v>121</v>
      </c>
      <c r="B44" s="37" t="s">
        <v>71</v>
      </c>
      <c r="C44" s="37">
        <v>1164.0999999999999</v>
      </c>
      <c r="D44" s="37">
        <v>124.05474990835229</v>
      </c>
      <c r="E44" s="37">
        <v>4.2605872591059004</v>
      </c>
      <c r="F44" s="37">
        <v>3.1478621452767599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1</v>
      </c>
      <c r="N44" s="36">
        <v>0</v>
      </c>
      <c r="O44" s="36">
        <v>1</v>
      </c>
      <c r="P44" s="36">
        <v>1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</row>
    <row r="45" spans="1:21" x14ac:dyDescent="0.25">
      <c r="A45" s="37" t="s">
        <v>123</v>
      </c>
      <c r="B45" s="37" t="s">
        <v>122</v>
      </c>
      <c r="C45" s="37">
        <v>3884.1500000000005</v>
      </c>
      <c r="D45" s="37">
        <v>315.60442739184629</v>
      </c>
      <c r="E45" s="37">
        <v>4.6215611232073703</v>
      </c>
      <c r="F45" s="37">
        <v>3.4876421269049902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1</v>
      </c>
      <c r="N45" s="36">
        <v>0</v>
      </c>
      <c r="O45" s="36">
        <v>1</v>
      </c>
      <c r="P45" s="36">
        <v>1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</row>
    <row r="46" spans="1:21" x14ac:dyDescent="0.25">
      <c r="A46" s="37" t="s">
        <v>125</v>
      </c>
      <c r="B46" s="37" t="s">
        <v>124</v>
      </c>
      <c r="C46" s="37">
        <v>1027.982</v>
      </c>
      <c r="D46" s="37">
        <v>97.536496177223498</v>
      </c>
      <c r="E46" s="37">
        <v>4.2192849128516299</v>
      </c>
      <c r="F46" s="37">
        <v>3.05006118202901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1</v>
      </c>
      <c r="N46" s="36">
        <v>0</v>
      </c>
      <c r="O46" s="36">
        <v>1</v>
      </c>
      <c r="P46" s="36">
        <v>1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</row>
    <row r="47" spans="1:21" x14ac:dyDescent="0.25">
      <c r="A47" s="37" t="s">
        <v>126</v>
      </c>
      <c r="B47" s="37" t="s">
        <v>124</v>
      </c>
      <c r="C47" s="37">
        <v>1060.7170000000001</v>
      </c>
      <c r="D47" s="37">
        <v>62.15454300413694</v>
      </c>
      <c r="E47" s="37">
        <v>4.2297731722233802</v>
      </c>
      <c r="F47" s="37">
        <v>2.8542424885693598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1</v>
      </c>
      <c r="N47" s="36">
        <v>0</v>
      </c>
      <c r="O47" s="36">
        <v>1</v>
      </c>
      <c r="P47" s="36">
        <v>1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</row>
    <row r="48" spans="1:21" x14ac:dyDescent="0.25">
      <c r="A48" s="37" t="s">
        <v>127</v>
      </c>
      <c r="B48" s="37" t="s">
        <v>124</v>
      </c>
      <c r="C48" s="37">
        <v>499.274</v>
      </c>
      <c r="D48" s="37">
        <v>68.616655763659438</v>
      </c>
      <c r="E48" s="37">
        <v>3.9627389490473499</v>
      </c>
      <c r="F48" s="37">
        <v>2.8986849929866501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6">
        <v>1</v>
      </c>
      <c r="N48" s="36">
        <v>0</v>
      </c>
      <c r="O48" s="36">
        <v>1</v>
      </c>
      <c r="P48" s="36">
        <v>1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</row>
    <row r="49" spans="1:21" x14ac:dyDescent="0.25">
      <c r="A49" s="37" t="s">
        <v>128</v>
      </c>
      <c r="B49" s="37" t="s">
        <v>124</v>
      </c>
      <c r="C49" s="37">
        <v>1371.9879999999998</v>
      </c>
      <c r="D49" s="37">
        <v>84.078195857335444</v>
      </c>
      <c r="E49" s="37">
        <v>4.31393664208725</v>
      </c>
      <c r="F49" s="37">
        <v>2.9873930238341702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1</v>
      </c>
      <c r="N49" s="36">
        <v>0</v>
      </c>
      <c r="O49" s="36">
        <v>1</v>
      </c>
      <c r="P49" s="36">
        <v>1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</row>
    <row r="50" spans="1:21" x14ac:dyDescent="0.25">
      <c r="A50" s="37" t="s">
        <v>129</v>
      </c>
      <c r="B50" s="37" t="s">
        <v>124</v>
      </c>
      <c r="C50" s="37">
        <v>9661.152</v>
      </c>
      <c r="D50" s="37">
        <v>609.83959217579468</v>
      </c>
      <c r="E50" s="37">
        <v>4.8524820314820998</v>
      </c>
      <c r="F50" s="37">
        <v>3.6933072954755701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1</v>
      </c>
      <c r="N50" s="36">
        <v>0</v>
      </c>
      <c r="O50" s="36">
        <v>1</v>
      </c>
      <c r="P50" s="36">
        <v>1</v>
      </c>
      <c r="Q50" s="36">
        <v>0</v>
      </c>
      <c r="R50" s="36">
        <v>0</v>
      </c>
      <c r="S50" s="36">
        <v>1</v>
      </c>
      <c r="T50" s="36">
        <v>0</v>
      </c>
      <c r="U50" s="36">
        <v>0</v>
      </c>
    </row>
    <row r="51" spans="1:21" x14ac:dyDescent="0.25">
      <c r="A51" s="37" t="s">
        <v>130</v>
      </c>
      <c r="B51" s="37" t="s">
        <v>124</v>
      </c>
      <c r="C51" s="37">
        <v>919.03200000000004</v>
      </c>
      <c r="D51" s="37">
        <v>148.50498338870432</v>
      </c>
      <c r="E51" s="37">
        <v>4.1813750062367596</v>
      </c>
      <c r="F51" s="37">
        <v>3.2181308706604699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1</v>
      </c>
      <c r="N51" s="36">
        <v>0</v>
      </c>
      <c r="O51" s="36">
        <v>1</v>
      </c>
      <c r="P51" s="36">
        <v>1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</row>
    <row r="52" spans="1:21" x14ac:dyDescent="0.25">
      <c r="A52" s="37" t="s">
        <v>131</v>
      </c>
      <c r="B52" s="37" t="s">
        <v>124</v>
      </c>
      <c r="C52" s="37">
        <v>1849.6120000000001</v>
      </c>
      <c r="D52" s="37">
        <v>513.03720716072814</v>
      </c>
      <c r="E52" s="37">
        <v>4.4074571113565604</v>
      </c>
      <c r="F52" s="37">
        <v>3.6418239395406999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0</v>
      </c>
      <c r="M52" s="36">
        <v>1</v>
      </c>
      <c r="N52" s="36">
        <v>0</v>
      </c>
      <c r="O52" s="36">
        <v>1</v>
      </c>
      <c r="P52" s="36">
        <v>1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</row>
    <row r="53" spans="1:21" x14ac:dyDescent="0.25">
      <c r="A53" s="37" t="s">
        <v>135</v>
      </c>
      <c r="B53" s="37" t="s">
        <v>124</v>
      </c>
      <c r="C53" s="37">
        <v>8652.7249999999985</v>
      </c>
      <c r="D53" s="37">
        <v>928.82453213794224</v>
      </c>
      <c r="E53" s="37">
        <v>4.82627512159549</v>
      </c>
      <c r="F53" s="37">
        <v>3.8117267620728899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1</v>
      </c>
      <c r="N53" s="36">
        <v>0</v>
      </c>
      <c r="O53" s="36">
        <v>1</v>
      </c>
      <c r="P53" s="36">
        <v>1</v>
      </c>
      <c r="Q53" s="36">
        <v>0</v>
      </c>
      <c r="R53" s="36">
        <v>0</v>
      </c>
      <c r="S53" s="36">
        <v>0</v>
      </c>
      <c r="T53" s="36">
        <v>0</v>
      </c>
      <c r="U53" s="36">
        <v>1</v>
      </c>
    </row>
    <row r="54" spans="1:21" x14ac:dyDescent="0.25">
      <c r="A54" s="37" t="s">
        <v>137</v>
      </c>
      <c r="B54" s="37" t="s">
        <v>124</v>
      </c>
      <c r="C54" s="37">
        <v>1897.2890000000002</v>
      </c>
      <c r="D54" s="37">
        <v>581.04584571096086</v>
      </c>
      <c r="E54" s="37">
        <v>4.4152233775608796</v>
      </c>
      <c r="F54" s="37">
        <v>3.67907243117972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1</v>
      </c>
      <c r="N54" s="36">
        <v>0</v>
      </c>
      <c r="O54" s="36">
        <v>1</v>
      </c>
      <c r="P54" s="36">
        <v>1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</row>
    <row r="55" spans="1:21" x14ac:dyDescent="0.25">
      <c r="A55" s="37" t="s">
        <v>138</v>
      </c>
      <c r="B55" s="37" t="s">
        <v>124</v>
      </c>
      <c r="C55" s="37">
        <v>492.85200000000009</v>
      </c>
      <c r="D55" s="37">
        <v>72.473972119287126</v>
      </c>
      <c r="E55" s="37">
        <v>3.95786861279504</v>
      </c>
      <c r="F55" s="37">
        <v>2.92290016991267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1</v>
      </c>
      <c r="N55" s="36">
        <v>0</v>
      </c>
      <c r="O55" s="36">
        <v>1</v>
      </c>
      <c r="P55" s="36">
        <v>1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</row>
    <row r="56" spans="1:21" x14ac:dyDescent="0.25">
      <c r="A56" s="37" t="s">
        <v>139</v>
      </c>
      <c r="B56" s="37" t="s">
        <v>124</v>
      </c>
      <c r="C56" s="37">
        <v>303.69600000000003</v>
      </c>
      <c r="D56" s="37">
        <v>27.570279265097586</v>
      </c>
      <c r="E56" s="37">
        <v>3.7684003396738199</v>
      </c>
      <c r="F56" s="37">
        <v>2.4552935697837102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1</v>
      </c>
      <c r="N56" s="36">
        <v>0</v>
      </c>
      <c r="O56" s="36">
        <v>1</v>
      </c>
      <c r="P56" s="36">
        <v>1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</row>
    <row r="57" spans="1:21" x14ac:dyDescent="0.25">
      <c r="A57" s="37" t="s">
        <v>140</v>
      </c>
      <c r="B57" s="37" t="s">
        <v>124</v>
      </c>
      <c r="C57" s="37">
        <v>3536.7150000000001</v>
      </c>
      <c r="D57" s="37">
        <v>495.31603625607812</v>
      </c>
      <c r="E57" s="37">
        <v>4.5958799484078998</v>
      </c>
      <c r="F57" s="37">
        <v>3.6311435853383802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1</v>
      </c>
      <c r="N57" s="36">
        <v>0</v>
      </c>
      <c r="O57" s="36">
        <v>1</v>
      </c>
      <c r="P57" s="36">
        <v>1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</row>
    <row r="58" spans="1:21" x14ac:dyDescent="0.25">
      <c r="A58" s="37" t="s">
        <v>141</v>
      </c>
      <c r="B58" s="37" t="s">
        <v>124</v>
      </c>
      <c r="C58" s="37">
        <v>1405.6869999999999</v>
      </c>
      <c r="D58" s="37">
        <v>113.59086868686869</v>
      </c>
      <c r="E58" s="37">
        <v>4.32169882248599</v>
      </c>
      <c r="F58" s="37">
        <v>3.1125486350886198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1</v>
      </c>
      <c r="N58" s="36">
        <v>0</v>
      </c>
      <c r="O58" s="36">
        <v>1</v>
      </c>
      <c r="P58" s="36">
        <v>1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</row>
    <row r="59" spans="1:21" x14ac:dyDescent="0.25">
      <c r="A59" s="37" t="s">
        <v>142</v>
      </c>
      <c r="B59" s="37" t="s">
        <v>124</v>
      </c>
      <c r="C59" s="37">
        <v>7115.93</v>
      </c>
      <c r="D59" s="37">
        <v>371.13824148840627</v>
      </c>
      <c r="E59" s="37">
        <v>4.7786556595273897</v>
      </c>
      <c r="F59" s="37">
        <v>3.5406800243523899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1</v>
      </c>
      <c r="N59" s="36">
        <v>0</v>
      </c>
      <c r="O59" s="36">
        <v>1</v>
      </c>
      <c r="P59" s="36">
        <v>1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</row>
    <row r="60" spans="1:21" x14ac:dyDescent="0.25">
      <c r="A60" s="37" t="s">
        <v>143</v>
      </c>
      <c r="B60" s="37" t="s">
        <v>124</v>
      </c>
      <c r="C60" s="37">
        <v>1147.261</v>
      </c>
      <c r="D60" s="37">
        <v>95.867921217337525</v>
      </c>
      <c r="E60" s="37">
        <v>4.2557893574939296</v>
      </c>
      <c r="F60" s="37">
        <v>3.0428694838546901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1</v>
      </c>
      <c r="N60" s="36">
        <v>0</v>
      </c>
      <c r="O60" s="36">
        <v>1</v>
      </c>
      <c r="P60" s="36">
        <v>1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</row>
    <row r="61" spans="1:21" x14ac:dyDescent="0.25">
      <c r="A61" s="37" t="s">
        <v>144</v>
      </c>
      <c r="B61" s="37" t="s">
        <v>124</v>
      </c>
      <c r="C61" s="37">
        <v>4562.7950000000001</v>
      </c>
      <c r="D61" s="37">
        <v>275.03417737999945</v>
      </c>
      <c r="E61" s="37">
        <v>4.6648177919813802</v>
      </c>
      <c r="F61" s="37">
        <v>3.4413084505932101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1</v>
      </c>
      <c r="N61" s="36">
        <v>0</v>
      </c>
      <c r="O61" s="36">
        <v>1</v>
      </c>
      <c r="P61" s="36">
        <v>1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</row>
    <row r="62" spans="1:21" x14ac:dyDescent="0.25">
      <c r="A62" s="37" t="s">
        <v>145</v>
      </c>
      <c r="B62" s="37" t="s">
        <v>124</v>
      </c>
      <c r="C62" s="37">
        <v>1254.1790000000001</v>
      </c>
      <c r="D62" s="37">
        <v>115.28037443310188</v>
      </c>
      <c r="E62" s="37">
        <v>4.2849579593514804</v>
      </c>
      <c r="F62" s="37">
        <v>3.1185068719612499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1</v>
      </c>
      <c r="N62" s="36">
        <v>0</v>
      </c>
      <c r="O62" s="36">
        <v>1</v>
      </c>
      <c r="P62" s="36">
        <v>1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</row>
    <row r="63" spans="1:21" x14ac:dyDescent="0.25">
      <c r="A63" s="37" t="s">
        <v>147</v>
      </c>
      <c r="B63" s="37" t="s">
        <v>124</v>
      </c>
      <c r="C63" s="37">
        <v>591.20600000000002</v>
      </c>
      <c r="D63" s="37">
        <v>52.37807514299282</v>
      </c>
      <c r="E63" s="37">
        <v>4.0254176080519501</v>
      </c>
      <c r="F63" s="37">
        <v>2.7753324725600299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1</v>
      </c>
      <c r="N63" s="36">
        <v>0</v>
      </c>
      <c r="O63" s="36">
        <v>1</v>
      </c>
      <c r="P63" s="36">
        <v>1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</row>
    <row r="64" spans="1:21" x14ac:dyDescent="0.25">
      <c r="A64" s="37" t="s">
        <v>148</v>
      </c>
      <c r="B64" s="37" t="s">
        <v>124</v>
      </c>
      <c r="C64" s="37">
        <v>787.8370000000001</v>
      </c>
      <c r="D64" s="37">
        <v>55.975959461610181</v>
      </c>
      <c r="E64" s="37">
        <v>4.1281494197387198</v>
      </c>
      <c r="F64" s="37">
        <v>2.8062723806174299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1</v>
      </c>
      <c r="N64" s="36">
        <v>0</v>
      </c>
      <c r="O64" s="36">
        <v>1</v>
      </c>
      <c r="P64" s="36">
        <v>1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</row>
    <row r="65" spans="1:21" x14ac:dyDescent="0.25">
      <c r="A65" s="37" t="s">
        <v>149</v>
      </c>
      <c r="B65" s="37" t="s">
        <v>124</v>
      </c>
      <c r="C65" s="37">
        <v>851.78200000000004</v>
      </c>
      <c r="D65" s="37">
        <v>55.678358192369586</v>
      </c>
      <c r="E65" s="37">
        <v>4.1552776277249999</v>
      </c>
      <c r="F65" s="37">
        <v>2.8038042139142698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1</v>
      </c>
      <c r="N65" s="36">
        <v>0</v>
      </c>
      <c r="O65" s="36">
        <v>1</v>
      </c>
      <c r="P65" s="36">
        <v>1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</row>
    <row r="66" spans="1:21" x14ac:dyDescent="0.25">
      <c r="A66" s="37" t="s">
        <v>150</v>
      </c>
      <c r="B66" s="37" t="s">
        <v>124</v>
      </c>
      <c r="C66" s="37">
        <v>1003.4800000000001</v>
      </c>
      <c r="D66" s="37">
        <v>65.304199335686562</v>
      </c>
      <c r="E66" s="37">
        <v>4.2111782447649597</v>
      </c>
      <c r="F66" s="37">
        <v>2.8765584804042499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1</v>
      </c>
      <c r="N66" s="36">
        <v>0</v>
      </c>
      <c r="O66" s="36">
        <v>1</v>
      </c>
      <c r="P66" s="36">
        <v>1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</row>
    <row r="67" spans="1:21" x14ac:dyDescent="0.25">
      <c r="A67" s="37" t="s">
        <v>151</v>
      </c>
      <c r="B67" s="37" t="s">
        <v>124</v>
      </c>
      <c r="C67" s="37">
        <v>1496.2640000000001</v>
      </c>
      <c r="D67" s="37">
        <v>90.562246322163162</v>
      </c>
      <c r="E67" s="37">
        <v>4.3415383565930297</v>
      </c>
      <c r="F67" s="37">
        <v>3.0189710672285801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1</v>
      </c>
      <c r="N67" s="36">
        <v>0</v>
      </c>
      <c r="O67" s="36">
        <v>1</v>
      </c>
      <c r="P67" s="36">
        <v>1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</row>
    <row r="68" spans="1:21" x14ac:dyDescent="0.25">
      <c r="A68" s="37" t="s">
        <v>152</v>
      </c>
      <c r="B68" s="37" t="s">
        <v>124</v>
      </c>
      <c r="C68" s="37">
        <v>1769.2160000000003</v>
      </c>
      <c r="D68" s="37">
        <v>148.68460860971234</v>
      </c>
      <c r="E68" s="37">
        <v>4.3938212945802704</v>
      </c>
      <c r="F68" s="37">
        <v>3.2185949106031302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1</v>
      </c>
      <c r="N68" s="36">
        <v>0</v>
      </c>
      <c r="O68" s="36">
        <v>1</v>
      </c>
      <c r="P68" s="36">
        <v>1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</row>
    <row r="69" spans="1:21" x14ac:dyDescent="0.25">
      <c r="A69" s="37" t="s">
        <v>76</v>
      </c>
      <c r="B69" s="37" t="s">
        <v>71</v>
      </c>
      <c r="C69" s="37">
        <v>429.93900000000008</v>
      </c>
      <c r="D69" s="37">
        <v>27.856218195671701</v>
      </c>
      <c r="E69" s="37">
        <v>3.90588304195956</v>
      </c>
      <c r="F69" s="37">
        <v>2.4607562124733602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1</v>
      </c>
      <c r="N69" s="36">
        <v>0</v>
      </c>
      <c r="O69" s="36">
        <v>1</v>
      </c>
      <c r="P69" s="36">
        <v>1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</row>
    <row r="70" spans="1:21" x14ac:dyDescent="0.25">
      <c r="A70" s="37" t="s">
        <v>153</v>
      </c>
      <c r="B70" s="37" t="s">
        <v>124</v>
      </c>
      <c r="C70" s="37">
        <v>1249.424</v>
      </c>
      <c r="D70" s="37">
        <v>68.313731922687879</v>
      </c>
      <c r="E70" s="37">
        <v>4.2837228267031602</v>
      </c>
      <c r="F70" s="37">
        <v>2.8967149205728902</v>
      </c>
      <c r="G70" s="36">
        <v>0</v>
      </c>
      <c r="H70" s="36">
        <v>1</v>
      </c>
      <c r="I70" s="36">
        <v>0</v>
      </c>
      <c r="J70" s="36">
        <v>0</v>
      </c>
      <c r="K70" s="36">
        <v>0</v>
      </c>
      <c r="L70" s="36">
        <v>0</v>
      </c>
      <c r="M70" s="36">
        <v>1</v>
      </c>
      <c r="N70" s="36">
        <v>0</v>
      </c>
      <c r="O70" s="36">
        <v>1</v>
      </c>
      <c r="P70" s="36">
        <v>1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</row>
    <row r="71" spans="1:21" x14ac:dyDescent="0.25">
      <c r="A71" s="37" t="s">
        <v>132</v>
      </c>
      <c r="B71" s="37" t="s">
        <v>124</v>
      </c>
      <c r="C71" s="37">
        <v>6161.9800000000005</v>
      </c>
      <c r="D71" s="37">
        <v>724.94052927183373</v>
      </c>
      <c r="E71" s="37">
        <v>4.7426533212977002</v>
      </c>
      <c r="F71" s="37">
        <v>3.7431280062711201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1</v>
      </c>
      <c r="N71" s="36">
        <v>1</v>
      </c>
      <c r="O71" s="36">
        <v>1</v>
      </c>
      <c r="P71" s="36">
        <v>1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</row>
    <row r="72" spans="1:21" x14ac:dyDescent="0.25">
      <c r="A72" s="37" t="s">
        <v>82</v>
      </c>
      <c r="B72" s="37" t="s">
        <v>71</v>
      </c>
      <c r="C72" s="37">
        <v>2448.346</v>
      </c>
      <c r="D72" s="37">
        <v>270.71973851815159</v>
      </c>
      <c r="E72" s="37">
        <v>4.4913394877461998</v>
      </c>
      <c r="F72" s="37">
        <v>3.43590554009978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1</v>
      </c>
      <c r="N72" s="36">
        <v>0</v>
      </c>
      <c r="O72" s="36">
        <v>1</v>
      </c>
      <c r="P72" s="36">
        <v>1</v>
      </c>
      <c r="Q72" s="36">
        <v>1</v>
      </c>
      <c r="R72" s="36">
        <v>0</v>
      </c>
      <c r="S72" s="36">
        <v>0</v>
      </c>
      <c r="T72" s="36">
        <v>0</v>
      </c>
      <c r="U72" s="36">
        <v>0</v>
      </c>
    </row>
    <row r="73" spans="1:21" x14ac:dyDescent="0.25">
      <c r="A73" s="37" t="s">
        <v>113</v>
      </c>
      <c r="B73" s="37" t="s">
        <v>71</v>
      </c>
      <c r="C73" s="37">
        <v>1702.989</v>
      </c>
      <c r="D73" s="37">
        <v>139.92140359410536</v>
      </c>
      <c r="E73" s="37">
        <v>4.3820384470434801</v>
      </c>
      <c r="F73" s="37">
        <v>3.1951423521000302</v>
      </c>
      <c r="G73" s="36">
        <v>0</v>
      </c>
      <c r="H73" s="36">
        <v>0</v>
      </c>
      <c r="I73" s="36">
        <v>1</v>
      </c>
      <c r="J73" s="36">
        <v>1</v>
      </c>
      <c r="K73" s="36">
        <v>0</v>
      </c>
      <c r="L73" s="36">
        <v>1</v>
      </c>
      <c r="M73" s="36">
        <v>1</v>
      </c>
      <c r="N73" s="36">
        <v>0</v>
      </c>
      <c r="O73" s="36">
        <v>1</v>
      </c>
      <c r="P73" s="36">
        <v>1</v>
      </c>
      <c r="Q73" s="36">
        <v>1</v>
      </c>
      <c r="R73" s="36">
        <v>0</v>
      </c>
      <c r="S73" s="36">
        <v>0</v>
      </c>
      <c r="T73" s="36">
        <v>0</v>
      </c>
      <c r="U73" s="36">
        <v>0</v>
      </c>
    </row>
    <row r="74" spans="1:21" x14ac:dyDescent="0.25">
      <c r="A74" s="37" t="s">
        <v>99</v>
      </c>
      <c r="B74" s="37" t="s">
        <v>71</v>
      </c>
      <c r="C74" s="37">
        <v>164.22800000000001</v>
      </c>
      <c r="D74" s="37">
        <v>27.441675494851804</v>
      </c>
      <c r="E74" s="37">
        <v>3.50604234082908</v>
      </c>
      <c r="F74" s="37">
        <v>2.4528146426301101</v>
      </c>
      <c r="G74" s="36">
        <v>1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1</v>
      </c>
      <c r="P74" s="36">
        <v>1</v>
      </c>
      <c r="Q74" s="36">
        <v>0</v>
      </c>
      <c r="R74" s="36">
        <v>1</v>
      </c>
      <c r="S74" s="36">
        <v>0</v>
      </c>
      <c r="T74" s="36">
        <v>0</v>
      </c>
      <c r="U74" s="36">
        <v>0</v>
      </c>
    </row>
    <row r="75" spans="1:21" x14ac:dyDescent="0.25">
      <c r="A75" s="37" t="s">
        <v>120</v>
      </c>
      <c r="B75" s="37" t="s">
        <v>71</v>
      </c>
      <c r="C75" s="37">
        <v>863.03000000000009</v>
      </c>
      <c r="D75" s="37">
        <v>87.531593445602482</v>
      </c>
      <c r="E75" s="37">
        <v>4.1598053685456202</v>
      </c>
      <c r="F75" s="37">
        <v>3.0045586446972399</v>
      </c>
      <c r="G75" s="36">
        <v>0</v>
      </c>
      <c r="H75" s="36">
        <v>0</v>
      </c>
      <c r="I75" s="36">
        <v>1</v>
      </c>
      <c r="J75" s="36">
        <v>1</v>
      </c>
      <c r="K75" s="36">
        <v>0</v>
      </c>
      <c r="L75" s="36">
        <v>1</v>
      </c>
      <c r="M75" s="36">
        <v>0</v>
      </c>
      <c r="N75" s="36">
        <v>0</v>
      </c>
      <c r="O75" s="36">
        <v>1</v>
      </c>
      <c r="P75" s="36">
        <v>1</v>
      </c>
      <c r="Q75" s="36">
        <v>1</v>
      </c>
      <c r="R75" s="36">
        <v>0</v>
      </c>
      <c r="S75" s="36">
        <v>0</v>
      </c>
      <c r="T75" s="36">
        <v>1</v>
      </c>
      <c r="U75" s="36">
        <v>0</v>
      </c>
    </row>
    <row r="76" spans="1:21" x14ac:dyDescent="0.25">
      <c r="A76" s="37" t="s">
        <v>134</v>
      </c>
      <c r="B76" s="37" t="s">
        <v>124</v>
      </c>
      <c r="C76" s="37">
        <v>5750.7499999999991</v>
      </c>
      <c r="D76" s="37">
        <v>467.27396234019272</v>
      </c>
      <c r="E76" s="37">
        <v>4.7250858044523101</v>
      </c>
      <c r="F76" s="37">
        <v>3.6132771298130102</v>
      </c>
      <c r="G76" s="36">
        <v>0</v>
      </c>
      <c r="H76" s="36">
        <v>1</v>
      </c>
      <c r="I76" s="36">
        <v>1</v>
      </c>
      <c r="J76" s="36">
        <v>1</v>
      </c>
      <c r="K76" s="36">
        <v>0</v>
      </c>
      <c r="L76" s="36">
        <v>1</v>
      </c>
      <c r="M76" s="36">
        <v>0</v>
      </c>
      <c r="N76" s="36">
        <v>0</v>
      </c>
      <c r="O76" s="36">
        <v>1</v>
      </c>
      <c r="P76" s="36">
        <v>1</v>
      </c>
      <c r="Q76" s="36">
        <v>1</v>
      </c>
      <c r="R76" s="36">
        <v>0</v>
      </c>
      <c r="S76" s="36">
        <v>0</v>
      </c>
      <c r="T76" s="36">
        <v>1</v>
      </c>
      <c r="U76" s="36">
        <v>0</v>
      </c>
    </row>
    <row r="77" spans="1:21" x14ac:dyDescent="0.25">
      <c r="A77" s="37" t="s">
        <v>117</v>
      </c>
      <c r="B77" s="37" t="s">
        <v>71</v>
      </c>
      <c r="C77" s="37">
        <v>195.81299999999999</v>
      </c>
      <c r="D77" s="37">
        <v>29.381763509012011</v>
      </c>
      <c r="E77" s="37">
        <v>3.5837229011366598</v>
      </c>
      <c r="F77" s="37">
        <v>2.4888133387440199</v>
      </c>
      <c r="G77" s="36">
        <v>0</v>
      </c>
      <c r="H77" s="36">
        <v>0</v>
      </c>
      <c r="I77" s="36">
        <v>1</v>
      </c>
      <c r="J77" s="36">
        <v>1</v>
      </c>
      <c r="K77" s="36">
        <v>1</v>
      </c>
      <c r="L77" s="36">
        <v>1</v>
      </c>
      <c r="M77" s="36">
        <v>0</v>
      </c>
      <c r="N77" s="36">
        <v>0</v>
      </c>
      <c r="O77" s="36">
        <v>1</v>
      </c>
      <c r="P77" s="36">
        <v>1</v>
      </c>
      <c r="Q77" s="36">
        <v>1</v>
      </c>
      <c r="R77" s="36">
        <v>0</v>
      </c>
      <c r="S77" s="36">
        <v>0</v>
      </c>
      <c r="T77" s="36">
        <v>1</v>
      </c>
      <c r="U77" s="36">
        <v>0</v>
      </c>
    </row>
    <row r="78" spans="1:21" x14ac:dyDescent="0.25">
      <c r="A78" s="37" t="s">
        <v>80</v>
      </c>
      <c r="B78" s="37" t="s">
        <v>71</v>
      </c>
      <c r="C78" s="37">
        <v>3900.16</v>
      </c>
      <c r="D78" s="37">
        <v>363.02846398719214</v>
      </c>
      <c r="E78" s="37">
        <v>4.6226797889840103</v>
      </c>
      <c r="F78" s="37">
        <v>3.5335470812680301</v>
      </c>
      <c r="G78" s="36">
        <v>0</v>
      </c>
      <c r="H78" s="36">
        <v>0</v>
      </c>
      <c r="I78" s="36">
        <v>1</v>
      </c>
      <c r="J78" s="36">
        <v>1</v>
      </c>
      <c r="K78" s="36">
        <v>0</v>
      </c>
      <c r="L78" s="36">
        <v>1</v>
      </c>
      <c r="M78" s="36">
        <v>1</v>
      </c>
      <c r="N78" s="36">
        <v>0</v>
      </c>
      <c r="O78" s="36">
        <v>1</v>
      </c>
      <c r="P78" s="36">
        <v>1</v>
      </c>
      <c r="Q78" s="36">
        <v>1</v>
      </c>
      <c r="R78" s="36">
        <v>0</v>
      </c>
      <c r="S78" s="36">
        <v>0</v>
      </c>
      <c r="T78" s="36">
        <v>1</v>
      </c>
      <c r="U78" s="36">
        <v>0</v>
      </c>
    </row>
    <row r="79" spans="1:21" x14ac:dyDescent="0.25">
      <c r="A79" s="37" t="s">
        <v>88</v>
      </c>
      <c r="B79" s="37" t="s">
        <v>71</v>
      </c>
      <c r="C79" s="37">
        <v>2949.62</v>
      </c>
      <c r="D79" s="37">
        <v>413.09353082214801</v>
      </c>
      <c r="E79" s="37">
        <v>4.5450403554255097</v>
      </c>
      <c r="F79" s="37">
        <v>3.5748331633302501</v>
      </c>
      <c r="G79" s="36">
        <v>0</v>
      </c>
      <c r="H79" s="36">
        <v>0</v>
      </c>
      <c r="I79" s="36">
        <v>1</v>
      </c>
      <c r="J79" s="36">
        <v>1</v>
      </c>
      <c r="K79" s="36">
        <v>0</v>
      </c>
      <c r="L79" s="36">
        <v>1</v>
      </c>
      <c r="M79" s="36">
        <v>1</v>
      </c>
      <c r="N79" s="36">
        <v>0</v>
      </c>
      <c r="O79" s="36">
        <v>1</v>
      </c>
      <c r="P79" s="36">
        <v>1</v>
      </c>
      <c r="Q79" s="36">
        <v>1</v>
      </c>
      <c r="R79" s="36">
        <v>0</v>
      </c>
      <c r="S79" s="36">
        <v>0</v>
      </c>
      <c r="T79" s="36">
        <v>1</v>
      </c>
      <c r="U79" s="36">
        <v>0</v>
      </c>
    </row>
    <row r="80" spans="1:21" x14ac:dyDescent="0.25">
      <c r="A80" s="37" t="s">
        <v>136</v>
      </c>
      <c r="B80" s="37" t="s">
        <v>124</v>
      </c>
      <c r="C80" s="37">
        <v>6757.64</v>
      </c>
      <c r="D80" s="37">
        <v>714.96253599866282</v>
      </c>
      <c r="E80" s="37">
        <v>4.7658274899405697</v>
      </c>
      <c r="F80" s="37">
        <v>3.73919479851808</v>
      </c>
      <c r="G80" s="36">
        <v>0</v>
      </c>
      <c r="H80" s="36">
        <v>1</v>
      </c>
      <c r="I80" s="36">
        <v>1</v>
      </c>
      <c r="J80" s="36">
        <v>1</v>
      </c>
      <c r="K80" s="36">
        <v>0</v>
      </c>
      <c r="L80" s="36">
        <v>1</v>
      </c>
      <c r="M80" s="36">
        <v>1</v>
      </c>
      <c r="N80" s="36">
        <v>0</v>
      </c>
      <c r="O80" s="36">
        <v>1</v>
      </c>
      <c r="P80" s="36">
        <v>1</v>
      </c>
      <c r="Q80" s="36">
        <v>1</v>
      </c>
      <c r="R80" s="36">
        <v>0</v>
      </c>
      <c r="S80" s="36">
        <v>0</v>
      </c>
      <c r="T80" s="36">
        <v>1</v>
      </c>
      <c r="U80" s="36">
        <v>0</v>
      </c>
    </row>
  </sheetData>
  <sortState ref="A2:U82">
    <sortCondition ref="T2:T8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G4" sqref="G4"/>
    </sheetView>
  </sheetViews>
  <sheetFormatPr defaultRowHeight="15" x14ac:dyDescent="0.25"/>
  <sheetData>
    <row r="1" spans="1:7" x14ac:dyDescent="0.25">
      <c r="A1" s="37">
        <v>71.44294225902452</v>
      </c>
      <c r="B1" s="37">
        <v>928.82453213794224</v>
      </c>
      <c r="D1">
        <f>AVERAGE(A:A)</f>
        <v>171.33189949195977</v>
      </c>
      <c r="F1" t="s">
        <v>169</v>
      </c>
      <c r="G1">
        <f>D2*D2/D1</f>
        <v>182.14507240030642</v>
      </c>
    </row>
    <row r="2" spans="1:7" x14ac:dyDescent="0.25">
      <c r="A2" s="37">
        <v>44.438573868190851</v>
      </c>
      <c r="D2">
        <f>STDEV(A:A)</f>
        <v>176.65577046177981</v>
      </c>
      <c r="F2" t="s">
        <v>170</v>
      </c>
      <c r="G2">
        <f>(D1/D2)^2</f>
        <v>0.94063428252079107</v>
      </c>
    </row>
    <row r="3" spans="1:7" x14ac:dyDescent="0.25">
      <c r="A3" s="37">
        <v>344.88041355348327</v>
      </c>
    </row>
    <row r="4" spans="1:7" x14ac:dyDescent="0.25">
      <c r="A4" s="37">
        <v>94.177535944976768</v>
      </c>
    </row>
    <row r="5" spans="1:7" x14ac:dyDescent="0.25">
      <c r="A5" s="37">
        <v>51.592198611192352</v>
      </c>
    </row>
    <row r="6" spans="1:7" x14ac:dyDescent="0.25">
      <c r="A6" s="37">
        <v>23.443902167550643</v>
      </c>
    </row>
    <row r="7" spans="1:7" x14ac:dyDescent="0.25">
      <c r="A7" s="37">
        <v>24.441706840308985</v>
      </c>
    </row>
    <row r="8" spans="1:7" x14ac:dyDescent="0.25">
      <c r="A8" s="37">
        <v>48.620173635239134</v>
      </c>
    </row>
    <row r="9" spans="1:7" x14ac:dyDescent="0.25">
      <c r="A9" s="37">
        <v>463.82437525872024</v>
      </c>
    </row>
    <row r="10" spans="1:7" x14ac:dyDescent="0.25">
      <c r="A10" s="37">
        <v>51.370478505272324</v>
      </c>
    </row>
    <row r="11" spans="1:7" x14ac:dyDescent="0.25">
      <c r="A11" s="37">
        <v>237.83312330673525</v>
      </c>
    </row>
    <row r="12" spans="1:7" x14ac:dyDescent="0.25">
      <c r="A12" s="37">
        <v>28.121407297346359</v>
      </c>
    </row>
    <row r="13" spans="1:7" x14ac:dyDescent="0.25">
      <c r="A13" s="37">
        <v>45.646616445792858</v>
      </c>
    </row>
    <row r="14" spans="1:7" x14ac:dyDescent="0.25">
      <c r="A14" s="37">
        <v>361.09768184767648</v>
      </c>
    </row>
    <row r="15" spans="1:7" x14ac:dyDescent="0.25">
      <c r="A15" s="37">
        <v>343.65146472030472</v>
      </c>
    </row>
    <row r="16" spans="1:7" x14ac:dyDescent="0.25">
      <c r="A16" s="37">
        <v>74.589445308783553</v>
      </c>
    </row>
    <row r="17" spans="1:1" x14ac:dyDescent="0.25">
      <c r="A17" s="37">
        <v>66.71486324257215</v>
      </c>
    </row>
    <row r="18" spans="1:1" x14ac:dyDescent="0.25">
      <c r="A18" s="37">
        <v>67.227675120684893</v>
      </c>
    </row>
    <row r="19" spans="1:1" x14ac:dyDescent="0.25">
      <c r="A19" s="37">
        <v>103.4136548984073</v>
      </c>
    </row>
    <row r="20" spans="1:1" x14ac:dyDescent="0.25">
      <c r="A20" s="37">
        <v>215.31161421256928</v>
      </c>
    </row>
    <row r="21" spans="1:1" x14ac:dyDescent="0.25">
      <c r="A21" s="37">
        <v>95.995740709093042</v>
      </c>
    </row>
    <row r="22" spans="1:1" x14ac:dyDescent="0.25">
      <c r="A22" s="37">
        <v>357.84028076040568</v>
      </c>
    </row>
    <row r="23" spans="1:1" x14ac:dyDescent="0.25">
      <c r="A23" s="37">
        <v>401.62464146280365</v>
      </c>
    </row>
    <row r="24" spans="1:1" x14ac:dyDescent="0.25">
      <c r="A24" s="37">
        <v>275.82768687770982</v>
      </c>
    </row>
    <row r="25" spans="1:1" x14ac:dyDescent="0.25">
      <c r="A25" s="37">
        <v>70.820068546244329</v>
      </c>
    </row>
    <row r="26" spans="1:1" x14ac:dyDescent="0.25">
      <c r="A26" s="37">
        <v>108.55866917177302</v>
      </c>
    </row>
    <row r="27" spans="1:1" x14ac:dyDescent="0.25">
      <c r="A27" s="37">
        <v>124.84181761086131</v>
      </c>
    </row>
    <row r="28" spans="1:1" x14ac:dyDescent="0.25">
      <c r="A28" s="37">
        <v>33.034984611639516</v>
      </c>
    </row>
    <row r="29" spans="1:1" x14ac:dyDescent="0.25">
      <c r="A29" s="37">
        <v>21.736913042396608</v>
      </c>
    </row>
    <row r="30" spans="1:1" x14ac:dyDescent="0.25">
      <c r="A30" s="37">
        <v>24.27098499480018</v>
      </c>
    </row>
    <row r="31" spans="1:1" x14ac:dyDescent="0.25">
      <c r="A31" s="37">
        <v>37.481591619978012</v>
      </c>
    </row>
    <row r="32" spans="1:1" x14ac:dyDescent="0.25">
      <c r="A32" s="37">
        <v>32.479508022517798</v>
      </c>
    </row>
    <row r="33" spans="1:1" x14ac:dyDescent="0.25">
      <c r="A33" s="37">
        <v>39.773832361066916</v>
      </c>
    </row>
    <row r="34" spans="1:1" x14ac:dyDescent="0.25">
      <c r="A34" s="37">
        <v>28.910922045197417</v>
      </c>
    </row>
    <row r="35" spans="1:1" x14ac:dyDescent="0.25">
      <c r="A35" s="37">
        <v>80.939696876689908</v>
      </c>
    </row>
    <row r="36" spans="1:1" x14ac:dyDescent="0.25">
      <c r="A36" s="37">
        <v>369.96493656826169</v>
      </c>
    </row>
    <row r="37" spans="1:1" x14ac:dyDescent="0.25">
      <c r="A37" s="37">
        <v>151.2222733461158</v>
      </c>
    </row>
    <row r="38" spans="1:1" x14ac:dyDescent="0.25">
      <c r="A38" s="37">
        <v>103.39116446412511</v>
      </c>
    </row>
    <row r="39" spans="1:1" x14ac:dyDescent="0.25">
      <c r="A39" s="37">
        <v>97.141527765054164</v>
      </c>
    </row>
    <row r="40" spans="1:1" x14ac:dyDescent="0.25">
      <c r="A40" s="37">
        <v>51.366267018992716</v>
      </c>
    </row>
    <row r="41" spans="1:1" x14ac:dyDescent="0.25">
      <c r="A41" s="37">
        <v>68.974501539927104</v>
      </c>
    </row>
    <row r="42" spans="1:1" x14ac:dyDescent="0.25">
      <c r="A42" s="37">
        <v>52.057142362815725</v>
      </c>
    </row>
    <row r="43" spans="1:1" x14ac:dyDescent="0.25">
      <c r="A43" s="37">
        <v>124.05474990835229</v>
      </c>
    </row>
    <row r="44" spans="1:1" x14ac:dyDescent="0.25">
      <c r="A44" s="37">
        <v>315.60442739184629</v>
      </c>
    </row>
    <row r="45" spans="1:1" x14ac:dyDescent="0.25">
      <c r="A45" s="37">
        <v>97.536496177223498</v>
      </c>
    </row>
    <row r="46" spans="1:1" x14ac:dyDescent="0.25">
      <c r="A46" s="37">
        <v>62.15454300413694</v>
      </c>
    </row>
    <row r="47" spans="1:1" x14ac:dyDescent="0.25">
      <c r="A47" s="37">
        <v>68.616655763659438</v>
      </c>
    </row>
    <row r="48" spans="1:1" x14ac:dyDescent="0.25">
      <c r="A48" s="37">
        <v>84.078195857335444</v>
      </c>
    </row>
    <row r="49" spans="1:1" x14ac:dyDescent="0.25">
      <c r="A49" s="37">
        <v>609.83959217579468</v>
      </c>
    </row>
    <row r="50" spans="1:1" x14ac:dyDescent="0.25">
      <c r="A50" s="37">
        <v>148.50498338870432</v>
      </c>
    </row>
    <row r="51" spans="1:1" x14ac:dyDescent="0.25">
      <c r="A51" s="37">
        <v>513.03720716072814</v>
      </c>
    </row>
    <row r="52" spans="1:1" x14ac:dyDescent="0.25">
      <c r="A52" s="37">
        <v>581.04584571096086</v>
      </c>
    </row>
    <row r="53" spans="1:1" x14ac:dyDescent="0.25">
      <c r="A53" s="37">
        <v>72.473972119287126</v>
      </c>
    </row>
    <row r="54" spans="1:1" x14ac:dyDescent="0.25">
      <c r="A54" s="37">
        <v>27.570279265097586</v>
      </c>
    </row>
    <row r="55" spans="1:1" x14ac:dyDescent="0.25">
      <c r="A55" s="37">
        <v>495.31603625607812</v>
      </c>
    </row>
    <row r="56" spans="1:1" x14ac:dyDescent="0.25">
      <c r="A56" s="37">
        <v>113.59086868686869</v>
      </c>
    </row>
    <row r="57" spans="1:1" x14ac:dyDescent="0.25">
      <c r="A57" s="37">
        <v>371.13824148840627</v>
      </c>
    </row>
    <row r="58" spans="1:1" x14ac:dyDescent="0.25">
      <c r="A58" s="37">
        <v>95.867921217337525</v>
      </c>
    </row>
    <row r="59" spans="1:1" x14ac:dyDescent="0.25">
      <c r="A59" s="37">
        <v>275.03417737999945</v>
      </c>
    </row>
    <row r="60" spans="1:1" x14ac:dyDescent="0.25">
      <c r="A60" s="37">
        <v>115.28037443310188</v>
      </c>
    </row>
    <row r="61" spans="1:1" x14ac:dyDescent="0.25">
      <c r="A61" s="37">
        <v>52.37807514299282</v>
      </c>
    </row>
    <row r="62" spans="1:1" x14ac:dyDescent="0.25">
      <c r="A62" s="37">
        <v>55.975959461610181</v>
      </c>
    </row>
    <row r="63" spans="1:1" x14ac:dyDescent="0.25">
      <c r="A63" s="37">
        <v>55.678358192369586</v>
      </c>
    </row>
    <row r="64" spans="1:1" x14ac:dyDescent="0.25">
      <c r="A64" s="37">
        <v>65.304199335686562</v>
      </c>
    </row>
    <row r="65" spans="1:1" x14ac:dyDescent="0.25">
      <c r="A65" s="37">
        <v>90.562246322163162</v>
      </c>
    </row>
    <row r="66" spans="1:1" x14ac:dyDescent="0.25">
      <c r="A66" s="37">
        <v>148.68460860971234</v>
      </c>
    </row>
    <row r="67" spans="1:1" x14ac:dyDescent="0.25">
      <c r="A67" s="37">
        <v>27.856218195671701</v>
      </c>
    </row>
    <row r="68" spans="1:1" x14ac:dyDescent="0.25">
      <c r="A68" s="37">
        <v>68.313731922687879</v>
      </c>
    </row>
    <row r="69" spans="1:1" x14ac:dyDescent="0.25">
      <c r="A69" s="37">
        <v>724.94052927183373</v>
      </c>
    </row>
    <row r="70" spans="1:1" x14ac:dyDescent="0.25">
      <c r="A70" s="37">
        <v>270.71973851815159</v>
      </c>
    </row>
    <row r="71" spans="1:1" x14ac:dyDescent="0.25">
      <c r="A71" s="37">
        <v>139.92140359410536</v>
      </c>
    </row>
    <row r="72" spans="1:1" x14ac:dyDescent="0.25">
      <c r="A72" s="37">
        <v>27.441675494851804</v>
      </c>
    </row>
    <row r="73" spans="1:1" x14ac:dyDescent="0.25">
      <c r="A73" s="37">
        <v>87.531593445602482</v>
      </c>
    </row>
    <row r="74" spans="1:1" x14ac:dyDescent="0.25">
      <c r="A74" s="37">
        <v>467.27396234019272</v>
      </c>
    </row>
    <row r="75" spans="1:1" x14ac:dyDescent="0.25">
      <c r="A75" s="37">
        <v>29.381763509012011</v>
      </c>
    </row>
    <row r="76" spans="1:1" x14ac:dyDescent="0.25">
      <c r="A76" s="37">
        <v>363.02846398719214</v>
      </c>
    </row>
    <row r="77" spans="1:1" x14ac:dyDescent="0.25">
      <c r="A77" s="37">
        <v>413.09353082214801</v>
      </c>
    </row>
    <row r="78" spans="1:1" x14ac:dyDescent="0.25">
      <c r="A78" s="37">
        <v>714.96253599866282</v>
      </c>
    </row>
    <row r="79" spans="1:1" x14ac:dyDescent="0.25">
      <c r="A79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0"/>
  <sheetViews>
    <sheetView topLeftCell="BY1" workbookViewId="0">
      <selection sqref="A1:XFD1"/>
    </sheetView>
  </sheetViews>
  <sheetFormatPr defaultRowHeight="15" x14ac:dyDescent="0.25"/>
  <cols>
    <col min="1" max="3" width="9.140625" style="37"/>
    <col min="4" max="5" width="16.85546875" style="37" customWidth="1"/>
    <col min="6" max="6" width="25.140625" style="37" customWidth="1"/>
    <col min="7" max="8" width="9.140625" style="37"/>
    <col min="9" max="10" width="9.140625" style="36"/>
    <col min="11" max="11" width="9.140625" style="37"/>
    <col min="12" max="14" width="9.140625" style="36"/>
    <col min="15" max="17" width="9.140625" style="37"/>
    <col min="18" max="18" width="9.140625" style="36"/>
    <col min="19" max="23" width="9.140625" style="37"/>
    <col min="24" max="24" width="9.140625" style="36"/>
    <col min="25" max="32" width="9.140625" style="37"/>
    <col min="33" max="33" width="9.140625" style="36"/>
    <col min="34" max="34" width="9.140625" style="37"/>
    <col min="35" max="36" width="9.140625" style="36"/>
    <col min="37" max="39" width="9.140625" style="37"/>
    <col min="40" max="40" width="9.140625" style="36"/>
    <col min="41" max="49" width="9.140625" style="37"/>
    <col min="50" max="50" width="9.140625" style="36"/>
    <col min="51" max="62" width="9.140625" style="37"/>
    <col min="63" max="63" width="9.140625" style="36"/>
    <col min="64" max="69" width="9.140625" style="37"/>
    <col min="70" max="70" width="9.140625" style="36"/>
    <col min="71" max="72" width="9.140625" style="37"/>
    <col min="73" max="73" width="9.140625" style="36"/>
    <col min="74" max="82" width="9.140625" style="37"/>
  </cols>
  <sheetData>
    <row r="1" spans="1:82" x14ac:dyDescent="0.25">
      <c r="A1" s="37" t="s">
        <v>158</v>
      </c>
      <c r="B1" s="37" t="s">
        <v>159</v>
      </c>
      <c r="C1" s="37" t="s">
        <v>154</v>
      </c>
      <c r="D1" s="37" t="s">
        <v>155</v>
      </c>
      <c r="E1" s="37" t="s">
        <v>156</v>
      </c>
      <c r="F1" s="37" t="s">
        <v>157</v>
      </c>
      <c r="G1" s="37">
        <v>2230926</v>
      </c>
      <c r="H1" s="37" t="s">
        <v>30</v>
      </c>
      <c r="I1" s="36" t="s">
        <v>31</v>
      </c>
      <c r="J1" s="36">
        <v>5029928</v>
      </c>
      <c r="K1" s="37">
        <v>5029930</v>
      </c>
      <c r="L1" s="36">
        <v>5029931</v>
      </c>
      <c r="M1" s="36">
        <v>5029933</v>
      </c>
      <c r="N1" s="36">
        <v>5029936</v>
      </c>
      <c r="O1" s="37">
        <v>5029937</v>
      </c>
      <c r="P1" s="37">
        <v>5029938</v>
      </c>
      <c r="Q1" s="37">
        <v>5029939</v>
      </c>
      <c r="R1" s="36">
        <v>5029948</v>
      </c>
      <c r="S1" s="37">
        <v>5029949</v>
      </c>
      <c r="T1" s="37">
        <v>5029963</v>
      </c>
      <c r="U1" s="37">
        <v>5029965</v>
      </c>
      <c r="V1" s="37" t="s">
        <v>32</v>
      </c>
      <c r="W1" s="37" t="s">
        <v>33</v>
      </c>
      <c r="X1" s="36" t="s">
        <v>34</v>
      </c>
      <c r="Y1" s="37">
        <v>1442270</v>
      </c>
      <c r="Z1" s="37" t="s">
        <v>35</v>
      </c>
      <c r="AA1" s="37" t="s">
        <v>36</v>
      </c>
      <c r="AB1" s="37" t="s">
        <v>37</v>
      </c>
      <c r="AC1" s="37" t="s">
        <v>38</v>
      </c>
      <c r="AD1" s="37">
        <v>719149</v>
      </c>
      <c r="AE1" s="37">
        <v>719150</v>
      </c>
      <c r="AF1" s="37" t="s">
        <v>39</v>
      </c>
      <c r="AG1" s="36" t="s">
        <v>40</v>
      </c>
      <c r="AH1" s="37" t="s">
        <v>41</v>
      </c>
      <c r="AI1" s="36" t="s">
        <v>42</v>
      </c>
      <c r="AJ1" s="36" t="s">
        <v>43</v>
      </c>
      <c r="AK1" s="37" t="s">
        <v>44</v>
      </c>
      <c r="AL1" s="37" t="s">
        <v>45</v>
      </c>
      <c r="AM1" s="37" t="s">
        <v>46</v>
      </c>
      <c r="AN1" s="36" t="s">
        <v>47</v>
      </c>
      <c r="AO1" s="37" t="s">
        <v>48</v>
      </c>
      <c r="AP1" s="37" t="s">
        <v>49</v>
      </c>
      <c r="AQ1" s="37" t="s">
        <v>50</v>
      </c>
      <c r="AR1" s="37" t="s">
        <v>51</v>
      </c>
      <c r="AS1" s="37" t="s">
        <v>52</v>
      </c>
      <c r="AT1" s="37" t="s">
        <v>53</v>
      </c>
      <c r="AU1" s="37">
        <v>3834310</v>
      </c>
      <c r="AV1" s="37" t="s">
        <v>54</v>
      </c>
      <c r="AW1" s="37" t="s">
        <v>55</v>
      </c>
      <c r="AX1" s="36">
        <v>5029959</v>
      </c>
      <c r="AY1" s="37">
        <v>143180042</v>
      </c>
      <c r="AZ1" s="37" t="s">
        <v>56</v>
      </c>
      <c r="BA1" s="37" t="s">
        <v>57</v>
      </c>
      <c r="BB1" s="37" t="s">
        <v>20</v>
      </c>
      <c r="BC1" s="37">
        <v>3.278</v>
      </c>
      <c r="BD1" s="37">
        <v>3.3719999999999999</v>
      </c>
      <c r="BE1" s="37">
        <v>4.0339999999999998</v>
      </c>
      <c r="BF1" s="37" t="s">
        <v>60</v>
      </c>
      <c r="BG1" s="37" t="s">
        <v>61</v>
      </c>
      <c r="BH1" s="37" t="s">
        <v>62</v>
      </c>
      <c r="BI1" s="37">
        <v>5.88</v>
      </c>
      <c r="BJ1" s="37" t="s">
        <v>63</v>
      </c>
      <c r="BK1" s="36">
        <v>7.298</v>
      </c>
      <c r="BL1" s="37">
        <v>7298076</v>
      </c>
      <c r="BM1" s="37">
        <v>8.5069999999999997</v>
      </c>
      <c r="BN1" s="37" t="s">
        <v>64</v>
      </c>
      <c r="BO1" s="37" t="s">
        <v>65</v>
      </c>
      <c r="BP1" s="37">
        <v>10.45</v>
      </c>
      <c r="BQ1" s="37" t="s">
        <v>66</v>
      </c>
      <c r="BR1" s="36" t="s">
        <v>67</v>
      </c>
      <c r="BS1" s="37">
        <v>12.26</v>
      </c>
      <c r="BT1" s="37">
        <v>12.667</v>
      </c>
      <c r="BU1" s="36">
        <v>1402341</v>
      </c>
      <c r="BV1" s="37" t="s">
        <v>68</v>
      </c>
      <c r="BW1" s="37">
        <v>13.206</v>
      </c>
      <c r="BX1" s="37">
        <v>13.446</v>
      </c>
      <c r="BY1" s="37">
        <v>13.61</v>
      </c>
      <c r="BZ1" s="37" t="s">
        <v>69</v>
      </c>
      <c r="CA1" s="37" t="s">
        <v>70</v>
      </c>
      <c r="CB1" s="37" t="s">
        <v>70</v>
      </c>
      <c r="CC1" s="37" t="s">
        <v>70</v>
      </c>
      <c r="CD1" s="37" t="s">
        <v>107</v>
      </c>
    </row>
    <row r="2" spans="1:82" x14ac:dyDescent="0.25">
      <c r="A2" s="37" t="s">
        <v>125</v>
      </c>
      <c r="B2" s="37" t="s">
        <v>124</v>
      </c>
      <c r="C2" s="37">
        <v>1027.982</v>
      </c>
      <c r="D2" s="37">
        <v>97.536496177223498</v>
      </c>
      <c r="E2" s="37">
        <v>4.2192849128516299</v>
      </c>
      <c r="F2" s="37">
        <v>3.05006118202901</v>
      </c>
      <c r="G2" s="37">
        <v>0</v>
      </c>
      <c r="H2" s="37">
        <v>0</v>
      </c>
      <c r="I2" s="36">
        <v>0</v>
      </c>
      <c r="J2" s="36">
        <v>0</v>
      </c>
      <c r="K2" s="37">
        <v>0</v>
      </c>
      <c r="L2" s="36">
        <v>0</v>
      </c>
      <c r="M2" s="36">
        <v>0</v>
      </c>
      <c r="N2" s="36">
        <v>0</v>
      </c>
      <c r="O2" s="37">
        <v>0</v>
      </c>
      <c r="P2" s="37">
        <v>0</v>
      </c>
      <c r="Q2" s="37">
        <v>0</v>
      </c>
      <c r="R2" s="36">
        <v>0</v>
      </c>
      <c r="S2" s="37">
        <v>0</v>
      </c>
      <c r="T2" s="37">
        <v>0</v>
      </c>
      <c r="U2" s="37">
        <v>0</v>
      </c>
      <c r="V2" s="37">
        <v>0</v>
      </c>
      <c r="W2" s="37">
        <v>1</v>
      </c>
      <c r="X2" s="36">
        <v>1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  <c r="AG2" s="36">
        <v>0</v>
      </c>
      <c r="AH2" s="37">
        <v>1</v>
      </c>
      <c r="AI2" s="36">
        <v>1</v>
      </c>
      <c r="AJ2" s="36">
        <v>1</v>
      </c>
      <c r="AK2" s="37">
        <v>1</v>
      </c>
      <c r="AL2" s="37">
        <v>0</v>
      </c>
      <c r="AM2" s="37">
        <v>0</v>
      </c>
      <c r="AN2" s="36">
        <v>0</v>
      </c>
      <c r="AO2" s="37">
        <v>1</v>
      </c>
      <c r="AP2" s="37">
        <v>1</v>
      </c>
      <c r="AQ2" s="37">
        <v>0</v>
      </c>
      <c r="AR2" s="37">
        <v>0</v>
      </c>
      <c r="AS2" s="37">
        <v>0</v>
      </c>
      <c r="AT2" s="37">
        <v>0</v>
      </c>
      <c r="AU2" s="37">
        <v>0</v>
      </c>
      <c r="AV2" s="37">
        <v>1</v>
      </c>
      <c r="AW2" s="37">
        <v>0</v>
      </c>
      <c r="AX2" s="36">
        <v>0</v>
      </c>
      <c r="AY2" s="37">
        <v>0</v>
      </c>
      <c r="AZ2" s="37">
        <v>0</v>
      </c>
      <c r="BA2" s="37">
        <v>0</v>
      </c>
      <c r="BB2" s="37">
        <v>0</v>
      </c>
      <c r="BC2" s="37">
        <v>0</v>
      </c>
      <c r="BD2" s="37">
        <v>0</v>
      </c>
      <c r="BE2" s="37">
        <v>0</v>
      </c>
      <c r="BF2" s="37">
        <v>1</v>
      </c>
      <c r="BG2" s="37">
        <v>0</v>
      </c>
      <c r="BH2" s="37">
        <v>1</v>
      </c>
      <c r="BI2" s="37">
        <v>0</v>
      </c>
      <c r="BJ2" s="37">
        <v>0</v>
      </c>
      <c r="BK2" s="36">
        <v>0</v>
      </c>
      <c r="BL2" s="37">
        <v>0</v>
      </c>
      <c r="BM2" s="37">
        <v>0</v>
      </c>
      <c r="BN2" s="37">
        <v>1</v>
      </c>
      <c r="BO2" s="37">
        <v>1</v>
      </c>
      <c r="BP2" s="37">
        <v>0</v>
      </c>
      <c r="BQ2" s="37">
        <v>1</v>
      </c>
      <c r="BR2" s="36">
        <v>0</v>
      </c>
      <c r="BS2" s="37">
        <v>0</v>
      </c>
      <c r="BT2" s="37">
        <v>0</v>
      </c>
      <c r="BU2" s="36">
        <v>0</v>
      </c>
      <c r="BV2" s="37">
        <v>0</v>
      </c>
      <c r="BW2" s="37">
        <v>0</v>
      </c>
      <c r="BX2" s="37">
        <v>0</v>
      </c>
      <c r="BY2" s="37">
        <v>0</v>
      </c>
      <c r="BZ2" s="37">
        <v>0</v>
      </c>
      <c r="CA2" s="37">
        <v>0</v>
      </c>
      <c r="CB2" s="37">
        <v>0</v>
      </c>
      <c r="CC2" s="37">
        <v>0</v>
      </c>
      <c r="CD2" s="37">
        <v>0</v>
      </c>
    </row>
    <row r="3" spans="1:82" x14ac:dyDescent="0.25">
      <c r="A3" s="37" t="s">
        <v>126</v>
      </c>
      <c r="B3" s="37" t="s">
        <v>124</v>
      </c>
      <c r="C3" s="37">
        <v>1060.7170000000001</v>
      </c>
      <c r="D3" s="37">
        <v>62.15454300413694</v>
      </c>
      <c r="E3" s="37">
        <v>4.2297731722233802</v>
      </c>
      <c r="F3" s="37">
        <v>2.8542424885693598</v>
      </c>
      <c r="G3" s="37">
        <v>0</v>
      </c>
      <c r="H3" s="37">
        <v>0</v>
      </c>
      <c r="I3" s="36">
        <v>0</v>
      </c>
      <c r="J3" s="36">
        <v>0</v>
      </c>
      <c r="K3" s="37">
        <v>0</v>
      </c>
      <c r="L3" s="36">
        <v>0</v>
      </c>
      <c r="M3" s="36">
        <v>0</v>
      </c>
      <c r="N3" s="36">
        <v>0</v>
      </c>
      <c r="O3" s="37">
        <v>0</v>
      </c>
      <c r="P3" s="37">
        <v>0</v>
      </c>
      <c r="Q3" s="37">
        <v>0</v>
      </c>
      <c r="R3" s="36">
        <v>0</v>
      </c>
      <c r="S3" s="37">
        <v>0</v>
      </c>
      <c r="T3" s="37">
        <v>0</v>
      </c>
      <c r="U3" s="37">
        <v>0</v>
      </c>
      <c r="V3" s="37">
        <v>0</v>
      </c>
      <c r="W3" s="37">
        <v>1</v>
      </c>
      <c r="X3" s="36">
        <v>1</v>
      </c>
      <c r="Y3" s="37">
        <v>1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  <c r="AG3" s="36">
        <v>0</v>
      </c>
      <c r="AH3" s="37">
        <v>1</v>
      </c>
      <c r="AI3" s="36">
        <v>1</v>
      </c>
      <c r="AJ3" s="36">
        <v>1</v>
      </c>
      <c r="AK3" s="37">
        <v>1</v>
      </c>
      <c r="AL3" s="37">
        <v>0</v>
      </c>
      <c r="AM3" s="37">
        <v>0</v>
      </c>
      <c r="AN3" s="36">
        <v>0</v>
      </c>
      <c r="AO3" s="37">
        <v>1</v>
      </c>
      <c r="AP3" s="37">
        <v>1</v>
      </c>
      <c r="AQ3" s="37">
        <v>0</v>
      </c>
      <c r="AR3" s="37">
        <v>0</v>
      </c>
      <c r="AS3" s="37">
        <v>0</v>
      </c>
      <c r="AT3" s="37">
        <v>0</v>
      </c>
      <c r="AU3" s="37">
        <v>0</v>
      </c>
      <c r="AV3" s="37">
        <v>1</v>
      </c>
      <c r="AW3" s="37">
        <v>0</v>
      </c>
      <c r="AX3" s="36">
        <v>0</v>
      </c>
      <c r="AY3" s="37">
        <v>0</v>
      </c>
      <c r="AZ3" s="37">
        <v>0</v>
      </c>
      <c r="BA3" s="37">
        <v>0</v>
      </c>
      <c r="BB3" s="37">
        <v>0</v>
      </c>
      <c r="BC3" s="37">
        <v>0</v>
      </c>
      <c r="BD3" s="37">
        <v>0</v>
      </c>
      <c r="BE3" s="37">
        <v>0</v>
      </c>
      <c r="BF3" s="37">
        <v>1</v>
      </c>
      <c r="BG3" s="37">
        <v>0</v>
      </c>
      <c r="BH3" s="37">
        <v>1</v>
      </c>
      <c r="BI3" s="37">
        <v>0</v>
      </c>
      <c r="BJ3" s="37">
        <v>0</v>
      </c>
      <c r="BK3" s="36">
        <v>0</v>
      </c>
      <c r="BL3" s="37">
        <v>0</v>
      </c>
      <c r="BM3" s="37">
        <v>0</v>
      </c>
      <c r="BN3" s="37">
        <v>0</v>
      </c>
      <c r="BO3" s="37">
        <v>1</v>
      </c>
      <c r="BP3" s="37">
        <v>0</v>
      </c>
      <c r="BQ3" s="37">
        <v>0</v>
      </c>
      <c r="BR3" s="36">
        <v>0</v>
      </c>
      <c r="BS3" s="37">
        <v>0</v>
      </c>
      <c r="BT3" s="37">
        <v>0</v>
      </c>
      <c r="BU3" s="36">
        <v>0</v>
      </c>
      <c r="BV3" s="37">
        <v>1</v>
      </c>
      <c r="BW3" s="37">
        <v>0</v>
      </c>
      <c r="BX3" s="37">
        <v>0</v>
      </c>
      <c r="BY3" s="37">
        <v>0</v>
      </c>
      <c r="BZ3" s="37">
        <v>0</v>
      </c>
      <c r="CA3" s="37">
        <v>0</v>
      </c>
      <c r="CB3" s="37">
        <v>0</v>
      </c>
      <c r="CC3" s="37">
        <v>0</v>
      </c>
      <c r="CD3" s="37">
        <v>0</v>
      </c>
    </row>
    <row r="4" spans="1:82" x14ac:dyDescent="0.25">
      <c r="A4" s="37" t="s">
        <v>127</v>
      </c>
      <c r="B4" s="37" t="s">
        <v>124</v>
      </c>
      <c r="C4" s="37">
        <v>499.274</v>
      </c>
      <c r="D4" s="37">
        <v>68.616655763659438</v>
      </c>
      <c r="E4" s="37">
        <v>3.9627389490473499</v>
      </c>
      <c r="F4" s="37">
        <v>2.8986849929866501</v>
      </c>
      <c r="G4" s="37">
        <v>0</v>
      </c>
      <c r="H4" s="37">
        <v>0</v>
      </c>
      <c r="I4" s="36">
        <v>0</v>
      </c>
      <c r="J4" s="36">
        <v>0</v>
      </c>
      <c r="K4" s="37">
        <v>0</v>
      </c>
      <c r="L4" s="36">
        <v>0</v>
      </c>
      <c r="M4" s="36">
        <v>0</v>
      </c>
      <c r="N4" s="36">
        <v>0</v>
      </c>
      <c r="O4" s="37">
        <v>0</v>
      </c>
      <c r="P4" s="37">
        <v>0</v>
      </c>
      <c r="Q4" s="37">
        <v>0</v>
      </c>
      <c r="R4" s="36">
        <v>0</v>
      </c>
      <c r="S4" s="37">
        <v>0</v>
      </c>
      <c r="T4" s="37">
        <v>0</v>
      </c>
      <c r="U4" s="37">
        <v>0</v>
      </c>
      <c r="V4" s="37">
        <v>0</v>
      </c>
      <c r="W4" s="37">
        <v>0</v>
      </c>
      <c r="X4" s="36">
        <v>1</v>
      </c>
      <c r="Y4" s="37">
        <v>1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  <c r="AG4" s="36">
        <v>0</v>
      </c>
      <c r="AH4" s="37">
        <v>0</v>
      </c>
      <c r="AI4" s="36">
        <v>1</v>
      </c>
      <c r="AJ4" s="36">
        <v>1</v>
      </c>
      <c r="AK4" s="37">
        <v>0</v>
      </c>
      <c r="AL4" s="37">
        <v>0</v>
      </c>
      <c r="AM4" s="37">
        <v>0</v>
      </c>
      <c r="AN4" s="36">
        <v>0</v>
      </c>
      <c r="AO4" s="37">
        <v>1</v>
      </c>
      <c r="AP4" s="37">
        <v>1</v>
      </c>
      <c r="AQ4" s="37">
        <v>0</v>
      </c>
      <c r="AR4" s="37">
        <v>0</v>
      </c>
      <c r="AS4" s="37">
        <v>0</v>
      </c>
      <c r="AT4" s="37">
        <v>0</v>
      </c>
      <c r="AU4" s="37">
        <v>0</v>
      </c>
      <c r="AV4" s="37">
        <v>1</v>
      </c>
      <c r="AW4" s="37">
        <v>0</v>
      </c>
      <c r="AX4" s="36">
        <v>0</v>
      </c>
      <c r="AY4" s="37">
        <v>0</v>
      </c>
      <c r="AZ4" s="37">
        <v>0</v>
      </c>
      <c r="BA4" s="37">
        <v>0</v>
      </c>
      <c r="BB4" s="37">
        <v>0</v>
      </c>
      <c r="BC4" s="37">
        <v>0</v>
      </c>
      <c r="BD4" s="37">
        <v>0</v>
      </c>
      <c r="BE4" s="37">
        <v>0</v>
      </c>
      <c r="BF4" s="37">
        <v>1</v>
      </c>
      <c r="BG4" s="37">
        <v>1</v>
      </c>
      <c r="BH4" s="37">
        <v>1</v>
      </c>
      <c r="BI4" s="37">
        <v>0</v>
      </c>
      <c r="BJ4" s="37">
        <v>0</v>
      </c>
      <c r="BK4" s="36">
        <v>0</v>
      </c>
      <c r="BL4" s="37">
        <v>0</v>
      </c>
      <c r="BM4" s="37">
        <v>0</v>
      </c>
      <c r="BN4" s="37">
        <v>1</v>
      </c>
      <c r="BO4" s="37">
        <v>1</v>
      </c>
      <c r="BP4" s="37">
        <v>0</v>
      </c>
      <c r="BQ4" s="37">
        <v>0</v>
      </c>
      <c r="BR4" s="36">
        <v>0</v>
      </c>
      <c r="BS4" s="37">
        <v>0</v>
      </c>
      <c r="BT4" s="37">
        <v>0</v>
      </c>
      <c r="BU4" s="36">
        <v>0</v>
      </c>
      <c r="BV4" s="37">
        <v>1</v>
      </c>
      <c r="BW4" s="37">
        <v>0</v>
      </c>
      <c r="BX4" s="37">
        <v>0</v>
      </c>
      <c r="BY4" s="37">
        <v>0</v>
      </c>
      <c r="BZ4" s="37">
        <v>0</v>
      </c>
      <c r="CA4" s="37">
        <v>0</v>
      </c>
      <c r="CB4" s="37">
        <v>0</v>
      </c>
      <c r="CC4" s="37">
        <v>0</v>
      </c>
      <c r="CD4" s="37">
        <v>0</v>
      </c>
    </row>
    <row r="5" spans="1:82" x14ac:dyDescent="0.25">
      <c r="A5" s="37" t="s">
        <v>128</v>
      </c>
      <c r="B5" s="37" t="s">
        <v>124</v>
      </c>
      <c r="C5" s="37">
        <v>1371.9879999999998</v>
      </c>
      <c r="D5" s="37">
        <v>84.078195857335444</v>
      </c>
      <c r="E5" s="37">
        <v>4.31393664208725</v>
      </c>
      <c r="F5" s="37">
        <v>2.9873930238341702</v>
      </c>
      <c r="G5" s="37">
        <v>0</v>
      </c>
      <c r="H5" s="37">
        <v>0</v>
      </c>
      <c r="I5" s="36">
        <v>0</v>
      </c>
      <c r="J5" s="36">
        <v>0</v>
      </c>
      <c r="K5" s="37">
        <v>0</v>
      </c>
      <c r="L5" s="36">
        <v>0</v>
      </c>
      <c r="M5" s="36">
        <v>0</v>
      </c>
      <c r="N5" s="36">
        <v>0</v>
      </c>
      <c r="O5" s="37">
        <v>0</v>
      </c>
      <c r="P5" s="37">
        <v>0</v>
      </c>
      <c r="Q5" s="37">
        <v>0</v>
      </c>
      <c r="R5" s="36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6">
        <v>1</v>
      </c>
      <c r="Y5" s="37">
        <v>1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  <c r="AG5" s="36">
        <v>0</v>
      </c>
      <c r="AH5" s="37">
        <v>1</v>
      </c>
      <c r="AI5" s="36">
        <v>1</v>
      </c>
      <c r="AJ5" s="36">
        <v>1</v>
      </c>
      <c r="AK5" s="37">
        <v>1</v>
      </c>
      <c r="AL5" s="37">
        <v>0</v>
      </c>
      <c r="AM5" s="37">
        <v>0</v>
      </c>
      <c r="AN5" s="36">
        <v>0</v>
      </c>
      <c r="AO5" s="37">
        <v>1</v>
      </c>
      <c r="AP5" s="37">
        <v>1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v>1</v>
      </c>
      <c r="AW5" s="37">
        <v>0</v>
      </c>
      <c r="AX5" s="36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  <c r="BD5" s="37">
        <v>0</v>
      </c>
      <c r="BE5" s="37">
        <v>0</v>
      </c>
      <c r="BF5" s="37">
        <v>1</v>
      </c>
      <c r="BG5" s="37">
        <v>1</v>
      </c>
      <c r="BH5" s="37">
        <v>1</v>
      </c>
      <c r="BI5" s="37">
        <v>0</v>
      </c>
      <c r="BJ5" s="37">
        <v>0</v>
      </c>
      <c r="BK5" s="36">
        <v>0</v>
      </c>
      <c r="BL5" s="37">
        <v>0</v>
      </c>
      <c r="BM5" s="37">
        <v>0</v>
      </c>
      <c r="BN5" s="37">
        <v>0</v>
      </c>
      <c r="BO5" s="37">
        <v>1</v>
      </c>
      <c r="BP5" s="37">
        <v>0</v>
      </c>
      <c r="BQ5" s="37">
        <v>1</v>
      </c>
      <c r="BR5" s="36">
        <v>0</v>
      </c>
      <c r="BS5" s="37">
        <v>0</v>
      </c>
      <c r="BT5" s="37">
        <v>0</v>
      </c>
      <c r="BU5" s="36">
        <v>0</v>
      </c>
      <c r="BV5" s="37">
        <v>0</v>
      </c>
      <c r="BW5" s="37">
        <v>0</v>
      </c>
      <c r="BX5" s="37">
        <v>0</v>
      </c>
      <c r="BY5" s="37">
        <v>0</v>
      </c>
      <c r="BZ5" s="37">
        <v>1</v>
      </c>
      <c r="CA5" s="37">
        <v>0</v>
      </c>
      <c r="CB5" s="37">
        <v>0</v>
      </c>
      <c r="CC5" s="37">
        <v>0</v>
      </c>
      <c r="CD5" s="37">
        <v>0</v>
      </c>
    </row>
    <row r="6" spans="1:82" x14ac:dyDescent="0.25">
      <c r="A6" s="37" t="s">
        <v>129</v>
      </c>
      <c r="B6" s="37" t="s">
        <v>124</v>
      </c>
      <c r="C6" s="37">
        <v>9661.152</v>
      </c>
      <c r="D6" s="37">
        <v>609.83959217579468</v>
      </c>
      <c r="E6" s="37">
        <v>4.8524820314820998</v>
      </c>
      <c r="F6" s="37">
        <v>3.6933072954755701</v>
      </c>
      <c r="G6" s="37">
        <v>0</v>
      </c>
      <c r="H6" s="37">
        <v>0</v>
      </c>
      <c r="I6" s="36">
        <v>0</v>
      </c>
      <c r="J6" s="36">
        <v>0</v>
      </c>
      <c r="K6" s="37">
        <v>0</v>
      </c>
      <c r="L6" s="36">
        <v>0</v>
      </c>
      <c r="M6" s="36">
        <v>0</v>
      </c>
      <c r="N6" s="36">
        <v>0</v>
      </c>
      <c r="O6" s="37">
        <v>0</v>
      </c>
      <c r="P6" s="37">
        <v>0</v>
      </c>
      <c r="Q6" s="37">
        <v>0</v>
      </c>
      <c r="R6" s="36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6">
        <v>1</v>
      </c>
      <c r="Y6" s="37">
        <v>1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6">
        <v>0</v>
      </c>
      <c r="AH6" s="37">
        <v>1</v>
      </c>
      <c r="AI6" s="36">
        <v>1</v>
      </c>
      <c r="AJ6" s="36">
        <v>1</v>
      </c>
      <c r="AK6" s="37">
        <v>1</v>
      </c>
      <c r="AL6" s="37">
        <v>0</v>
      </c>
      <c r="AM6" s="37">
        <v>0</v>
      </c>
      <c r="AN6" s="36">
        <v>0</v>
      </c>
      <c r="AO6" s="37">
        <v>1</v>
      </c>
      <c r="AP6" s="37">
        <v>1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1</v>
      </c>
      <c r="AW6" s="37">
        <v>0</v>
      </c>
      <c r="AX6" s="36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1</v>
      </c>
      <c r="BG6" s="37">
        <v>0</v>
      </c>
      <c r="BH6" s="37">
        <v>1</v>
      </c>
      <c r="BI6" s="37">
        <v>0</v>
      </c>
      <c r="BJ6" s="37">
        <v>0</v>
      </c>
      <c r="BK6" s="36">
        <v>1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  <c r="BR6" s="36">
        <v>0</v>
      </c>
      <c r="BS6" s="37">
        <v>0</v>
      </c>
      <c r="BT6" s="37">
        <v>0</v>
      </c>
      <c r="BU6" s="36">
        <v>0</v>
      </c>
      <c r="BV6" s="37">
        <v>1</v>
      </c>
      <c r="BW6" s="37">
        <v>0</v>
      </c>
      <c r="BX6" s="37">
        <v>0</v>
      </c>
      <c r="BY6" s="37">
        <v>0</v>
      </c>
      <c r="BZ6" s="37">
        <v>0</v>
      </c>
      <c r="CA6" s="37">
        <v>0</v>
      </c>
      <c r="CB6" s="37">
        <v>0</v>
      </c>
      <c r="CC6" s="37">
        <v>0</v>
      </c>
      <c r="CD6" s="37">
        <v>0</v>
      </c>
    </row>
    <row r="7" spans="1:82" x14ac:dyDescent="0.25">
      <c r="A7" s="37" t="s">
        <v>130</v>
      </c>
      <c r="B7" s="37" t="s">
        <v>124</v>
      </c>
      <c r="C7" s="37">
        <v>919.03200000000004</v>
      </c>
      <c r="D7" s="37">
        <v>148.50498338870432</v>
      </c>
      <c r="E7" s="37">
        <v>4.1813750062367596</v>
      </c>
      <c r="F7" s="37">
        <v>3.2181308706604699</v>
      </c>
      <c r="G7" s="37">
        <v>0</v>
      </c>
      <c r="H7" s="37">
        <v>0</v>
      </c>
      <c r="I7" s="36">
        <v>0</v>
      </c>
      <c r="J7" s="36">
        <v>0</v>
      </c>
      <c r="K7" s="37">
        <v>0</v>
      </c>
      <c r="L7" s="36">
        <v>0</v>
      </c>
      <c r="M7" s="36">
        <v>0</v>
      </c>
      <c r="N7" s="36">
        <v>0</v>
      </c>
      <c r="O7" s="37">
        <v>0</v>
      </c>
      <c r="P7" s="37">
        <v>0</v>
      </c>
      <c r="Q7" s="37">
        <v>0</v>
      </c>
      <c r="R7" s="36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6">
        <v>1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>
        <v>0</v>
      </c>
      <c r="AE7" s="37">
        <v>0</v>
      </c>
      <c r="AF7" s="37">
        <v>0</v>
      </c>
      <c r="AG7" s="36">
        <v>0</v>
      </c>
      <c r="AH7" s="37">
        <v>1</v>
      </c>
      <c r="AI7" s="36">
        <v>1</v>
      </c>
      <c r="AJ7" s="36">
        <v>1</v>
      </c>
      <c r="AK7" s="37">
        <v>1</v>
      </c>
      <c r="AL7" s="37">
        <v>0</v>
      </c>
      <c r="AM7" s="37">
        <v>0</v>
      </c>
      <c r="AN7" s="36">
        <v>0</v>
      </c>
      <c r="AO7" s="37">
        <v>1</v>
      </c>
      <c r="AP7" s="37">
        <v>1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1</v>
      </c>
      <c r="AW7" s="37">
        <v>0</v>
      </c>
      <c r="AX7" s="36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  <c r="BD7" s="37">
        <v>0</v>
      </c>
      <c r="BE7" s="37">
        <v>0</v>
      </c>
      <c r="BF7" s="37">
        <v>0</v>
      </c>
      <c r="BG7" s="37">
        <v>0</v>
      </c>
      <c r="BH7" s="37">
        <v>1</v>
      </c>
      <c r="BI7" s="37">
        <v>0</v>
      </c>
      <c r="BJ7" s="37">
        <v>0</v>
      </c>
      <c r="BK7" s="36">
        <v>0</v>
      </c>
      <c r="BL7" s="37">
        <v>0</v>
      </c>
      <c r="BM7" s="37">
        <v>0</v>
      </c>
      <c r="BN7" s="37">
        <v>0</v>
      </c>
      <c r="BO7" s="37">
        <v>0</v>
      </c>
      <c r="BP7" s="37">
        <v>1</v>
      </c>
      <c r="BQ7" s="37">
        <v>0</v>
      </c>
      <c r="BR7" s="36">
        <v>0</v>
      </c>
      <c r="BS7" s="37">
        <v>0</v>
      </c>
      <c r="BT7" s="37">
        <v>0</v>
      </c>
      <c r="BU7" s="36">
        <v>0</v>
      </c>
      <c r="BV7" s="37">
        <v>0</v>
      </c>
      <c r="BW7" s="37">
        <v>0</v>
      </c>
      <c r="BX7" s="37">
        <v>0</v>
      </c>
      <c r="BY7" s="37">
        <v>0</v>
      </c>
      <c r="BZ7" s="37">
        <v>0</v>
      </c>
      <c r="CA7" s="37">
        <v>0</v>
      </c>
      <c r="CB7" s="37">
        <v>0</v>
      </c>
      <c r="CC7" s="37">
        <v>0</v>
      </c>
      <c r="CD7" s="37">
        <v>0</v>
      </c>
    </row>
    <row r="8" spans="1:82" x14ac:dyDescent="0.25">
      <c r="A8" s="37" t="s">
        <v>131</v>
      </c>
      <c r="B8" s="37" t="s">
        <v>124</v>
      </c>
      <c r="C8" s="37">
        <v>1849.6120000000001</v>
      </c>
      <c r="D8" s="37">
        <v>513.03720716072814</v>
      </c>
      <c r="E8" s="37">
        <v>4.4074571113565604</v>
      </c>
      <c r="F8" s="37">
        <v>3.6418239395406999</v>
      </c>
      <c r="G8" s="37">
        <v>0</v>
      </c>
      <c r="H8" s="37">
        <v>0</v>
      </c>
      <c r="I8" s="36">
        <v>0</v>
      </c>
      <c r="J8" s="36">
        <v>0</v>
      </c>
      <c r="K8" s="37">
        <v>0</v>
      </c>
      <c r="L8" s="36">
        <v>0</v>
      </c>
      <c r="M8" s="36">
        <v>0</v>
      </c>
      <c r="N8" s="36">
        <v>0</v>
      </c>
      <c r="O8" s="37">
        <v>0</v>
      </c>
      <c r="P8" s="37">
        <v>0</v>
      </c>
      <c r="Q8" s="37">
        <v>0</v>
      </c>
      <c r="R8" s="36">
        <v>0</v>
      </c>
      <c r="S8" s="37">
        <v>0</v>
      </c>
      <c r="T8" s="37">
        <v>0</v>
      </c>
      <c r="U8" s="37">
        <v>0</v>
      </c>
      <c r="V8" s="37">
        <v>0</v>
      </c>
      <c r="W8" s="37">
        <v>0</v>
      </c>
      <c r="X8" s="36">
        <v>1</v>
      </c>
      <c r="Y8" s="37">
        <v>0</v>
      </c>
      <c r="Z8" s="37">
        <v>0</v>
      </c>
      <c r="AA8" s="37">
        <v>1</v>
      </c>
      <c r="AB8" s="37">
        <v>0</v>
      </c>
      <c r="AC8" s="37">
        <v>0</v>
      </c>
      <c r="AD8" s="37">
        <v>0</v>
      </c>
      <c r="AE8" s="37">
        <v>0</v>
      </c>
      <c r="AF8" s="37">
        <v>0</v>
      </c>
      <c r="AG8" s="36">
        <v>0</v>
      </c>
      <c r="AH8" s="37">
        <v>1</v>
      </c>
      <c r="AI8" s="36">
        <v>1</v>
      </c>
      <c r="AJ8" s="36">
        <v>1</v>
      </c>
      <c r="AK8" s="37">
        <v>1</v>
      </c>
      <c r="AL8" s="37">
        <v>1</v>
      </c>
      <c r="AM8" s="37">
        <v>0</v>
      </c>
      <c r="AN8" s="36">
        <v>0</v>
      </c>
      <c r="AO8" s="37">
        <v>1</v>
      </c>
      <c r="AP8" s="37">
        <v>1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1</v>
      </c>
      <c r="AW8" s="37">
        <v>0</v>
      </c>
      <c r="AX8" s="36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  <c r="BD8" s="37">
        <v>0</v>
      </c>
      <c r="BE8" s="37">
        <v>0</v>
      </c>
      <c r="BF8" s="37">
        <v>1</v>
      </c>
      <c r="BG8" s="37">
        <v>0</v>
      </c>
      <c r="BH8" s="37">
        <v>1</v>
      </c>
      <c r="BI8" s="37">
        <v>0</v>
      </c>
      <c r="BJ8" s="37">
        <v>0</v>
      </c>
      <c r="BK8" s="36">
        <v>0</v>
      </c>
      <c r="BL8" s="37">
        <v>0</v>
      </c>
      <c r="BM8" s="37">
        <v>0</v>
      </c>
      <c r="BN8" s="37">
        <v>0</v>
      </c>
      <c r="BO8" s="37">
        <v>0</v>
      </c>
      <c r="BP8" s="37">
        <v>0</v>
      </c>
      <c r="BQ8" s="37">
        <v>0</v>
      </c>
      <c r="BR8" s="36">
        <v>0</v>
      </c>
      <c r="BS8" s="37">
        <v>0</v>
      </c>
      <c r="BT8" s="37">
        <v>0</v>
      </c>
      <c r="BU8" s="36">
        <v>0</v>
      </c>
      <c r="BV8" s="37">
        <v>1</v>
      </c>
      <c r="BW8" s="37">
        <v>0</v>
      </c>
      <c r="BX8" s="37">
        <v>0</v>
      </c>
      <c r="BY8" s="37">
        <v>0</v>
      </c>
      <c r="BZ8" s="37">
        <v>0</v>
      </c>
      <c r="CA8" s="37">
        <v>0</v>
      </c>
      <c r="CB8" s="37">
        <v>0</v>
      </c>
      <c r="CC8" s="37">
        <v>0</v>
      </c>
      <c r="CD8" s="37">
        <v>0</v>
      </c>
    </row>
    <row r="9" spans="1:82" x14ac:dyDescent="0.25">
      <c r="A9" s="37" t="s">
        <v>132</v>
      </c>
      <c r="B9" s="37" t="s">
        <v>124</v>
      </c>
      <c r="C9" s="37">
        <v>6161.9800000000005</v>
      </c>
      <c r="D9" s="37">
        <v>724.94052927183373</v>
      </c>
      <c r="E9" s="37">
        <v>4.7426533212977002</v>
      </c>
      <c r="F9" s="37">
        <v>3.7431280062711201</v>
      </c>
      <c r="G9" s="37">
        <v>0</v>
      </c>
      <c r="H9" s="37">
        <v>0</v>
      </c>
      <c r="I9" s="36">
        <v>0</v>
      </c>
      <c r="J9" s="36">
        <v>0</v>
      </c>
      <c r="K9" s="37">
        <v>0</v>
      </c>
      <c r="L9" s="36">
        <v>0</v>
      </c>
      <c r="M9" s="36">
        <v>0</v>
      </c>
      <c r="N9" s="36">
        <v>0</v>
      </c>
      <c r="O9" s="37">
        <v>0</v>
      </c>
      <c r="P9" s="37">
        <v>0</v>
      </c>
      <c r="Q9" s="37">
        <v>0</v>
      </c>
      <c r="R9" s="36">
        <v>0</v>
      </c>
      <c r="S9" s="37">
        <v>0</v>
      </c>
      <c r="T9" s="37">
        <v>0</v>
      </c>
      <c r="U9" s="37">
        <v>0</v>
      </c>
      <c r="V9" s="37">
        <v>0</v>
      </c>
      <c r="W9" s="37">
        <v>1</v>
      </c>
      <c r="X9" s="36">
        <v>1</v>
      </c>
      <c r="Y9" s="37">
        <v>1</v>
      </c>
      <c r="Z9" s="37">
        <v>0</v>
      </c>
      <c r="AA9" s="37">
        <v>0</v>
      </c>
      <c r="AB9" s="37">
        <v>0</v>
      </c>
      <c r="AC9" s="37">
        <v>0</v>
      </c>
      <c r="AD9" s="37">
        <v>0</v>
      </c>
      <c r="AE9" s="37">
        <v>0</v>
      </c>
      <c r="AF9" s="37">
        <v>1</v>
      </c>
      <c r="AG9" s="36">
        <v>1</v>
      </c>
      <c r="AH9" s="37">
        <v>1</v>
      </c>
      <c r="AI9" s="36">
        <v>1</v>
      </c>
      <c r="AJ9" s="36">
        <v>1</v>
      </c>
      <c r="AK9" s="37">
        <v>1</v>
      </c>
      <c r="AL9" s="37">
        <v>0</v>
      </c>
      <c r="AM9" s="37">
        <v>0</v>
      </c>
      <c r="AN9" s="36">
        <v>0</v>
      </c>
      <c r="AO9" s="37">
        <v>1</v>
      </c>
      <c r="AP9" s="37">
        <v>1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1</v>
      </c>
      <c r="AW9" s="37">
        <v>0</v>
      </c>
      <c r="AX9" s="36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  <c r="BD9" s="37">
        <v>0</v>
      </c>
      <c r="BE9" s="37">
        <v>0</v>
      </c>
      <c r="BF9" s="37">
        <v>1</v>
      </c>
      <c r="BG9" s="37">
        <v>1</v>
      </c>
      <c r="BH9" s="37">
        <v>1</v>
      </c>
      <c r="BI9" s="37">
        <v>0</v>
      </c>
      <c r="BJ9" s="37">
        <v>0</v>
      </c>
      <c r="BK9" s="36">
        <v>0</v>
      </c>
      <c r="BL9" s="37">
        <v>0</v>
      </c>
      <c r="BM9" s="37">
        <v>0</v>
      </c>
      <c r="BN9" s="37">
        <v>0</v>
      </c>
      <c r="BO9" s="37">
        <v>0</v>
      </c>
      <c r="BP9" s="37">
        <v>0</v>
      </c>
      <c r="BQ9" s="37">
        <v>0</v>
      </c>
      <c r="BR9" s="36">
        <v>0</v>
      </c>
      <c r="BS9" s="37">
        <v>0</v>
      </c>
      <c r="BT9" s="37">
        <v>0</v>
      </c>
      <c r="BU9" s="36">
        <v>0</v>
      </c>
      <c r="BV9" s="37">
        <v>0</v>
      </c>
      <c r="BW9" s="37">
        <v>0</v>
      </c>
      <c r="BX9" s="37">
        <v>0</v>
      </c>
      <c r="BY9" s="37">
        <v>0</v>
      </c>
      <c r="BZ9" s="37">
        <v>0</v>
      </c>
      <c r="CA9" s="37">
        <v>0</v>
      </c>
      <c r="CB9" s="37">
        <v>0</v>
      </c>
      <c r="CC9" s="37">
        <v>0</v>
      </c>
      <c r="CD9" s="37">
        <v>0</v>
      </c>
    </row>
    <row r="10" spans="1:82" x14ac:dyDescent="0.25">
      <c r="A10" s="37" t="s">
        <v>134</v>
      </c>
      <c r="B10" s="37" t="s">
        <v>124</v>
      </c>
      <c r="C10" s="37">
        <v>5750.7499999999991</v>
      </c>
      <c r="D10" s="37">
        <v>467.27396234019272</v>
      </c>
      <c r="E10" s="37">
        <v>4.7250858044523101</v>
      </c>
      <c r="F10" s="37">
        <v>3.6132771298130102</v>
      </c>
      <c r="G10" s="37">
        <v>0</v>
      </c>
      <c r="H10" s="37">
        <v>1</v>
      </c>
      <c r="I10" s="36">
        <v>0</v>
      </c>
      <c r="J10" s="36">
        <v>1</v>
      </c>
      <c r="K10" s="37">
        <v>1</v>
      </c>
      <c r="L10" s="36">
        <v>1</v>
      </c>
      <c r="M10" s="36">
        <v>1</v>
      </c>
      <c r="N10" s="36">
        <v>0</v>
      </c>
      <c r="O10" s="37">
        <v>0</v>
      </c>
      <c r="P10" s="37">
        <v>1</v>
      </c>
      <c r="Q10" s="37">
        <v>0</v>
      </c>
      <c r="R10" s="36">
        <v>1</v>
      </c>
      <c r="S10" s="37">
        <v>0</v>
      </c>
      <c r="T10" s="37">
        <v>1</v>
      </c>
      <c r="U10" s="37">
        <v>0</v>
      </c>
      <c r="V10" s="37">
        <v>0</v>
      </c>
      <c r="W10" s="37">
        <v>1</v>
      </c>
      <c r="X10" s="36">
        <v>0</v>
      </c>
      <c r="Y10" s="37">
        <v>0</v>
      </c>
      <c r="Z10" s="37">
        <v>1</v>
      </c>
      <c r="AA10" s="37">
        <v>0</v>
      </c>
      <c r="AB10" s="37">
        <v>0</v>
      </c>
      <c r="AC10" s="37">
        <v>1</v>
      </c>
      <c r="AD10" s="37">
        <v>1</v>
      </c>
      <c r="AE10" s="37">
        <v>1</v>
      </c>
      <c r="AF10" s="37">
        <v>1</v>
      </c>
      <c r="AG10" s="36">
        <v>0</v>
      </c>
      <c r="AH10" s="37">
        <v>0</v>
      </c>
      <c r="AI10" s="36">
        <v>1</v>
      </c>
      <c r="AJ10" s="36">
        <v>1</v>
      </c>
      <c r="AK10" s="37">
        <v>0</v>
      </c>
      <c r="AL10" s="37">
        <v>0</v>
      </c>
      <c r="AM10" s="37">
        <v>1</v>
      </c>
      <c r="AN10" s="36">
        <v>1</v>
      </c>
      <c r="AO10" s="37">
        <v>0</v>
      </c>
      <c r="AP10" s="37">
        <v>1</v>
      </c>
      <c r="AQ10" s="37">
        <v>0</v>
      </c>
      <c r="AR10" s="37">
        <v>0</v>
      </c>
      <c r="AS10" s="37">
        <v>0</v>
      </c>
      <c r="AT10" s="37">
        <v>0</v>
      </c>
      <c r="AU10" s="37">
        <v>0</v>
      </c>
      <c r="AV10" s="37">
        <v>1</v>
      </c>
      <c r="AW10" s="37">
        <v>0</v>
      </c>
      <c r="AX10" s="36">
        <v>0</v>
      </c>
      <c r="AY10" s="37">
        <v>0</v>
      </c>
      <c r="AZ10" s="37">
        <v>0</v>
      </c>
      <c r="BA10" s="37">
        <v>0</v>
      </c>
      <c r="BB10" s="37">
        <v>0</v>
      </c>
      <c r="BC10" s="37">
        <v>0</v>
      </c>
      <c r="BD10" s="37">
        <v>0</v>
      </c>
      <c r="BE10" s="37">
        <v>0</v>
      </c>
      <c r="BF10" s="37">
        <v>0</v>
      </c>
      <c r="BG10" s="37">
        <v>0</v>
      </c>
      <c r="BH10" s="37">
        <v>1</v>
      </c>
      <c r="BI10" s="37">
        <v>0</v>
      </c>
      <c r="BJ10" s="37">
        <v>0</v>
      </c>
      <c r="BK10" s="36">
        <v>0</v>
      </c>
      <c r="BL10" s="37">
        <v>0</v>
      </c>
      <c r="BM10" s="37">
        <v>0</v>
      </c>
      <c r="BN10" s="37">
        <v>0</v>
      </c>
      <c r="BO10" s="37">
        <v>0</v>
      </c>
      <c r="BP10" s="37">
        <v>0</v>
      </c>
      <c r="BQ10" s="37">
        <v>0</v>
      </c>
      <c r="BR10" s="36">
        <v>1</v>
      </c>
      <c r="BS10" s="37">
        <v>0</v>
      </c>
      <c r="BT10" s="37">
        <v>0</v>
      </c>
      <c r="BU10" s="36">
        <v>0</v>
      </c>
      <c r="BV10" s="37">
        <v>1</v>
      </c>
      <c r="BW10" s="37">
        <v>0</v>
      </c>
      <c r="BX10" s="37">
        <v>0</v>
      </c>
      <c r="BY10" s="37">
        <v>0</v>
      </c>
      <c r="BZ10" s="37">
        <v>0</v>
      </c>
      <c r="CA10" s="37">
        <v>1</v>
      </c>
      <c r="CB10" s="37">
        <v>0</v>
      </c>
      <c r="CC10" s="37">
        <v>0</v>
      </c>
      <c r="CD10" s="37">
        <v>0</v>
      </c>
    </row>
    <row r="11" spans="1:82" x14ac:dyDescent="0.25">
      <c r="A11" s="37" t="s">
        <v>135</v>
      </c>
      <c r="B11" s="37" t="s">
        <v>124</v>
      </c>
      <c r="C11" s="37">
        <v>8652.7249999999985</v>
      </c>
      <c r="D11" s="37">
        <v>928.82453213794224</v>
      </c>
      <c r="E11" s="37">
        <v>4.82627512159549</v>
      </c>
      <c r="F11" s="37">
        <v>3.8117267620728899</v>
      </c>
      <c r="G11" s="37">
        <v>0</v>
      </c>
      <c r="H11" s="37">
        <v>0</v>
      </c>
      <c r="I11" s="36">
        <v>0</v>
      </c>
      <c r="J11" s="36">
        <v>0</v>
      </c>
      <c r="K11" s="37">
        <v>0</v>
      </c>
      <c r="L11" s="36">
        <v>0</v>
      </c>
      <c r="M11" s="36">
        <v>0</v>
      </c>
      <c r="N11" s="36">
        <v>0</v>
      </c>
      <c r="O11" s="37">
        <v>0</v>
      </c>
      <c r="P11" s="37">
        <v>0</v>
      </c>
      <c r="Q11" s="37">
        <v>0</v>
      </c>
      <c r="R11" s="36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6">
        <v>1</v>
      </c>
      <c r="Y11" s="37">
        <v>1</v>
      </c>
      <c r="Z11" s="37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36">
        <v>0</v>
      </c>
      <c r="AH11" s="37">
        <v>1</v>
      </c>
      <c r="AI11" s="36">
        <v>1</v>
      </c>
      <c r="AJ11" s="36">
        <v>1</v>
      </c>
      <c r="AK11" s="37">
        <v>1</v>
      </c>
      <c r="AL11" s="37">
        <v>0</v>
      </c>
      <c r="AM11" s="37">
        <v>0</v>
      </c>
      <c r="AN11" s="36">
        <v>0</v>
      </c>
      <c r="AO11" s="37">
        <v>1</v>
      </c>
      <c r="AP11" s="37">
        <v>1</v>
      </c>
      <c r="AQ11" s="37">
        <v>0</v>
      </c>
      <c r="AR11" s="37">
        <v>0</v>
      </c>
      <c r="AS11" s="37">
        <v>0</v>
      </c>
      <c r="AT11" s="37">
        <v>0</v>
      </c>
      <c r="AU11" s="37">
        <v>0</v>
      </c>
      <c r="AV11" s="37">
        <v>1</v>
      </c>
      <c r="AW11" s="37">
        <v>0</v>
      </c>
      <c r="AX11" s="36">
        <v>0</v>
      </c>
      <c r="AY11" s="37">
        <v>0</v>
      </c>
      <c r="AZ11" s="37">
        <v>0</v>
      </c>
      <c r="BA11" s="37">
        <v>0</v>
      </c>
      <c r="BB11" s="37">
        <v>0</v>
      </c>
      <c r="BC11" s="37">
        <v>0</v>
      </c>
      <c r="BD11" s="37">
        <v>0</v>
      </c>
      <c r="BE11" s="37">
        <v>0</v>
      </c>
      <c r="BF11" s="37">
        <v>0</v>
      </c>
      <c r="BG11" s="37">
        <v>0</v>
      </c>
      <c r="BH11" s="37">
        <v>1</v>
      </c>
      <c r="BI11" s="37">
        <v>0</v>
      </c>
      <c r="BJ11" s="37">
        <v>0</v>
      </c>
      <c r="BK11" s="36">
        <v>0</v>
      </c>
      <c r="BL11" s="37">
        <v>0</v>
      </c>
      <c r="BM11" s="37">
        <v>0</v>
      </c>
      <c r="BN11" s="37">
        <v>1</v>
      </c>
      <c r="BO11" s="37">
        <v>0</v>
      </c>
      <c r="BP11" s="37">
        <v>0</v>
      </c>
      <c r="BQ11" s="37">
        <v>1</v>
      </c>
      <c r="BR11" s="36">
        <v>0</v>
      </c>
      <c r="BS11" s="37">
        <v>0</v>
      </c>
      <c r="BT11" s="37">
        <v>0</v>
      </c>
      <c r="BU11" s="36">
        <v>1</v>
      </c>
      <c r="BV11" s="37">
        <v>0</v>
      </c>
      <c r="BW11" s="37">
        <v>0</v>
      </c>
      <c r="BX11" s="37">
        <v>0</v>
      </c>
      <c r="BY11" s="37">
        <v>0</v>
      </c>
      <c r="BZ11" s="37">
        <v>1</v>
      </c>
      <c r="CA11" s="37">
        <v>0</v>
      </c>
      <c r="CB11" s="37">
        <v>0</v>
      </c>
      <c r="CC11" s="37">
        <v>0</v>
      </c>
      <c r="CD11" s="37">
        <v>0</v>
      </c>
    </row>
    <row r="12" spans="1:82" x14ac:dyDescent="0.25">
      <c r="A12" s="37" t="s">
        <v>136</v>
      </c>
      <c r="B12" s="37" t="s">
        <v>124</v>
      </c>
      <c r="C12" s="37">
        <v>6757.64</v>
      </c>
      <c r="D12" s="37">
        <v>714.96253599866282</v>
      </c>
      <c r="E12" s="37">
        <v>4.7658274899405697</v>
      </c>
      <c r="F12" s="37">
        <v>3.73919479851808</v>
      </c>
      <c r="G12" s="37">
        <v>0</v>
      </c>
      <c r="H12" s="37">
        <v>1</v>
      </c>
      <c r="I12" s="36">
        <v>0</v>
      </c>
      <c r="J12" s="36">
        <v>1</v>
      </c>
      <c r="K12" s="37">
        <v>1</v>
      </c>
      <c r="L12" s="36">
        <v>1</v>
      </c>
      <c r="M12" s="36">
        <v>1</v>
      </c>
      <c r="N12" s="36">
        <v>0</v>
      </c>
      <c r="O12" s="37">
        <v>0</v>
      </c>
      <c r="P12" s="37">
        <v>1</v>
      </c>
      <c r="Q12" s="37">
        <v>0</v>
      </c>
      <c r="R12" s="36">
        <v>1</v>
      </c>
      <c r="S12" s="37">
        <v>0</v>
      </c>
      <c r="T12" s="37">
        <v>0</v>
      </c>
      <c r="U12" s="37">
        <v>0</v>
      </c>
      <c r="V12" s="37">
        <v>0</v>
      </c>
      <c r="W12" s="37">
        <v>1</v>
      </c>
      <c r="X12" s="36">
        <v>1</v>
      </c>
      <c r="Y12" s="37">
        <v>0</v>
      </c>
      <c r="Z12" s="37">
        <v>1</v>
      </c>
      <c r="AA12" s="37">
        <v>0</v>
      </c>
      <c r="AB12" s="37">
        <v>0</v>
      </c>
      <c r="AC12" s="37">
        <v>0</v>
      </c>
      <c r="AD12" s="37">
        <v>1</v>
      </c>
      <c r="AE12" s="37">
        <v>1</v>
      </c>
      <c r="AF12" s="37">
        <v>0</v>
      </c>
      <c r="AG12" s="36">
        <v>0</v>
      </c>
      <c r="AH12" s="37">
        <v>1</v>
      </c>
      <c r="AI12" s="36">
        <v>1</v>
      </c>
      <c r="AJ12" s="36">
        <v>1</v>
      </c>
      <c r="AK12" s="37">
        <v>1</v>
      </c>
      <c r="AL12" s="37">
        <v>0</v>
      </c>
      <c r="AM12" s="37">
        <v>0</v>
      </c>
      <c r="AN12" s="36">
        <v>1</v>
      </c>
      <c r="AO12" s="37">
        <v>1</v>
      </c>
      <c r="AP12" s="37">
        <v>1</v>
      </c>
      <c r="AQ12" s="37">
        <v>1</v>
      </c>
      <c r="AR12" s="37">
        <v>0</v>
      </c>
      <c r="AS12" s="37">
        <v>0</v>
      </c>
      <c r="AT12" s="37">
        <v>1</v>
      </c>
      <c r="AU12" s="37">
        <v>0</v>
      </c>
      <c r="AV12" s="37">
        <v>1</v>
      </c>
      <c r="AW12" s="37">
        <v>0</v>
      </c>
      <c r="AX12" s="36">
        <v>0</v>
      </c>
      <c r="AY12" s="37">
        <v>0</v>
      </c>
      <c r="AZ12" s="37">
        <v>0</v>
      </c>
      <c r="BA12" s="37">
        <v>0</v>
      </c>
      <c r="BB12" s="37">
        <v>0</v>
      </c>
      <c r="BC12" s="37">
        <v>0</v>
      </c>
      <c r="BD12" s="37">
        <v>0</v>
      </c>
      <c r="BE12" s="37">
        <v>0</v>
      </c>
      <c r="BF12" s="37">
        <v>1</v>
      </c>
      <c r="BG12" s="37">
        <v>1</v>
      </c>
      <c r="BH12" s="37">
        <v>1</v>
      </c>
      <c r="BI12" s="37">
        <v>0</v>
      </c>
      <c r="BJ12" s="37">
        <v>0</v>
      </c>
      <c r="BK12" s="36">
        <v>0</v>
      </c>
      <c r="BL12" s="37">
        <v>0</v>
      </c>
      <c r="BM12" s="37">
        <v>0</v>
      </c>
      <c r="BN12" s="37">
        <v>0</v>
      </c>
      <c r="BO12" s="37">
        <v>0</v>
      </c>
      <c r="BP12" s="37">
        <v>0</v>
      </c>
      <c r="BQ12" s="37">
        <v>1</v>
      </c>
      <c r="BR12" s="36">
        <v>1</v>
      </c>
      <c r="BS12" s="37">
        <v>0</v>
      </c>
      <c r="BT12" s="37">
        <v>0</v>
      </c>
      <c r="BU12" s="36">
        <v>0</v>
      </c>
      <c r="BV12" s="37">
        <v>1</v>
      </c>
      <c r="BW12" s="37">
        <v>0</v>
      </c>
      <c r="BX12" s="37">
        <v>0</v>
      </c>
      <c r="BY12" s="37">
        <v>0</v>
      </c>
      <c r="BZ12" s="37">
        <v>0</v>
      </c>
      <c r="CA12" s="37">
        <v>1</v>
      </c>
      <c r="CB12" s="37">
        <v>0</v>
      </c>
      <c r="CC12" s="37">
        <v>0</v>
      </c>
      <c r="CD12" s="37">
        <v>0</v>
      </c>
    </row>
    <row r="13" spans="1:82" x14ac:dyDescent="0.25">
      <c r="A13" s="37" t="s">
        <v>137</v>
      </c>
      <c r="B13" s="37" t="s">
        <v>124</v>
      </c>
      <c r="C13" s="37">
        <v>1897.2890000000002</v>
      </c>
      <c r="D13" s="37">
        <v>581.04584571096086</v>
      </c>
      <c r="E13" s="37">
        <v>4.4152233775608796</v>
      </c>
      <c r="F13" s="37">
        <v>3.67907243117972</v>
      </c>
      <c r="G13" s="37">
        <v>0</v>
      </c>
      <c r="H13" s="37">
        <v>0</v>
      </c>
      <c r="I13" s="36">
        <v>0</v>
      </c>
      <c r="J13" s="36">
        <v>0</v>
      </c>
      <c r="K13" s="37">
        <v>0</v>
      </c>
      <c r="L13" s="36">
        <v>0</v>
      </c>
      <c r="M13" s="36">
        <v>0</v>
      </c>
      <c r="N13" s="36">
        <v>0</v>
      </c>
      <c r="O13" s="37">
        <v>0</v>
      </c>
      <c r="P13" s="37">
        <v>0</v>
      </c>
      <c r="Q13" s="37">
        <v>0</v>
      </c>
      <c r="R13" s="36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6">
        <v>1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0</v>
      </c>
      <c r="AG13" s="36">
        <v>0</v>
      </c>
      <c r="AH13" s="37">
        <v>1</v>
      </c>
      <c r="AI13" s="36">
        <v>1</v>
      </c>
      <c r="AJ13" s="36">
        <v>1</v>
      </c>
      <c r="AK13" s="37">
        <v>1</v>
      </c>
      <c r="AL13" s="37">
        <v>0</v>
      </c>
      <c r="AM13" s="37">
        <v>0</v>
      </c>
      <c r="AN13" s="36">
        <v>0</v>
      </c>
      <c r="AO13" s="37">
        <v>1</v>
      </c>
      <c r="AP13" s="37">
        <v>1</v>
      </c>
      <c r="AQ13" s="37">
        <v>0</v>
      </c>
      <c r="AR13" s="37">
        <v>0</v>
      </c>
      <c r="AS13" s="37">
        <v>0</v>
      </c>
      <c r="AT13" s="37">
        <v>0</v>
      </c>
      <c r="AU13" s="37">
        <v>0</v>
      </c>
      <c r="AV13" s="37">
        <v>1</v>
      </c>
      <c r="AW13" s="37">
        <v>0</v>
      </c>
      <c r="AX13" s="36">
        <v>0</v>
      </c>
      <c r="AY13" s="37">
        <v>0</v>
      </c>
      <c r="AZ13" s="37">
        <v>1</v>
      </c>
      <c r="BA13" s="37">
        <v>0</v>
      </c>
      <c r="BB13" s="37">
        <v>0</v>
      </c>
      <c r="BC13" s="37">
        <v>0</v>
      </c>
      <c r="BD13" s="37">
        <v>0</v>
      </c>
      <c r="BE13" s="37">
        <v>0</v>
      </c>
      <c r="BF13" s="37">
        <v>0</v>
      </c>
      <c r="BG13" s="37">
        <v>0</v>
      </c>
      <c r="BH13" s="37">
        <v>1</v>
      </c>
      <c r="BI13" s="37">
        <v>0</v>
      </c>
      <c r="BJ13" s="37">
        <v>0</v>
      </c>
      <c r="BK13" s="36">
        <v>0</v>
      </c>
      <c r="BL13" s="37">
        <v>0</v>
      </c>
      <c r="BM13" s="37">
        <v>0</v>
      </c>
      <c r="BN13" s="37">
        <v>0</v>
      </c>
      <c r="BO13" s="37">
        <v>0</v>
      </c>
      <c r="BP13" s="37">
        <v>0</v>
      </c>
      <c r="BQ13" s="37">
        <v>0</v>
      </c>
      <c r="BR13" s="36">
        <v>0</v>
      </c>
      <c r="BS13" s="37">
        <v>0</v>
      </c>
      <c r="BT13" s="37">
        <v>0</v>
      </c>
      <c r="BU13" s="36">
        <v>0</v>
      </c>
      <c r="BV13" s="37">
        <v>1</v>
      </c>
      <c r="BW13" s="37">
        <v>0</v>
      </c>
      <c r="BX13" s="37">
        <v>0</v>
      </c>
      <c r="BY13" s="37">
        <v>0</v>
      </c>
      <c r="BZ13" s="37">
        <v>0</v>
      </c>
      <c r="CA13" s="37">
        <v>0</v>
      </c>
      <c r="CB13" s="37">
        <v>0</v>
      </c>
      <c r="CC13" s="37">
        <v>0</v>
      </c>
      <c r="CD13" s="37">
        <v>0</v>
      </c>
    </row>
    <row r="14" spans="1:82" x14ac:dyDescent="0.25">
      <c r="A14" s="37" t="s">
        <v>138</v>
      </c>
      <c r="B14" s="37" t="s">
        <v>124</v>
      </c>
      <c r="C14" s="37">
        <v>492.85200000000009</v>
      </c>
      <c r="D14" s="37">
        <v>72.473972119287126</v>
      </c>
      <c r="E14" s="37">
        <v>3.95786861279504</v>
      </c>
      <c r="F14" s="37">
        <v>2.92290016991267</v>
      </c>
      <c r="G14" s="37">
        <v>0</v>
      </c>
      <c r="H14" s="37">
        <v>0</v>
      </c>
      <c r="I14" s="36">
        <v>0</v>
      </c>
      <c r="J14" s="36">
        <v>0</v>
      </c>
      <c r="K14" s="37">
        <v>0</v>
      </c>
      <c r="L14" s="36">
        <v>0</v>
      </c>
      <c r="M14" s="36">
        <v>0</v>
      </c>
      <c r="N14" s="36">
        <v>0</v>
      </c>
      <c r="O14" s="37">
        <v>0</v>
      </c>
      <c r="P14" s="37">
        <v>0</v>
      </c>
      <c r="Q14" s="37">
        <v>0</v>
      </c>
      <c r="R14" s="36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6">
        <v>1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36">
        <v>0</v>
      </c>
      <c r="AH14" s="37">
        <v>1</v>
      </c>
      <c r="AI14" s="36">
        <v>1</v>
      </c>
      <c r="AJ14" s="36">
        <v>1</v>
      </c>
      <c r="AK14" s="37">
        <v>1</v>
      </c>
      <c r="AL14" s="37">
        <v>0</v>
      </c>
      <c r="AM14" s="37">
        <v>0</v>
      </c>
      <c r="AN14" s="36">
        <v>0</v>
      </c>
      <c r="AO14" s="37">
        <v>1</v>
      </c>
      <c r="AP14" s="37">
        <v>1</v>
      </c>
      <c r="AQ14" s="37">
        <v>0</v>
      </c>
      <c r="AR14" s="37">
        <v>0</v>
      </c>
      <c r="AS14" s="37">
        <v>0</v>
      </c>
      <c r="AT14" s="37">
        <v>0</v>
      </c>
      <c r="AU14" s="37">
        <v>0</v>
      </c>
      <c r="AV14" s="37">
        <v>1</v>
      </c>
      <c r="AW14" s="37">
        <v>0</v>
      </c>
      <c r="AX14" s="36">
        <v>0</v>
      </c>
      <c r="AY14" s="37">
        <v>0</v>
      </c>
      <c r="AZ14" s="37">
        <v>0</v>
      </c>
      <c r="BA14" s="37">
        <v>0</v>
      </c>
      <c r="BB14" s="37">
        <v>0</v>
      </c>
      <c r="BC14" s="37">
        <v>0</v>
      </c>
      <c r="BD14" s="37">
        <v>0</v>
      </c>
      <c r="BE14" s="37">
        <v>0</v>
      </c>
      <c r="BF14" s="37">
        <v>0</v>
      </c>
      <c r="BG14" s="37">
        <v>0</v>
      </c>
      <c r="BH14" s="37">
        <v>1</v>
      </c>
      <c r="BI14" s="37">
        <v>0</v>
      </c>
      <c r="BJ14" s="37">
        <v>0</v>
      </c>
      <c r="BK14" s="36">
        <v>0</v>
      </c>
      <c r="BL14" s="37">
        <v>0</v>
      </c>
      <c r="BM14" s="37">
        <v>0</v>
      </c>
      <c r="BN14" s="37">
        <v>0</v>
      </c>
      <c r="BO14" s="37">
        <v>0</v>
      </c>
      <c r="BP14" s="37">
        <v>0</v>
      </c>
      <c r="BQ14" s="37">
        <v>0</v>
      </c>
      <c r="BR14" s="36">
        <v>0</v>
      </c>
      <c r="BS14" s="37">
        <v>0</v>
      </c>
      <c r="BT14" s="37">
        <v>0</v>
      </c>
      <c r="BU14" s="36">
        <v>0</v>
      </c>
      <c r="BV14" s="37">
        <v>0</v>
      </c>
      <c r="BW14" s="37">
        <v>0</v>
      </c>
      <c r="BX14" s="37">
        <v>0</v>
      </c>
      <c r="BY14" s="37">
        <v>0</v>
      </c>
      <c r="BZ14" s="37">
        <v>0</v>
      </c>
      <c r="CA14" s="37">
        <v>0</v>
      </c>
      <c r="CB14" s="37">
        <v>0</v>
      </c>
      <c r="CC14" s="37">
        <v>0</v>
      </c>
      <c r="CD14" s="37">
        <v>0</v>
      </c>
    </row>
    <row r="15" spans="1:82" x14ac:dyDescent="0.25">
      <c r="A15" s="37" t="s">
        <v>139</v>
      </c>
      <c r="B15" s="37" t="s">
        <v>124</v>
      </c>
      <c r="C15" s="37">
        <v>303.69600000000003</v>
      </c>
      <c r="D15" s="37">
        <v>27.570279265097586</v>
      </c>
      <c r="E15" s="37">
        <v>3.7684003396738199</v>
      </c>
      <c r="F15" s="37">
        <v>2.4552935697837102</v>
      </c>
      <c r="G15" s="37">
        <v>0</v>
      </c>
      <c r="H15" s="37">
        <v>0</v>
      </c>
      <c r="I15" s="36">
        <v>0</v>
      </c>
      <c r="J15" s="36">
        <v>0</v>
      </c>
      <c r="K15" s="37">
        <v>0</v>
      </c>
      <c r="L15" s="36">
        <v>0</v>
      </c>
      <c r="M15" s="36">
        <v>0</v>
      </c>
      <c r="N15" s="36">
        <v>0</v>
      </c>
      <c r="O15" s="37">
        <v>0</v>
      </c>
      <c r="P15" s="37">
        <v>0</v>
      </c>
      <c r="Q15" s="37">
        <v>0</v>
      </c>
      <c r="R15" s="36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6">
        <v>1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6">
        <v>0</v>
      </c>
      <c r="AH15" s="37">
        <v>1</v>
      </c>
      <c r="AI15" s="36">
        <v>1</v>
      </c>
      <c r="AJ15" s="36">
        <v>1</v>
      </c>
      <c r="AK15" s="37">
        <v>1</v>
      </c>
      <c r="AL15" s="37">
        <v>0</v>
      </c>
      <c r="AM15" s="37">
        <v>0</v>
      </c>
      <c r="AN15" s="36">
        <v>0</v>
      </c>
      <c r="AO15" s="37">
        <v>1</v>
      </c>
      <c r="AP15" s="37">
        <v>1</v>
      </c>
      <c r="AQ15" s="37">
        <v>0</v>
      </c>
      <c r="AR15" s="37">
        <v>0</v>
      </c>
      <c r="AS15" s="37">
        <v>0</v>
      </c>
      <c r="AT15" s="37">
        <v>0</v>
      </c>
      <c r="AU15" s="37">
        <v>0</v>
      </c>
      <c r="AV15" s="37">
        <v>1</v>
      </c>
      <c r="AW15" s="37">
        <v>0</v>
      </c>
      <c r="AX15" s="36">
        <v>0</v>
      </c>
      <c r="AY15" s="37">
        <v>0</v>
      </c>
      <c r="AZ15" s="37">
        <v>0</v>
      </c>
      <c r="BA15" s="37">
        <v>0</v>
      </c>
      <c r="BB15" s="37">
        <v>0</v>
      </c>
      <c r="BC15" s="37">
        <v>0</v>
      </c>
      <c r="BD15" s="37">
        <v>0</v>
      </c>
      <c r="BE15" s="37">
        <v>0</v>
      </c>
      <c r="BF15" s="37">
        <v>1</v>
      </c>
      <c r="BG15" s="37">
        <v>1</v>
      </c>
      <c r="BH15" s="37">
        <v>1</v>
      </c>
      <c r="BI15" s="37">
        <v>0</v>
      </c>
      <c r="BJ15" s="37">
        <v>0</v>
      </c>
      <c r="BK15" s="36">
        <v>0</v>
      </c>
      <c r="BL15" s="37">
        <v>0</v>
      </c>
      <c r="BM15" s="37">
        <v>0</v>
      </c>
      <c r="BN15" s="37">
        <v>1</v>
      </c>
      <c r="BO15" s="37">
        <v>1</v>
      </c>
      <c r="BP15" s="37">
        <v>0</v>
      </c>
      <c r="BQ15" s="37">
        <v>0</v>
      </c>
      <c r="BR15" s="36">
        <v>0</v>
      </c>
      <c r="BS15" s="37">
        <v>0</v>
      </c>
      <c r="BT15" s="37">
        <v>0</v>
      </c>
      <c r="BU15" s="36">
        <v>0</v>
      </c>
      <c r="BV15" s="37">
        <v>0</v>
      </c>
      <c r="BW15" s="37">
        <v>0</v>
      </c>
      <c r="BX15" s="37">
        <v>0</v>
      </c>
      <c r="BY15" s="37">
        <v>0</v>
      </c>
      <c r="BZ15" s="37">
        <v>0</v>
      </c>
      <c r="CA15" s="37">
        <v>0</v>
      </c>
      <c r="CB15" s="37">
        <v>0</v>
      </c>
      <c r="CC15" s="37">
        <v>0</v>
      </c>
      <c r="CD15" s="37">
        <v>0</v>
      </c>
    </row>
    <row r="16" spans="1:82" x14ac:dyDescent="0.25">
      <c r="A16" s="37" t="s">
        <v>140</v>
      </c>
      <c r="B16" s="37" t="s">
        <v>124</v>
      </c>
      <c r="C16" s="37">
        <v>3536.7150000000001</v>
      </c>
      <c r="D16" s="37">
        <v>495.31603625607812</v>
      </c>
      <c r="E16" s="37">
        <v>4.5958799484078998</v>
      </c>
      <c r="F16" s="37">
        <v>3.6311435853383802</v>
      </c>
      <c r="G16" s="37">
        <v>0</v>
      </c>
      <c r="H16" s="37">
        <v>0</v>
      </c>
      <c r="I16" s="36">
        <v>0</v>
      </c>
      <c r="J16" s="36">
        <v>0</v>
      </c>
      <c r="K16" s="37">
        <v>0</v>
      </c>
      <c r="L16" s="36">
        <v>0</v>
      </c>
      <c r="M16" s="36">
        <v>0</v>
      </c>
      <c r="N16" s="36">
        <v>0</v>
      </c>
      <c r="O16" s="37">
        <v>0</v>
      </c>
      <c r="P16" s="37">
        <v>0</v>
      </c>
      <c r="Q16" s="37">
        <v>0</v>
      </c>
      <c r="R16" s="36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6">
        <v>1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7">
        <v>1</v>
      </c>
      <c r="AG16" s="36">
        <v>0</v>
      </c>
      <c r="AH16" s="37">
        <v>1</v>
      </c>
      <c r="AI16" s="36">
        <v>1</v>
      </c>
      <c r="AJ16" s="36">
        <v>1</v>
      </c>
      <c r="AK16" s="37">
        <v>1</v>
      </c>
      <c r="AL16" s="37">
        <v>0</v>
      </c>
      <c r="AM16" s="37">
        <v>0</v>
      </c>
      <c r="AN16" s="36">
        <v>0</v>
      </c>
      <c r="AO16" s="37">
        <v>1</v>
      </c>
      <c r="AP16" s="37">
        <v>1</v>
      </c>
      <c r="AQ16" s="37">
        <v>1</v>
      </c>
      <c r="AR16" s="37">
        <v>0</v>
      </c>
      <c r="AS16" s="37">
        <v>0</v>
      </c>
      <c r="AT16" s="37">
        <v>0</v>
      </c>
      <c r="AU16" s="37">
        <v>0</v>
      </c>
      <c r="AV16" s="37">
        <v>1</v>
      </c>
      <c r="AW16" s="37">
        <v>0</v>
      </c>
      <c r="AX16" s="36">
        <v>0</v>
      </c>
      <c r="AY16" s="37">
        <v>0</v>
      </c>
      <c r="AZ16" s="37">
        <v>0</v>
      </c>
      <c r="BA16" s="37">
        <v>0</v>
      </c>
      <c r="BB16" s="37">
        <v>0</v>
      </c>
      <c r="BC16" s="37">
        <v>0</v>
      </c>
      <c r="BD16" s="37">
        <v>0</v>
      </c>
      <c r="BE16" s="37">
        <v>0</v>
      </c>
      <c r="BF16" s="37">
        <v>1</v>
      </c>
      <c r="BG16" s="37">
        <v>1</v>
      </c>
      <c r="BH16" s="37">
        <v>1</v>
      </c>
      <c r="BI16" s="37">
        <v>0</v>
      </c>
      <c r="BJ16" s="37">
        <v>0</v>
      </c>
      <c r="BK16" s="36">
        <v>0</v>
      </c>
      <c r="BL16" s="37">
        <v>0</v>
      </c>
      <c r="BM16" s="37">
        <v>0</v>
      </c>
      <c r="BN16" s="37">
        <v>1</v>
      </c>
      <c r="BO16" s="37">
        <v>0</v>
      </c>
      <c r="BP16" s="37">
        <v>0</v>
      </c>
      <c r="BQ16" s="37">
        <v>0</v>
      </c>
      <c r="BR16" s="36">
        <v>0</v>
      </c>
      <c r="BS16" s="37">
        <v>0</v>
      </c>
      <c r="BT16" s="37">
        <v>0</v>
      </c>
      <c r="BU16" s="36">
        <v>0</v>
      </c>
      <c r="BV16" s="37">
        <v>0</v>
      </c>
      <c r="BW16" s="37">
        <v>0</v>
      </c>
      <c r="BX16" s="37">
        <v>0</v>
      </c>
      <c r="BY16" s="37">
        <v>0</v>
      </c>
      <c r="BZ16" s="37">
        <v>1</v>
      </c>
      <c r="CA16" s="37">
        <v>0</v>
      </c>
      <c r="CB16" s="37">
        <v>0</v>
      </c>
      <c r="CC16" s="37">
        <v>0</v>
      </c>
      <c r="CD16" s="37">
        <v>0</v>
      </c>
    </row>
    <row r="17" spans="1:82" x14ac:dyDescent="0.25">
      <c r="A17" s="37" t="s">
        <v>141</v>
      </c>
      <c r="B17" s="37" t="s">
        <v>124</v>
      </c>
      <c r="C17" s="37">
        <v>1405.6869999999999</v>
      </c>
      <c r="D17" s="37">
        <v>113.59086868686869</v>
      </c>
      <c r="E17" s="37">
        <v>4.32169882248599</v>
      </c>
      <c r="F17" s="37">
        <v>3.1125486350886198</v>
      </c>
      <c r="G17" s="37">
        <v>0</v>
      </c>
      <c r="H17" s="37">
        <v>0</v>
      </c>
      <c r="I17" s="36">
        <v>0</v>
      </c>
      <c r="J17" s="36">
        <v>0</v>
      </c>
      <c r="K17" s="37">
        <v>0</v>
      </c>
      <c r="L17" s="36">
        <v>0</v>
      </c>
      <c r="M17" s="36">
        <v>0</v>
      </c>
      <c r="N17" s="36">
        <v>0</v>
      </c>
      <c r="O17" s="37">
        <v>0</v>
      </c>
      <c r="P17" s="37">
        <v>0</v>
      </c>
      <c r="Q17" s="37">
        <v>0</v>
      </c>
      <c r="R17" s="36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6">
        <v>1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  <c r="AF17" s="37">
        <v>0</v>
      </c>
      <c r="AG17" s="36">
        <v>0</v>
      </c>
      <c r="AH17" s="37">
        <v>1</v>
      </c>
      <c r="AI17" s="36">
        <v>1</v>
      </c>
      <c r="AJ17" s="36">
        <v>1</v>
      </c>
      <c r="AK17" s="37">
        <v>1</v>
      </c>
      <c r="AL17" s="37">
        <v>0</v>
      </c>
      <c r="AM17" s="37">
        <v>0</v>
      </c>
      <c r="AN17" s="36">
        <v>0</v>
      </c>
      <c r="AO17" s="37">
        <v>0</v>
      </c>
      <c r="AP17" s="37">
        <v>0</v>
      </c>
      <c r="AQ17" s="37">
        <v>0</v>
      </c>
      <c r="AR17" s="37">
        <v>0</v>
      </c>
      <c r="AS17" s="37">
        <v>0</v>
      </c>
      <c r="AT17" s="37">
        <v>0</v>
      </c>
      <c r="AU17" s="37">
        <v>0</v>
      </c>
      <c r="AV17" s="37">
        <v>1</v>
      </c>
      <c r="AW17" s="37">
        <v>0</v>
      </c>
      <c r="AX17" s="36">
        <v>0</v>
      </c>
      <c r="AY17" s="37">
        <v>0</v>
      </c>
      <c r="AZ17" s="37">
        <v>0</v>
      </c>
      <c r="BA17" s="37">
        <v>1</v>
      </c>
      <c r="BB17" s="37">
        <v>0</v>
      </c>
      <c r="BC17" s="37">
        <v>0</v>
      </c>
      <c r="BD17" s="37">
        <v>0</v>
      </c>
      <c r="BE17" s="37">
        <v>0</v>
      </c>
      <c r="BF17" s="37">
        <v>0</v>
      </c>
      <c r="BG17" s="37">
        <v>0</v>
      </c>
      <c r="BH17" s="37">
        <v>1</v>
      </c>
      <c r="BI17" s="37">
        <v>0</v>
      </c>
      <c r="BJ17" s="37">
        <v>0</v>
      </c>
      <c r="BK17" s="36">
        <v>0</v>
      </c>
      <c r="BL17" s="37">
        <v>0</v>
      </c>
      <c r="BM17" s="37">
        <v>0</v>
      </c>
      <c r="BN17" s="37">
        <v>0</v>
      </c>
      <c r="BO17" s="37">
        <v>0</v>
      </c>
      <c r="BP17" s="37">
        <v>0</v>
      </c>
      <c r="BQ17" s="37">
        <v>0</v>
      </c>
      <c r="BR17" s="36">
        <v>0</v>
      </c>
      <c r="BS17" s="37">
        <v>0</v>
      </c>
      <c r="BT17" s="37">
        <v>0</v>
      </c>
      <c r="BU17" s="36">
        <v>0</v>
      </c>
      <c r="BV17" s="37">
        <v>0</v>
      </c>
      <c r="BW17" s="37">
        <v>0</v>
      </c>
      <c r="BX17" s="37">
        <v>0</v>
      </c>
      <c r="BY17" s="37">
        <v>0</v>
      </c>
      <c r="BZ17" s="37">
        <v>1</v>
      </c>
      <c r="CA17" s="37">
        <v>0</v>
      </c>
      <c r="CB17" s="37">
        <v>0</v>
      </c>
      <c r="CC17" s="37">
        <v>0</v>
      </c>
      <c r="CD17" s="37">
        <v>0</v>
      </c>
    </row>
    <row r="18" spans="1:82" x14ac:dyDescent="0.25">
      <c r="A18" s="37" t="s">
        <v>142</v>
      </c>
      <c r="B18" s="37" t="s">
        <v>124</v>
      </c>
      <c r="C18" s="37">
        <v>7115.93</v>
      </c>
      <c r="D18" s="37">
        <v>371.13824148840627</v>
      </c>
      <c r="E18" s="37">
        <v>4.7786556595273897</v>
      </c>
      <c r="F18" s="37">
        <v>3.5406800243523899</v>
      </c>
      <c r="G18" s="37">
        <v>0</v>
      </c>
      <c r="H18" s="37">
        <v>0</v>
      </c>
      <c r="I18" s="36">
        <v>0</v>
      </c>
      <c r="J18" s="36">
        <v>0</v>
      </c>
      <c r="K18" s="37">
        <v>0</v>
      </c>
      <c r="L18" s="36">
        <v>0</v>
      </c>
      <c r="M18" s="36">
        <v>0</v>
      </c>
      <c r="N18" s="36">
        <v>0</v>
      </c>
      <c r="O18" s="37">
        <v>0</v>
      </c>
      <c r="P18" s="37">
        <v>0</v>
      </c>
      <c r="Q18" s="37">
        <v>0</v>
      </c>
      <c r="R18" s="36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6">
        <v>1</v>
      </c>
      <c r="Y18" s="37">
        <v>0</v>
      </c>
      <c r="Z18" s="37">
        <v>0</v>
      </c>
      <c r="AA18" s="37">
        <v>0</v>
      </c>
      <c r="AB18" s="37">
        <v>0</v>
      </c>
      <c r="AC18" s="37">
        <v>0</v>
      </c>
      <c r="AD18" s="37">
        <v>0</v>
      </c>
      <c r="AE18" s="37">
        <v>0</v>
      </c>
      <c r="AF18" s="37">
        <v>0</v>
      </c>
      <c r="AG18" s="36">
        <v>0</v>
      </c>
      <c r="AH18" s="37">
        <v>1</v>
      </c>
      <c r="AI18" s="36">
        <v>1</v>
      </c>
      <c r="AJ18" s="36">
        <v>1</v>
      </c>
      <c r="AK18" s="37">
        <v>1</v>
      </c>
      <c r="AL18" s="37">
        <v>0</v>
      </c>
      <c r="AM18" s="37">
        <v>0</v>
      </c>
      <c r="AN18" s="36">
        <v>0</v>
      </c>
      <c r="AO18" s="37">
        <v>1</v>
      </c>
      <c r="AP18" s="37">
        <v>1</v>
      </c>
      <c r="AQ18" s="37">
        <v>0</v>
      </c>
      <c r="AR18" s="37">
        <v>0</v>
      </c>
      <c r="AS18" s="37">
        <v>0</v>
      </c>
      <c r="AT18" s="37">
        <v>0</v>
      </c>
      <c r="AU18" s="37">
        <v>0</v>
      </c>
      <c r="AV18" s="37">
        <v>1</v>
      </c>
      <c r="AW18" s="37">
        <v>0</v>
      </c>
      <c r="AX18" s="36">
        <v>0</v>
      </c>
      <c r="AY18" s="37">
        <v>0</v>
      </c>
      <c r="AZ18" s="37">
        <v>0</v>
      </c>
      <c r="BA18" s="37">
        <v>0</v>
      </c>
      <c r="BB18" s="37">
        <v>0</v>
      </c>
      <c r="BC18" s="37">
        <v>0</v>
      </c>
      <c r="BD18" s="37">
        <v>0</v>
      </c>
      <c r="BE18" s="37">
        <v>0</v>
      </c>
      <c r="BF18" s="37">
        <v>1</v>
      </c>
      <c r="BG18" s="37">
        <v>0</v>
      </c>
      <c r="BH18" s="37">
        <v>1</v>
      </c>
      <c r="BI18" s="37">
        <v>0</v>
      </c>
      <c r="BJ18" s="37">
        <v>0</v>
      </c>
      <c r="BK18" s="36">
        <v>0</v>
      </c>
      <c r="BL18" s="37">
        <v>0</v>
      </c>
      <c r="BM18" s="37">
        <v>0</v>
      </c>
      <c r="BN18" s="37">
        <v>0</v>
      </c>
      <c r="BO18" s="37">
        <v>1</v>
      </c>
      <c r="BP18" s="37">
        <v>0</v>
      </c>
      <c r="BQ18" s="37">
        <v>0</v>
      </c>
      <c r="BR18" s="36">
        <v>0</v>
      </c>
      <c r="BS18" s="37">
        <v>0</v>
      </c>
      <c r="BT18" s="37">
        <v>0</v>
      </c>
      <c r="BU18" s="36">
        <v>0</v>
      </c>
      <c r="BV18" s="37">
        <v>0</v>
      </c>
      <c r="BW18" s="37">
        <v>0</v>
      </c>
      <c r="BX18" s="37">
        <v>0</v>
      </c>
      <c r="BY18" s="37">
        <v>0</v>
      </c>
      <c r="BZ18" s="37">
        <v>0</v>
      </c>
      <c r="CA18" s="37">
        <v>0</v>
      </c>
      <c r="CB18" s="37">
        <v>0</v>
      </c>
      <c r="CC18" s="37">
        <v>0</v>
      </c>
      <c r="CD18" s="37">
        <v>0</v>
      </c>
    </row>
    <row r="19" spans="1:82" x14ac:dyDescent="0.25">
      <c r="A19" s="37" t="s">
        <v>143</v>
      </c>
      <c r="B19" s="37" t="s">
        <v>124</v>
      </c>
      <c r="C19" s="37">
        <v>1147.261</v>
      </c>
      <c r="D19" s="37">
        <v>95.867921217337525</v>
      </c>
      <c r="E19" s="37">
        <v>4.2557893574939296</v>
      </c>
      <c r="F19" s="37">
        <v>3.0428694838546901</v>
      </c>
      <c r="G19" s="37">
        <v>0</v>
      </c>
      <c r="H19" s="37">
        <v>0</v>
      </c>
      <c r="I19" s="36">
        <v>0</v>
      </c>
      <c r="J19" s="36">
        <v>0</v>
      </c>
      <c r="K19" s="37">
        <v>0</v>
      </c>
      <c r="L19" s="36">
        <v>0</v>
      </c>
      <c r="M19" s="36">
        <v>0</v>
      </c>
      <c r="N19" s="36">
        <v>0</v>
      </c>
      <c r="O19" s="37">
        <v>0</v>
      </c>
      <c r="P19" s="37">
        <v>0</v>
      </c>
      <c r="Q19" s="37">
        <v>0</v>
      </c>
      <c r="R19" s="36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6">
        <v>1</v>
      </c>
      <c r="Y19" s="37">
        <v>0</v>
      </c>
      <c r="Z19" s="37">
        <v>0</v>
      </c>
      <c r="AA19" s="37">
        <v>0</v>
      </c>
      <c r="AB19" s="37">
        <v>1</v>
      </c>
      <c r="AC19" s="37">
        <v>0</v>
      </c>
      <c r="AD19" s="37">
        <v>0</v>
      </c>
      <c r="AE19" s="37">
        <v>0</v>
      </c>
      <c r="AF19" s="37">
        <v>0</v>
      </c>
      <c r="AG19" s="36">
        <v>0</v>
      </c>
      <c r="AH19" s="37">
        <v>1</v>
      </c>
      <c r="AI19" s="36">
        <v>1</v>
      </c>
      <c r="AJ19" s="36">
        <v>1</v>
      </c>
      <c r="AK19" s="37">
        <v>1</v>
      </c>
      <c r="AL19" s="37">
        <v>0</v>
      </c>
      <c r="AM19" s="37">
        <v>0</v>
      </c>
      <c r="AN19" s="36">
        <v>0</v>
      </c>
      <c r="AO19" s="37">
        <v>1</v>
      </c>
      <c r="AP19" s="37">
        <v>1</v>
      </c>
      <c r="AQ19" s="37">
        <v>0</v>
      </c>
      <c r="AR19" s="37">
        <v>0</v>
      </c>
      <c r="AS19" s="37">
        <v>0</v>
      </c>
      <c r="AT19" s="37">
        <v>0</v>
      </c>
      <c r="AU19" s="37">
        <v>0</v>
      </c>
      <c r="AV19" s="37">
        <v>1</v>
      </c>
      <c r="AW19" s="37">
        <v>0</v>
      </c>
      <c r="AX19" s="36">
        <v>0</v>
      </c>
      <c r="AY19" s="37">
        <v>0</v>
      </c>
      <c r="AZ19" s="37">
        <v>0</v>
      </c>
      <c r="BA19" s="37">
        <v>0</v>
      </c>
      <c r="BB19" s="37">
        <v>0</v>
      </c>
      <c r="BC19" s="37">
        <v>0</v>
      </c>
      <c r="BD19" s="37">
        <v>0</v>
      </c>
      <c r="BE19" s="37">
        <v>0</v>
      </c>
      <c r="BF19" s="37">
        <v>0</v>
      </c>
      <c r="BG19" s="37">
        <v>0</v>
      </c>
      <c r="BH19" s="37">
        <v>1</v>
      </c>
      <c r="BI19" s="37">
        <v>0</v>
      </c>
      <c r="BJ19" s="37">
        <v>0</v>
      </c>
      <c r="BK19" s="36">
        <v>0</v>
      </c>
      <c r="BL19" s="37">
        <v>0</v>
      </c>
      <c r="BM19" s="37">
        <v>0</v>
      </c>
      <c r="BN19" s="37">
        <v>0</v>
      </c>
      <c r="BO19" s="37">
        <v>0</v>
      </c>
      <c r="BP19" s="37">
        <v>0</v>
      </c>
      <c r="BQ19" s="37">
        <v>0</v>
      </c>
      <c r="BR19" s="36">
        <v>0</v>
      </c>
      <c r="BS19" s="37">
        <v>0</v>
      </c>
      <c r="BT19" s="37">
        <v>0</v>
      </c>
      <c r="BU19" s="36">
        <v>0</v>
      </c>
      <c r="BV19" s="37">
        <v>1</v>
      </c>
      <c r="BW19" s="37">
        <v>0</v>
      </c>
      <c r="BX19" s="37">
        <v>0</v>
      </c>
      <c r="BY19" s="37">
        <v>0</v>
      </c>
      <c r="BZ19" s="37">
        <v>0</v>
      </c>
      <c r="CA19" s="37">
        <v>0</v>
      </c>
      <c r="CB19" s="37">
        <v>0</v>
      </c>
      <c r="CC19" s="37">
        <v>0</v>
      </c>
      <c r="CD19" s="37">
        <v>0</v>
      </c>
    </row>
    <row r="20" spans="1:82" x14ac:dyDescent="0.25">
      <c r="A20" s="37" t="s">
        <v>144</v>
      </c>
      <c r="B20" s="37" t="s">
        <v>124</v>
      </c>
      <c r="C20" s="37">
        <v>4562.7950000000001</v>
      </c>
      <c r="D20" s="37">
        <v>275.03417737999945</v>
      </c>
      <c r="E20" s="37">
        <v>4.6648177919813802</v>
      </c>
      <c r="F20" s="37">
        <v>3.4413084505932101</v>
      </c>
      <c r="G20" s="37">
        <v>0</v>
      </c>
      <c r="H20" s="37">
        <v>0</v>
      </c>
      <c r="I20" s="36">
        <v>0</v>
      </c>
      <c r="J20" s="36">
        <v>0</v>
      </c>
      <c r="K20" s="37">
        <v>0</v>
      </c>
      <c r="L20" s="36">
        <v>0</v>
      </c>
      <c r="M20" s="36">
        <v>0</v>
      </c>
      <c r="N20" s="36">
        <v>0</v>
      </c>
      <c r="O20" s="37">
        <v>0</v>
      </c>
      <c r="P20" s="37">
        <v>0</v>
      </c>
      <c r="Q20" s="37">
        <v>0</v>
      </c>
      <c r="R20" s="36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6">
        <v>1</v>
      </c>
      <c r="Y20" s="37">
        <v>1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  <c r="AF20" s="37">
        <v>0</v>
      </c>
      <c r="AG20" s="36">
        <v>0</v>
      </c>
      <c r="AH20" s="37">
        <v>1</v>
      </c>
      <c r="AI20" s="36">
        <v>1</v>
      </c>
      <c r="AJ20" s="36">
        <v>1</v>
      </c>
      <c r="AK20" s="37">
        <v>1</v>
      </c>
      <c r="AL20" s="37">
        <v>0</v>
      </c>
      <c r="AM20" s="37">
        <v>0</v>
      </c>
      <c r="AN20" s="36">
        <v>0</v>
      </c>
      <c r="AO20" s="37">
        <v>1</v>
      </c>
      <c r="AP20" s="37">
        <v>1</v>
      </c>
      <c r="AQ20" s="37">
        <v>0</v>
      </c>
      <c r="AR20" s="37">
        <v>0</v>
      </c>
      <c r="AS20" s="37">
        <v>0</v>
      </c>
      <c r="AT20" s="37">
        <v>0</v>
      </c>
      <c r="AU20" s="37">
        <v>0</v>
      </c>
      <c r="AV20" s="37">
        <v>1</v>
      </c>
      <c r="AW20" s="37">
        <v>0</v>
      </c>
      <c r="AX20" s="36">
        <v>0</v>
      </c>
      <c r="AY20" s="37">
        <v>0</v>
      </c>
      <c r="AZ20" s="37">
        <v>0</v>
      </c>
      <c r="BA20" s="37">
        <v>0</v>
      </c>
      <c r="BB20" s="37">
        <v>0</v>
      </c>
      <c r="BC20" s="37">
        <v>0</v>
      </c>
      <c r="BD20" s="37">
        <v>0</v>
      </c>
      <c r="BE20" s="37">
        <v>0</v>
      </c>
      <c r="BF20" s="37">
        <v>1</v>
      </c>
      <c r="BG20" s="37">
        <v>0</v>
      </c>
      <c r="BH20" s="37">
        <v>1</v>
      </c>
      <c r="BI20" s="37">
        <v>0</v>
      </c>
      <c r="BJ20" s="37">
        <v>0</v>
      </c>
      <c r="BK20" s="36">
        <v>0</v>
      </c>
      <c r="BL20" s="37">
        <v>0</v>
      </c>
      <c r="BM20" s="37">
        <v>0</v>
      </c>
      <c r="BN20" s="37">
        <v>0</v>
      </c>
      <c r="BO20" s="37">
        <v>1</v>
      </c>
      <c r="BP20" s="37">
        <v>0</v>
      </c>
      <c r="BQ20" s="37">
        <v>0</v>
      </c>
      <c r="BR20" s="36">
        <v>0</v>
      </c>
      <c r="BS20" s="37">
        <v>0</v>
      </c>
      <c r="BT20" s="37">
        <v>0</v>
      </c>
      <c r="BU20" s="36">
        <v>0</v>
      </c>
      <c r="BV20" s="37">
        <v>0</v>
      </c>
      <c r="BW20" s="37">
        <v>0</v>
      </c>
      <c r="BX20" s="37">
        <v>0</v>
      </c>
      <c r="BY20" s="37">
        <v>0</v>
      </c>
      <c r="BZ20" s="37">
        <v>0</v>
      </c>
      <c r="CA20" s="37">
        <v>0</v>
      </c>
      <c r="CB20" s="37">
        <v>0</v>
      </c>
      <c r="CC20" s="37">
        <v>0</v>
      </c>
      <c r="CD20" s="37">
        <v>0</v>
      </c>
    </row>
    <row r="21" spans="1:82" x14ac:dyDescent="0.25">
      <c r="A21" s="37" t="s">
        <v>145</v>
      </c>
      <c r="B21" s="37" t="s">
        <v>124</v>
      </c>
      <c r="C21" s="37">
        <v>1254.1790000000001</v>
      </c>
      <c r="D21" s="37">
        <v>115.28037443310188</v>
      </c>
      <c r="E21" s="37">
        <v>4.2849579593514804</v>
      </c>
      <c r="F21" s="37">
        <v>3.1185068719612499</v>
      </c>
      <c r="G21" s="37">
        <v>0</v>
      </c>
      <c r="H21" s="37">
        <v>0</v>
      </c>
      <c r="I21" s="36">
        <v>0</v>
      </c>
      <c r="J21" s="36">
        <v>0</v>
      </c>
      <c r="K21" s="37">
        <v>0</v>
      </c>
      <c r="L21" s="36">
        <v>0</v>
      </c>
      <c r="M21" s="36">
        <v>0</v>
      </c>
      <c r="N21" s="36">
        <v>0</v>
      </c>
      <c r="O21" s="37">
        <v>0</v>
      </c>
      <c r="P21" s="37">
        <v>0</v>
      </c>
      <c r="Q21" s="37">
        <v>0</v>
      </c>
      <c r="R21" s="36">
        <v>0</v>
      </c>
      <c r="S21" s="37">
        <v>0</v>
      </c>
      <c r="T21" s="37">
        <v>0</v>
      </c>
      <c r="U21" s="37">
        <v>0</v>
      </c>
      <c r="V21" s="37">
        <v>0</v>
      </c>
      <c r="W21" s="37">
        <v>1</v>
      </c>
      <c r="X21" s="36">
        <v>1</v>
      </c>
      <c r="Y21" s="37">
        <v>0</v>
      </c>
      <c r="Z21" s="37">
        <v>0</v>
      </c>
      <c r="AA21" s="37">
        <v>0</v>
      </c>
      <c r="AB21" s="37">
        <v>0</v>
      </c>
      <c r="AC21" s="37">
        <v>0</v>
      </c>
      <c r="AD21" s="37">
        <v>0</v>
      </c>
      <c r="AE21" s="37">
        <v>0</v>
      </c>
      <c r="AF21" s="37">
        <v>0</v>
      </c>
      <c r="AG21" s="36">
        <v>0</v>
      </c>
      <c r="AH21" s="37">
        <v>1</v>
      </c>
      <c r="AI21" s="36">
        <v>1</v>
      </c>
      <c r="AJ21" s="36">
        <v>1</v>
      </c>
      <c r="AK21" s="37">
        <v>1</v>
      </c>
      <c r="AL21" s="37">
        <v>0</v>
      </c>
      <c r="AM21" s="37">
        <v>0</v>
      </c>
      <c r="AN21" s="36">
        <v>0</v>
      </c>
      <c r="AO21" s="37">
        <v>1</v>
      </c>
      <c r="AP21" s="37">
        <v>1</v>
      </c>
      <c r="AQ21" s="37">
        <v>0</v>
      </c>
      <c r="AR21" s="37">
        <v>0</v>
      </c>
      <c r="AS21" s="37">
        <v>0</v>
      </c>
      <c r="AT21" s="37">
        <v>0</v>
      </c>
      <c r="AU21" s="37">
        <v>0</v>
      </c>
      <c r="AV21" s="37">
        <v>1</v>
      </c>
      <c r="AW21" s="37">
        <v>0</v>
      </c>
      <c r="AX21" s="36">
        <v>0</v>
      </c>
      <c r="AY21" s="37">
        <v>0</v>
      </c>
      <c r="AZ21" s="37">
        <v>0</v>
      </c>
      <c r="BA21" s="37">
        <v>0</v>
      </c>
      <c r="BB21" s="37">
        <v>0</v>
      </c>
      <c r="BC21" s="37">
        <v>0</v>
      </c>
      <c r="BD21" s="37">
        <v>0</v>
      </c>
      <c r="BE21" s="37">
        <v>0</v>
      </c>
      <c r="BF21" s="37">
        <v>1</v>
      </c>
      <c r="BG21" s="37">
        <v>1</v>
      </c>
      <c r="BH21" s="37">
        <v>1</v>
      </c>
      <c r="BI21" s="37">
        <v>0</v>
      </c>
      <c r="BJ21" s="37">
        <v>0</v>
      </c>
      <c r="BK21" s="36">
        <v>0</v>
      </c>
      <c r="BL21" s="37">
        <v>0</v>
      </c>
      <c r="BM21" s="37">
        <v>0</v>
      </c>
      <c r="BN21" s="37">
        <v>0</v>
      </c>
      <c r="BO21" s="37">
        <v>1</v>
      </c>
      <c r="BP21" s="37">
        <v>0</v>
      </c>
      <c r="BQ21" s="37">
        <v>1</v>
      </c>
      <c r="BR21" s="36">
        <v>0</v>
      </c>
      <c r="BS21" s="37">
        <v>0</v>
      </c>
      <c r="BT21" s="37">
        <v>0</v>
      </c>
      <c r="BU21" s="36">
        <v>0</v>
      </c>
      <c r="BV21" s="37">
        <v>0</v>
      </c>
      <c r="BW21" s="37">
        <v>0</v>
      </c>
      <c r="BX21" s="37">
        <v>0</v>
      </c>
      <c r="BY21" s="37">
        <v>0</v>
      </c>
      <c r="BZ21" s="37">
        <v>0</v>
      </c>
      <c r="CA21" s="37">
        <v>0</v>
      </c>
      <c r="CB21" s="37">
        <v>0</v>
      </c>
      <c r="CC21" s="37">
        <v>0</v>
      </c>
      <c r="CD21" s="37">
        <v>0</v>
      </c>
    </row>
    <row r="22" spans="1:82" x14ac:dyDescent="0.25">
      <c r="A22" s="37" t="s">
        <v>147</v>
      </c>
      <c r="B22" s="37" t="s">
        <v>124</v>
      </c>
      <c r="C22" s="37">
        <v>591.20600000000002</v>
      </c>
      <c r="D22" s="37">
        <v>52.37807514299282</v>
      </c>
      <c r="E22" s="37">
        <v>4.0254176080519501</v>
      </c>
      <c r="F22" s="37">
        <v>2.7753324725600299</v>
      </c>
      <c r="G22" s="37">
        <v>0</v>
      </c>
      <c r="H22" s="37">
        <v>0</v>
      </c>
      <c r="I22" s="36">
        <v>0</v>
      </c>
      <c r="J22" s="36">
        <v>0</v>
      </c>
      <c r="K22" s="37">
        <v>0</v>
      </c>
      <c r="L22" s="36">
        <v>0</v>
      </c>
      <c r="M22" s="36">
        <v>0</v>
      </c>
      <c r="N22" s="36">
        <v>0</v>
      </c>
      <c r="O22" s="37">
        <v>0</v>
      </c>
      <c r="P22" s="37">
        <v>0</v>
      </c>
      <c r="Q22" s="37">
        <v>0</v>
      </c>
      <c r="R22" s="36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6">
        <v>1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  <c r="AF22" s="37">
        <v>0</v>
      </c>
      <c r="AG22" s="36">
        <v>0</v>
      </c>
      <c r="AH22" s="37">
        <v>1</v>
      </c>
      <c r="AI22" s="36">
        <v>1</v>
      </c>
      <c r="AJ22" s="36">
        <v>1</v>
      </c>
      <c r="AK22" s="37">
        <v>1</v>
      </c>
      <c r="AL22" s="37">
        <v>0</v>
      </c>
      <c r="AM22" s="37">
        <v>0</v>
      </c>
      <c r="AN22" s="36">
        <v>0</v>
      </c>
      <c r="AO22" s="37">
        <v>1</v>
      </c>
      <c r="AP22" s="37">
        <v>1</v>
      </c>
      <c r="AQ22" s="37">
        <v>0</v>
      </c>
      <c r="AR22" s="37">
        <v>0</v>
      </c>
      <c r="AS22" s="37">
        <v>0</v>
      </c>
      <c r="AT22" s="37">
        <v>0</v>
      </c>
      <c r="AU22" s="37">
        <v>0</v>
      </c>
      <c r="AV22" s="37">
        <v>1</v>
      </c>
      <c r="AW22" s="37">
        <v>0</v>
      </c>
      <c r="AX22" s="36">
        <v>0</v>
      </c>
      <c r="AY22" s="37">
        <v>0</v>
      </c>
      <c r="AZ22" s="37">
        <v>0</v>
      </c>
      <c r="BA22" s="37">
        <v>0</v>
      </c>
      <c r="BB22" s="37">
        <v>0</v>
      </c>
      <c r="BC22" s="37">
        <v>0</v>
      </c>
      <c r="BD22" s="37">
        <v>0</v>
      </c>
      <c r="BE22" s="37">
        <v>0</v>
      </c>
      <c r="BF22" s="37">
        <v>1</v>
      </c>
      <c r="BG22" s="37">
        <v>0</v>
      </c>
      <c r="BH22" s="37">
        <v>1</v>
      </c>
      <c r="BI22" s="37">
        <v>1</v>
      </c>
      <c r="BJ22" s="37">
        <v>0</v>
      </c>
      <c r="BK22" s="36">
        <v>0</v>
      </c>
      <c r="BL22" s="37">
        <v>0</v>
      </c>
      <c r="BM22" s="37">
        <v>0</v>
      </c>
      <c r="BN22" s="37">
        <v>0</v>
      </c>
      <c r="BO22" s="37">
        <v>0</v>
      </c>
      <c r="BP22" s="37">
        <v>0</v>
      </c>
      <c r="BQ22" s="37">
        <v>1</v>
      </c>
      <c r="BR22" s="36">
        <v>0</v>
      </c>
      <c r="BS22" s="37">
        <v>0</v>
      </c>
      <c r="BT22" s="37">
        <v>0</v>
      </c>
      <c r="BU22" s="36">
        <v>0</v>
      </c>
      <c r="BV22" s="37">
        <v>0</v>
      </c>
      <c r="BW22" s="37">
        <v>0</v>
      </c>
      <c r="BX22" s="37">
        <v>0</v>
      </c>
      <c r="BY22" s="37">
        <v>0</v>
      </c>
      <c r="BZ22" s="37">
        <v>0</v>
      </c>
      <c r="CA22" s="37">
        <v>0</v>
      </c>
      <c r="CB22" s="37">
        <v>0</v>
      </c>
      <c r="CC22" s="37">
        <v>0</v>
      </c>
      <c r="CD22" s="37">
        <v>0</v>
      </c>
    </row>
    <row r="23" spans="1:82" x14ac:dyDescent="0.25">
      <c r="A23" s="37" t="s">
        <v>148</v>
      </c>
      <c r="B23" s="37" t="s">
        <v>124</v>
      </c>
      <c r="C23" s="37">
        <v>787.8370000000001</v>
      </c>
      <c r="D23" s="37">
        <v>55.975959461610181</v>
      </c>
      <c r="E23" s="37">
        <v>4.1281494197387198</v>
      </c>
      <c r="F23" s="37">
        <v>2.8062723806174299</v>
      </c>
      <c r="G23" s="37">
        <v>0</v>
      </c>
      <c r="H23" s="37">
        <v>0</v>
      </c>
      <c r="I23" s="36">
        <v>0</v>
      </c>
      <c r="J23" s="36">
        <v>0</v>
      </c>
      <c r="K23" s="37">
        <v>0</v>
      </c>
      <c r="L23" s="36">
        <v>0</v>
      </c>
      <c r="M23" s="36">
        <v>0</v>
      </c>
      <c r="N23" s="36">
        <v>0</v>
      </c>
      <c r="O23" s="37">
        <v>0</v>
      </c>
      <c r="P23" s="37">
        <v>0</v>
      </c>
      <c r="Q23" s="37">
        <v>0</v>
      </c>
      <c r="R23" s="36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6">
        <v>1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7">
        <v>0</v>
      </c>
      <c r="AG23" s="36">
        <v>0</v>
      </c>
      <c r="AH23" s="37">
        <v>1</v>
      </c>
      <c r="AI23" s="36">
        <v>1</v>
      </c>
      <c r="AJ23" s="36">
        <v>1</v>
      </c>
      <c r="AK23" s="37">
        <v>1</v>
      </c>
      <c r="AL23" s="37">
        <v>0</v>
      </c>
      <c r="AM23" s="37">
        <v>0</v>
      </c>
      <c r="AN23" s="36">
        <v>0</v>
      </c>
      <c r="AO23" s="37">
        <v>1</v>
      </c>
      <c r="AP23" s="37">
        <v>1</v>
      </c>
      <c r="AQ23" s="37">
        <v>0</v>
      </c>
      <c r="AR23" s="37">
        <v>0</v>
      </c>
      <c r="AS23" s="37">
        <v>0</v>
      </c>
      <c r="AT23" s="37">
        <v>0</v>
      </c>
      <c r="AU23" s="37">
        <v>0</v>
      </c>
      <c r="AV23" s="37">
        <v>1</v>
      </c>
      <c r="AW23" s="37">
        <v>0</v>
      </c>
      <c r="AX23" s="36">
        <v>0</v>
      </c>
      <c r="AY23" s="37">
        <v>0</v>
      </c>
      <c r="AZ23" s="37">
        <v>0</v>
      </c>
      <c r="BA23" s="37">
        <v>0</v>
      </c>
      <c r="BB23" s="37">
        <v>0</v>
      </c>
      <c r="BC23" s="37">
        <v>0</v>
      </c>
      <c r="BD23" s="37">
        <v>0</v>
      </c>
      <c r="BE23" s="37">
        <v>0</v>
      </c>
      <c r="BF23" s="37">
        <v>1</v>
      </c>
      <c r="BG23" s="37">
        <v>1</v>
      </c>
      <c r="BH23" s="37">
        <v>1</v>
      </c>
      <c r="BI23" s="37">
        <v>0</v>
      </c>
      <c r="BJ23" s="37">
        <v>0</v>
      </c>
      <c r="BK23" s="36">
        <v>0</v>
      </c>
      <c r="BL23" s="37">
        <v>0</v>
      </c>
      <c r="BM23" s="37">
        <v>1</v>
      </c>
      <c r="BN23" s="37">
        <v>0</v>
      </c>
      <c r="BO23" s="37">
        <v>1</v>
      </c>
      <c r="BP23" s="37">
        <v>0</v>
      </c>
      <c r="BQ23" s="37">
        <v>0</v>
      </c>
      <c r="BR23" s="36">
        <v>0</v>
      </c>
      <c r="BS23" s="37">
        <v>0</v>
      </c>
      <c r="BT23" s="37">
        <v>0</v>
      </c>
      <c r="BU23" s="36">
        <v>0</v>
      </c>
      <c r="BV23" s="37">
        <v>1</v>
      </c>
      <c r="BW23" s="37">
        <v>0</v>
      </c>
      <c r="BX23" s="37">
        <v>0</v>
      </c>
      <c r="BY23" s="37">
        <v>0</v>
      </c>
      <c r="BZ23" s="37">
        <v>0</v>
      </c>
      <c r="CA23" s="37">
        <v>0</v>
      </c>
      <c r="CB23" s="37">
        <v>0</v>
      </c>
      <c r="CC23" s="37">
        <v>0</v>
      </c>
      <c r="CD23" s="37">
        <v>0</v>
      </c>
    </row>
    <row r="24" spans="1:82" x14ac:dyDescent="0.25">
      <c r="A24" s="37" t="s">
        <v>149</v>
      </c>
      <c r="B24" s="37" t="s">
        <v>124</v>
      </c>
      <c r="C24" s="37">
        <v>851.78200000000004</v>
      </c>
      <c r="D24" s="37">
        <v>55.678358192369586</v>
      </c>
      <c r="E24" s="37">
        <v>4.1552776277249999</v>
      </c>
      <c r="F24" s="37">
        <v>2.8038042139142698</v>
      </c>
      <c r="G24" s="37">
        <v>0</v>
      </c>
      <c r="H24" s="37">
        <v>0</v>
      </c>
      <c r="I24" s="36">
        <v>0</v>
      </c>
      <c r="J24" s="36">
        <v>0</v>
      </c>
      <c r="K24" s="37">
        <v>0</v>
      </c>
      <c r="L24" s="36">
        <v>0</v>
      </c>
      <c r="M24" s="36">
        <v>0</v>
      </c>
      <c r="N24" s="36">
        <v>0</v>
      </c>
      <c r="O24" s="37">
        <v>0</v>
      </c>
      <c r="P24" s="37">
        <v>0</v>
      </c>
      <c r="Q24" s="37">
        <v>0</v>
      </c>
      <c r="R24" s="36">
        <v>0</v>
      </c>
      <c r="S24" s="37">
        <v>0</v>
      </c>
      <c r="T24" s="37">
        <v>0</v>
      </c>
      <c r="U24" s="37">
        <v>0</v>
      </c>
      <c r="V24" s="37">
        <v>0</v>
      </c>
      <c r="W24" s="37">
        <v>1</v>
      </c>
      <c r="X24" s="36">
        <v>1</v>
      </c>
      <c r="Y24" s="37">
        <v>0</v>
      </c>
      <c r="Z24" s="37">
        <v>0</v>
      </c>
      <c r="AA24" s="37">
        <v>0</v>
      </c>
      <c r="AB24" s="37">
        <v>0</v>
      </c>
      <c r="AC24" s="37">
        <v>0</v>
      </c>
      <c r="AD24" s="37">
        <v>0</v>
      </c>
      <c r="AE24" s="37">
        <v>0</v>
      </c>
      <c r="AF24" s="37">
        <v>0</v>
      </c>
      <c r="AG24" s="36">
        <v>0</v>
      </c>
      <c r="AH24" s="37">
        <v>1</v>
      </c>
      <c r="AI24" s="36">
        <v>1</v>
      </c>
      <c r="AJ24" s="36">
        <v>1</v>
      </c>
      <c r="AK24" s="37">
        <v>1</v>
      </c>
      <c r="AL24" s="37">
        <v>0</v>
      </c>
      <c r="AM24" s="37">
        <v>0</v>
      </c>
      <c r="AN24" s="36">
        <v>0</v>
      </c>
      <c r="AO24" s="37">
        <v>1</v>
      </c>
      <c r="AP24" s="37">
        <v>1</v>
      </c>
      <c r="AQ24" s="37">
        <v>0</v>
      </c>
      <c r="AR24" s="37">
        <v>1</v>
      </c>
      <c r="AS24" s="37">
        <v>0</v>
      </c>
      <c r="AT24" s="37">
        <v>0</v>
      </c>
      <c r="AU24" s="37">
        <v>0</v>
      </c>
      <c r="AV24" s="37">
        <v>1</v>
      </c>
      <c r="AW24" s="37">
        <v>0</v>
      </c>
      <c r="AX24" s="36">
        <v>0</v>
      </c>
      <c r="AY24" s="37">
        <v>0</v>
      </c>
      <c r="AZ24" s="37">
        <v>0</v>
      </c>
      <c r="BA24" s="37">
        <v>0</v>
      </c>
      <c r="BB24" s="37">
        <v>0</v>
      </c>
      <c r="BC24" s="37">
        <v>0</v>
      </c>
      <c r="BD24" s="37">
        <v>0</v>
      </c>
      <c r="BE24" s="37">
        <v>0</v>
      </c>
      <c r="BF24" s="37">
        <v>1</v>
      </c>
      <c r="BG24" s="37">
        <v>0</v>
      </c>
      <c r="BH24" s="37">
        <v>1</v>
      </c>
      <c r="BI24" s="37">
        <v>0</v>
      </c>
      <c r="BJ24" s="37">
        <v>0</v>
      </c>
      <c r="BK24" s="36">
        <v>0</v>
      </c>
      <c r="BL24" s="37">
        <v>0</v>
      </c>
      <c r="BM24" s="37">
        <v>0</v>
      </c>
      <c r="BN24" s="37">
        <v>0</v>
      </c>
      <c r="BO24" s="37">
        <v>1</v>
      </c>
      <c r="BP24" s="37">
        <v>0</v>
      </c>
      <c r="BQ24" s="37">
        <v>0</v>
      </c>
      <c r="BR24" s="36">
        <v>0</v>
      </c>
      <c r="BS24" s="37">
        <v>0</v>
      </c>
      <c r="BT24" s="37">
        <v>0</v>
      </c>
      <c r="BU24" s="36">
        <v>0</v>
      </c>
      <c r="BV24" s="37">
        <v>0</v>
      </c>
      <c r="BW24" s="37">
        <v>0</v>
      </c>
      <c r="BX24" s="37">
        <v>0</v>
      </c>
      <c r="BY24" s="37">
        <v>0</v>
      </c>
      <c r="BZ24" s="37">
        <v>0</v>
      </c>
      <c r="CA24" s="37">
        <v>0</v>
      </c>
      <c r="CB24" s="37">
        <v>0</v>
      </c>
      <c r="CC24" s="37">
        <v>0</v>
      </c>
      <c r="CD24" s="37">
        <v>0</v>
      </c>
    </row>
    <row r="25" spans="1:82" x14ac:dyDescent="0.25">
      <c r="A25" s="37" t="s">
        <v>150</v>
      </c>
      <c r="B25" s="37" t="s">
        <v>124</v>
      </c>
      <c r="C25" s="37">
        <v>1003.4800000000001</v>
      </c>
      <c r="D25" s="37">
        <v>65.304199335686562</v>
      </c>
      <c r="E25" s="37">
        <v>4.2111782447649597</v>
      </c>
      <c r="F25" s="37">
        <v>2.8765584804042499</v>
      </c>
      <c r="G25" s="37">
        <v>0</v>
      </c>
      <c r="H25" s="37">
        <v>0</v>
      </c>
      <c r="I25" s="36">
        <v>0</v>
      </c>
      <c r="J25" s="36">
        <v>0</v>
      </c>
      <c r="K25" s="37">
        <v>0</v>
      </c>
      <c r="L25" s="36">
        <v>0</v>
      </c>
      <c r="M25" s="36">
        <v>0</v>
      </c>
      <c r="N25" s="36">
        <v>0</v>
      </c>
      <c r="O25" s="37">
        <v>0</v>
      </c>
      <c r="P25" s="37">
        <v>0</v>
      </c>
      <c r="Q25" s="37">
        <v>0</v>
      </c>
      <c r="R25" s="36">
        <v>0</v>
      </c>
      <c r="S25" s="37">
        <v>0</v>
      </c>
      <c r="T25" s="37">
        <v>0</v>
      </c>
      <c r="U25" s="37">
        <v>0</v>
      </c>
      <c r="V25" s="37">
        <v>0</v>
      </c>
      <c r="W25" s="37">
        <v>0</v>
      </c>
      <c r="X25" s="36">
        <v>1</v>
      </c>
      <c r="Y25" s="37">
        <v>0</v>
      </c>
      <c r="Z25" s="37">
        <v>0</v>
      </c>
      <c r="AA25" s="37">
        <v>0</v>
      </c>
      <c r="AB25" s="37">
        <v>0</v>
      </c>
      <c r="AC25" s="37">
        <v>0</v>
      </c>
      <c r="AD25" s="37">
        <v>0</v>
      </c>
      <c r="AE25" s="37">
        <v>0</v>
      </c>
      <c r="AF25" s="37">
        <v>0</v>
      </c>
      <c r="AG25" s="36">
        <v>0</v>
      </c>
      <c r="AH25" s="37">
        <v>1</v>
      </c>
      <c r="AI25" s="36">
        <v>1</v>
      </c>
      <c r="AJ25" s="36">
        <v>1</v>
      </c>
      <c r="AK25" s="37">
        <v>1</v>
      </c>
      <c r="AL25" s="37">
        <v>0</v>
      </c>
      <c r="AM25" s="37">
        <v>0</v>
      </c>
      <c r="AN25" s="36">
        <v>0</v>
      </c>
      <c r="AO25" s="37">
        <v>1</v>
      </c>
      <c r="AP25" s="37">
        <v>1</v>
      </c>
      <c r="AQ25" s="37">
        <v>0</v>
      </c>
      <c r="AR25" s="37">
        <v>0</v>
      </c>
      <c r="AS25" s="37">
        <v>0</v>
      </c>
      <c r="AT25" s="37">
        <v>0</v>
      </c>
      <c r="AU25" s="37">
        <v>0</v>
      </c>
      <c r="AV25" s="37">
        <v>1</v>
      </c>
      <c r="AW25" s="37">
        <v>0</v>
      </c>
      <c r="AX25" s="36">
        <v>0</v>
      </c>
      <c r="AY25" s="37">
        <v>0</v>
      </c>
      <c r="AZ25" s="37">
        <v>0</v>
      </c>
      <c r="BA25" s="37">
        <v>0</v>
      </c>
      <c r="BB25" s="37">
        <v>0</v>
      </c>
      <c r="BC25" s="37">
        <v>0</v>
      </c>
      <c r="BD25" s="37">
        <v>0</v>
      </c>
      <c r="BE25" s="37">
        <v>0</v>
      </c>
      <c r="BF25" s="37">
        <v>0</v>
      </c>
      <c r="BG25" s="37">
        <v>0</v>
      </c>
      <c r="BH25" s="37">
        <v>1</v>
      </c>
      <c r="BI25" s="37">
        <v>0</v>
      </c>
      <c r="BJ25" s="37">
        <v>0</v>
      </c>
      <c r="BK25" s="36">
        <v>0</v>
      </c>
      <c r="BL25" s="37">
        <v>0</v>
      </c>
      <c r="BM25" s="37">
        <v>0</v>
      </c>
      <c r="BN25" s="37">
        <v>0</v>
      </c>
      <c r="BO25" s="37">
        <v>1</v>
      </c>
      <c r="BP25" s="37">
        <v>0</v>
      </c>
      <c r="BQ25" s="37">
        <v>0</v>
      </c>
      <c r="BR25" s="36">
        <v>0</v>
      </c>
      <c r="BS25" s="37">
        <v>0</v>
      </c>
      <c r="BT25" s="37">
        <v>0</v>
      </c>
      <c r="BU25" s="36">
        <v>0</v>
      </c>
      <c r="BV25" s="37">
        <v>0</v>
      </c>
      <c r="BW25" s="37">
        <v>0</v>
      </c>
      <c r="BX25" s="37">
        <v>0</v>
      </c>
      <c r="BY25" s="37">
        <v>0</v>
      </c>
      <c r="BZ25" s="37">
        <v>0</v>
      </c>
      <c r="CA25" s="37">
        <v>0</v>
      </c>
      <c r="CB25" s="37">
        <v>0</v>
      </c>
      <c r="CC25" s="37">
        <v>0</v>
      </c>
      <c r="CD25" s="37">
        <v>0</v>
      </c>
    </row>
    <row r="26" spans="1:82" x14ac:dyDescent="0.25">
      <c r="A26" s="37" t="s">
        <v>151</v>
      </c>
      <c r="B26" s="37" t="s">
        <v>124</v>
      </c>
      <c r="C26" s="37">
        <v>1496.2640000000001</v>
      </c>
      <c r="D26" s="37">
        <v>90.562246322163162</v>
      </c>
      <c r="E26" s="37">
        <v>4.3415383565930297</v>
      </c>
      <c r="F26" s="37">
        <v>3.0189710672285801</v>
      </c>
      <c r="G26" s="37">
        <v>0</v>
      </c>
      <c r="H26" s="37">
        <v>0</v>
      </c>
      <c r="I26" s="36">
        <v>0</v>
      </c>
      <c r="J26" s="36">
        <v>0</v>
      </c>
      <c r="K26" s="37">
        <v>0</v>
      </c>
      <c r="L26" s="36">
        <v>0</v>
      </c>
      <c r="M26" s="36">
        <v>0</v>
      </c>
      <c r="N26" s="36">
        <v>0</v>
      </c>
      <c r="O26" s="37">
        <v>0</v>
      </c>
      <c r="P26" s="37">
        <v>0</v>
      </c>
      <c r="Q26" s="37">
        <v>0</v>
      </c>
      <c r="R26" s="36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6">
        <v>1</v>
      </c>
      <c r="Y26" s="37">
        <v>0</v>
      </c>
      <c r="Z26" s="37">
        <v>0</v>
      </c>
      <c r="AA26" s="37">
        <v>0</v>
      </c>
      <c r="AB26" s="37">
        <v>0</v>
      </c>
      <c r="AC26" s="37">
        <v>0</v>
      </c>
      <c r="AD26" s="37">
        <v>0</v>
      </c>
      <c r="AE26" s="37">
        <v>0</v>
      </c>
      <c r="AF26" s="37">
        <v>0</v>
      </c>
      <c r="AG26" s="36">
        <v>0</v>
      </c>
      <c r="AH26" s="37">
        <v>1</v>
      </c>
      <c r="AI26" s="36">
        <v>1</v>
      </c>
      <c r="AJ26" s="36">
        <v>1</v>
      </c>
      <c r="AK26" s="37">
        <v>1</v>
      </c>
      <c r="AL26" s="37">
        <v>0</v>
      </c>
      <c r="AM26" s="37">
        <v>0</v>
      </c>
      <c r="AN26" s="36">
        <v>0</v>
      </c>
      <c r="AO26" s="37">
        <v>1</v>
      </c>
      <c r="AP26" s="37">
        <v>1</v>
      </c>
      <c r="AQ26" s="37">
        <v>1</v>
      </c>
      <c r="AR26" s="37">
        <v>0</v>
      </c>
      <c r="AS26" s="37">
        <v>0</v>
      </c>
      <c r="AT26" s="37">
        <v>0</v>
      </c>
      <c r="AU26" s="37">
        <v>0</v>
      </c>
      <c r="AV26" s="37">
        <v>1</v>
      </c>
      <c r="AW26" s="37">
        <v>0</v>
      </c>
      <c r="AX26" s="36">
        <v>0</v>
      </c>
      <c r="AY26" s="37">
        <v>0</v>
      </c>
      <c r="AZ26" s="37">
        <v>0</v>
      </c>
      <c r="BA26" s="37">
        <v>0</v>
      </c>
      <c r="BB26" s="37">
        <v>0</v>
      </c>
      <c r="BC26" s="37">
        <v>0</v>
      </c>
      <c r="BD26" s="37">
        <v>0</v>
      </c>
      <c r="BE26" s="37">
        <v>0</v>
      </c>
      <c r="BF26" s="37">
        <v>0</v>
      </c>
      <c r="BG26" s="37">
        <v>0</v>
      </c>
      <c r="BH26" s="37">
        <v>1</v>
      </c>
      <c r="BI26" s="37">
        <v>0</v>
      </c>
      <c r="BJ26" s="37">
        <v>0</v>
      </c>
      <c r="BK26" s="36">
        <v>0</v>
      </c>
      <c r="BL26" s="37">
        <v>0</v>
      </c>
      <c r="BM26" s="37">
        <v>0</v>
      </c>
      <c r="BN26" s="37">
        <v>0</v>
      </c>
      <c r="BO26" s="37">
        <v>1</v>
      </c>
      <c r="BP26" s="37">
        <v>0</v>
      </c>
      <c r="BQ26" s="37">
        <v>0</v>
      </c>
      <c r="BR26" s="36">
        <v>0</v>
      </c>
      <c r="BS26" s="37">
        <v>0</v>
      </c>
      <c r="BT26" s="37">
        <v>0</v>
      </c>
      <c r="BU26" s="36">
        <v>0</v>
      </c>
      <c r="BV26" s="37">
        <v>0</v>
      </c>
      <c r="BW26" s="37">
        <v>0</v>
      </c>
      <c r="BX26" s="37">
        <v>0</v>
      </c>
      <c r="BY26" s="37">
        <v>0</v>
      </c>
      <c r="BZ26" s="37">
        <v>0</v>
      </c>
      <c r="CA26" s="37">
        <v>0</v>
      </c>
      <c r="CB26" s="37">
        <v>0</v>
      </c>
      <c r="CC26" s="37">
        <v>0</v>
      </c>
      <c r="CD26" s="37">
        <v>0</v>
      </c>
    </row>
    <row r="27" spans="1:82" x14ac:dyDescent="0.25">
      <c r="A27" s="37" t="s">
        <v>152</v>
      </c>
      <c r="B27" s="37" t="s">
        <v>124</v>
      </c>
      <c r="C27" s="37">
        <v>1769.2160000000003</v>
      </c>
      <c r="D27" s="37">
        <v>148.68460860971234</v>
      </c>
      <c r="E27" s="37">
        <v>4.3938212945802704</v>
      </c>
      <c r="F27" s="37">
        <v>3.2185949106031302</v>
      </c>
      <c r="G27" s="37">
        <v>0</v>
      </c>
      <c r="H27" s="37">
        <v>0</v>
      </c>
      <c r="I27" s="36">
        <v>0</v>
      </c>
      <c r="J27" s="36">
        <v>0</v>
      </c>
      <c r="K27" s="37">
        <v>0</v>
      </c>
      <c r="L27" s="36">
        <v>0</v>
      </c>
      <c r="M27" s="36">
        <v>0</v>
      </c>
      <c r="N27" s="36">
        <v>0</v>
      </c>
      <c r="O27" s="37">
        <v>0</v>
      </c>
      <c r="P27" s="37">
        <v>0</v>
      </c>
      <c r="Q27" s="37">
        <v>0</v>
      </c>
      <c r="R27" s="36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6">
        <v>1</v>
      </c>
      <c r="Y27" s="37">
        <v>0</v>
      </c>
      <c r="Z27" s="37">
        <v>0</v>
      </c>
      <c r="AA27" s="37">
        <v>0</v>
      </c>
      <c r="AB27" s="37">
        <v>0</v>
      </c>
      <c r="AC27" s="37">
        <v>0</v>
      </c>
      <c r="AD27" s="37">
        <v>0</v>
      </c>
      <c r="AE27" s="37">
        <v>0</v>
      </c>
      <c r="AF27" s="37">
        <v>0</v>
      </c>
      <c r="AG27" s="36">
        <v>0</v>
      </c>
      <c r="AH27" s="37">
        <v>1</v>
      </c>
      <c r="AI27" s="36">
        <v>1</v>
      </c>
      <c r="AJ27" s="36">
        <v>1</v>
      </c>
      <c r="AK27" s="37">
        <v>0</v>
      </c>
      <c r="AL27" s="37">
        <v>0</v>
      </c>
      <c r="AM27" s="37">
        <v>0</v>
      </c>
      <c r="AN27" s="36">
        <v>0</v>
      </c>
      <c r="AO27" s="37">
        <v>1</v>
      </c>
      <c r="AP27" s="37">
        <v>1</v>
      </c>
      <c r="AQ27" s="37">
        <v>0</v>
      </c>
      <c r="AR27" s="37">
        <v>0</v>
      </c>
      <c r="AS27" s="37">
        <v>0</v>
      </c>
      <c r="AT27" s="37">
        <v>0</v>
      </c>
      <c r="AU27" s="37">
        <v>0</v>
      </c>
      <c r="AV27" s="37">
        <v>1</v>
      </c>
      <c r="AW27" s="37">
        <v>1</v>
      </c>
      <c r="AX27" s="36">
        <v>0</v>
      </c>
      <c r="AY27" s="37">
        <v>0</v>
      </c>
      <c r="AZ27" s="37">
        <v>0</v>
      </c>
      <c r="BA27" s="37">
        <v>0</v>
      </c>
      <c r="BB27" s="37">
        <v>0</v>
      </c>
      <c r="BC27" s="37">
        <v>0</v>
      </c>
      <c r="BD27" s="37">
        <v>0</v>
      </c>
      <c r="BE27" s="37">
        <v>0</v>
      </c>
      <c r="BF27" s="37">
        <v>1</v>
      </c>
      <c r="BG27" s="37">
        <v>0</v>
      </c>
      <c r="BH27" s="37">
        <v>1</v>
      </c>
      <c r="BI27" s="37">
        <v>0</v>
      </c>
      <c r="BJ27" s="37">
        <v>0</v>
      </c>
      <c r="BK27" s="36">
        <v>0</v>
      </c>
      <c r="BL27" s="37">
        <v>0</v>
      </c>
      <c r="BM27" s="37">
        <v>0</v>
      </c>
      <c r="BN27" s="37">
        <v>0</v>
      </c>
      <c r="BO27" s="37">
        <v>0</v>
      </c>
      <c r="BP27" s="37">
        <v>0</v>
      </c>
      <c r="BQ27" s="37">
        <v>0</v>
      </c>
      <c r="BR27" s="36">
        <v>0</v>
      </c>
      <c r="BS27" s="37">
        <v>0</v>
      </c>
      <c r="BT27" s="37">
        <v>0</v>
      </c>
      <c r="BU27" s="36">
        <v>0</v>
      </c>
      <c r="BV27" s="37">
        <v>1</v>
      </c>
      <c r="BW27" s="37">
        <v>0</v>
      </c>
      <c r="BX27" s="37">
        <v>0</v>
      </c>
      <c r="BY27" s="37">
        <v>0</v>
      </c>
      <c r="BZ27" s="37">
        <v>1</v>
      </c>
      <c r="CA27" s="37">
        <v>0</v>
      </c>
      <c r="CB27" s="37">
        <v>0</v>
      </c>
      <c r="CC27" s="37">
        <v>0</v>
      </c>
      <c r="CD27" s="37">
        <v>0</v>
      </c>
    </row>
    <row r="28" spans="1:82" x14ac:dyDescent="0.25">
      <c r="A28" s="37" t="s">
        <v>133</v>
      </c>
      <c r="B28" s="37" t="s">
        <v>124</v>
      </c>
      <c r="C28" s="37">
        <v>1989.241</v>
      </c>
      <c r="D28" s="37">
        <v>237.83312330673525</v>
      </c>
      <c r="E28" s="37">
        <v>4.42958302624415</v>
      </c>
      <c r="F28" s="37">
        <v>3.3910275828626899</v>
      </c>
      <c r="G28" s="37">
        <v>1</v>
      </c>
      <c r="H28" s="37">
        <v>1</v>
      </c>
      <c r="I28" s="36">
        <v>0</v>
      </c>
      <c r="J28" s="36">
        <v>1</v>
      </c>
      <c r="K28" s="37">
        <v>1</v>
      </c>
      <c r="L28" s="36">
        <v>0</v>
      </c>
      <c r="M28" s="36">
        <v>0</v>
      </c>
      <c r="N28" s="36">
        <v>0</v>
      </c>
      <c r="O28" s="37">
        <v>1</v>
      </c>
      <c r="P28" s="37">
        <v>0</v>
      </c>
      <c r="Q28" s="37">
        <v>1</v>
      </c>
      <c r="R28" s="36">
        <v>0</v>
      </c>
      <c r="S28" s="37">
        <v>1</v>
      </c>
      <c r="T28" s="37">
        <v>0</v>
      </c>
      <c r="U28" s="37">
        <v>0</v>
      </c>
      <c r="V28" s="37">
        <v>0</v>
      </c>
      <c r="W28" s="37">
        <v>1</v>
      </c>
      <c r="X28" s="36">
        <v>0</v>
      </c>
      <c r="Y28" s="37">
        <v>0</v>
      </c>
      <c r="Z28" s="37">
        <v>1</v>
      </c>
      <c r="AA28" s="37">
        <v>0</v>
      </c>
      <c r="AB28" s="37">
        <v>0</v>
      </c>
      <c r="AC28" s="37">
        <v>0</v>
      </c>
      <c r="AD28" s="37">
        <v>0</v>
      </c>
      <c r="AE28" s="37">
        <v>0</v>
      </c>
      <c r="AF28" s="37">
        <v>0</v>
      </c>
      <c r="AG28" s="36">
        <v>0</v>
      </c>
      <c r="AH28" s="37">
        <v>0</v>
      </c>
      <c r="AI28" s="36">
        <v>1</v>
      </c>
      <c r="AJ28" s="36">
        <v>1</v>
      </c>
      <c r="AK28" s="37">
        <v>0</v>
      </c>
      <c r="AL28" s="37">
        <v>0</v>
      </c>
      <c r="AM28" s="37">
        <v>0</v>
      </c>
      <c r="AN28" s="36">
        <v>0</v>
      </c>
      <c r="AO28" s="37">
        <v>0</v>
      </c>
      <c r="AP28" s="37">
        <v>1</v>
      </c>
      <c r="AQ28" s="37">
        <v>0</v>
      </c>
      <c r="AR28" s="37">
        <v>0</v>
      </c>
      <c r="AS28" s="37">
        <v>0</v>
      </c>
      <c r="AT28" s="37">
        <v>0</v>
      </c>
      <c r="AU28" s="37">
        <v>1</v>
      </c>
      <c r="AV28" s="37">
        <v>1</v>
      </c>
      <c r="AW28" s="37">
        <v>0</v>
      </c>
      <c r="AX28" s="36">
        <v>0</v>
      </c>
      <c r="AY28" s="37">
        <v>0</v>
      </c>
      <c r="AZ28" s="37">
        <v>0</v>
      </c>
      <c r="BA28" s="37">
        <v>0</v>
      </c>
      <c r="BB28" s="37">
        <v>0</v>
      </c>
      <c r="BC28" s="37">
        <v>0</v>
      </c>
      <c r="BD28" s="37">
        <v>1</v>
      </c>
      <c r="BE28" s="37">
        <v>0</v>
      </c>
      <c r="BF28" s="37">
        <v>1</v>
      </c>
      <c r="BG28" s="37">
        <v>0</v>
      </c>
      <c r="BH28" s="37">
        <v>1</v>
      </c>
      <c r="BI28" s="37">
        <v>0</v>
      </c>
      <c r="BJ28" s="37">
        <v>0</v>
      </c>
      <c r="BK28" s="36">
        <v>0</v>
      </c>
      <c r="BL28" s="37">
        <v>0</v>
      </c>
      <c r="BM28" s="37">
        <v>0</v>
      </c>
      <c r="BN28" s="37">
        <v>0</v>
      </c>
      <c r="BO28" s="37">
        <v>0</v>
      </c>
      <c r="BP28" s="37">
        <v>0</v>
      </c>
      <c r="BQ28" s="37">
        <v>0</v>
      </c>
      <c r="BR28" s="36">
        <v>0</v>
      </c>
      <c r="BS28" s="37">
        <v>0</v>
      </c>
      <c r="BT28" s="37">
        <v>0</v>
      </c>
      <c r="BU28" s="36">
        <v>0</v>
      </c>
      <c r="BV28" s="37">
        <v>1</v>
      </c>
      <c r="BW28" s="37">
        <v>0</v>
      </c>
      <c r="BX28" s="37">
        <v>0</v>
      </c>
      <c r="BY28" s="37">
        <v>0</v>
      </c>
      <c r="BZ28" s="37">
        <v>0</v>
      </c>
      <c r="CA28" s="37">
        <v>0</v>
      </c>
      <c r="CB28" s="37">
        <v>0</v>
      </c>
      <c r="CC28" s="37">
        <v>0</v>
      </c>
      <c r="CD28" s="37">
        <v>1</v>
      </c>
    </row>
    <row r="29" spans="1:82" x14ac:dyDescent="0.25">
      <c r="A29" s="37" t="s">
        <v>146</v>
      </c>
      <c r="B29" s="37" t="s">
        <v>124</v>
      </c>
      <c r="C29" s="37">
        <v>890.64800000000002</v>
      </c>
      <c r="D29" s="37">
        <v>51.370478505272324</v>
      </c>
      <c r="E29" s="37">
        <v>4.17063887557571</v>
      </c>
      <c r="F29" s="37">
        <v>2.7662114809574998</v>
      </c>
      <c r="G29" s="37">
        <v>1</v>
      </c>
      <c r="H29" s="37">
        <v>1</v>
      </c>
      <c r="I29" s="36">
        <v>0</v>
      </c>
      <c r="J29" s="36">
        <v>0</v>
      </c>
      <c r="K29" s="37">
        <v>0</v>
      </c>
      <c r="L29" s="36">
        <v>0</v>
      </c>
      <c r="M29" s="36">
        <v>0</v>
      </c>
      <c r="N29" s="36">
        <v>0</v>
      </c>
      <c r="O29" s="37">
        <v>1</v>
      </c>
      <c r="P29" s="37">
        <v>0</v>
      </c>
      <c r="Q29" s="37">
        <v>1</v>
      </c>
      <c r="R29" s="36">
        <v>0</v>
      </c>
      <c r="S29" s="37">
        <v>1</v>
      </c>
      <c r="T29" s="37">
        <v>0</v>
      </c>
      <c r="U29" s="37">
        <v>0</v>
      </c>
      <c r="V29" s="37">
        <v>0</v>
      </c>
      <c r="W29" s="37">
        <v>0</v>
      </c>
      <c r="X29" s="36">
        <v>0</v>
      </c>
      <c r="Y29" s="37">
        <v>0</v>
      </c>
      <c r="Z29" s="37">
        <v>1</v>
      </c>
      <c r="AA29" s="37">
        <v>0</v>
      </c>
      <c r="AB29" s="37">
        <v>0</v>
      </c>
      <c r="AC29" s="37">
        <v>0</v>
      </c>
      <c r="AD29" s="37">
        <v>0</v>
      </c>
      <c r="AE29" s="37">
        <v>0</v>
      </c>
      <c r="AF29" s="37">
        <v>0</v>
      </c>
      <c r="AG29" s="36">
        <v>0</v>
      </c>
      <c r="AH29" s="37">
        <v>0</v>
      </c>
      <c r="AI29" s="36">
        <v>1</v>
      </c>
      <c r="AJ29" s="36">
        <v>1</v>
      </c>
      <c r="AK29" s="37">
        <v>0</v>
      </c>
      <c r="AL29" s="37">
        <v>0</v>
      </c>
      <c r="AM29" s="37">
        <v>0</v>
      </c>
      <c r="AN29" s="36">
        <v>0</v>
      </c>
      <c r="AO29" s="37">
        <v>0</v>
      </c>
      <c r="AP29" s="37">
        <v>1</v>
      </c>
      <c r="AQ29" s="37">
        <v>0</v>
      </c>
      <c r="AR29" s="37">
        <v>0</v>
      </c>
      <c r="AS29" s="37">
        <v>0</v>
      </c>
      <c r="AT29" s="37">
        <v>0</v>
      </c>
      <c r="AU29" s="37">
        <v>0</v>
      </c>
      <c r="AV29" s="37">
        <v>1</v>
      </c>
      <c r="AW29" s="37">
        <v>0</v>
      </c>
      <c r="AX29" s="36">
        <v>0</v>
      </c>
      <c r="AY29" s="37">
        <v>0</v>
      </c>
      <c r="AZ29" s="37">
        <v>0</v>
      </c>
      <c r="BA29" s="37">
        <v>0</v>
      </c>
      <c r="BB29" s="37">
        <v>1</v>
      </c>
      <c r="BC29" s="37">
        <v>0</v>
      </c>
      <c r="BD29" s="37">
        <v>0</v>
      </c>
      <c r="BE29" s="37">
        <v>0</v>
      </c>
      <c r="BF29" s="37">
        <v>1</v>
      </c>
      <c r="BG29" s="37">
        <v>0</v>
      </c>
      <c r="BH29" s="37">
        <v>1</v>
      </c>
      <c r="BI29" s="37">
        <v>0</v>
      </c>
      <c r="BJ29" s="37">
        <v>0</v>
      </c>
      <c r="BK29" s="36">
        <v>0</v>
      </c>
      <c r="BL29" s="37">
        <v>0</v>
      </c>
      <c r="BM29" s="37">
        <v>0</v>
      </c>
      <c r="BN29" s="37">
        <v>0</v>
      </c>
      <c r="BO29" s="37">
        <v>0</v>
      </c>
      <c r="BP29" s="37">
        <v>0</v>
      </c>
      <c r="BQ29" s="37">
        <v>0</v>
      </c>
      <c r="BR29" s="36">
        <v>0</v>
      </c>
      <c r="BS29" s="37">
        <v>0</v>
      </c>
      <c r="BT29" s="37">
        <v>0</v>
      </c>
      <c r="BU29" s="36">
        <v>0</v>
      </c>
      <c r="BV29" s="37">
        <v>0</v>
      </c>
      <c r="BW29" s="37">
        <v>0</v>
      </c>
      <c r="BX29" s="37">
        <v>0</v>
      </c>
      <c r="BY29" s="37">
        <v>0</v>
      </c>
      <c r="BZ29" s="37">
        <v>0</v>
      </c>
      <c r="CA29" s="37">
        <v>0</v>
      </c>
      <c r="CB29" s="37">
        <v>0</v>
      </c>
      <c r="CC29" s="37">
        <v>0</v>
      </c>
      <c r="CD29" s="37">
        <v>0</v>
      </c>
    </row>
    <row r="30" spans="1:82" x14ac:dyDescent="0.25">
      <c r="A30" s="37" t="s">
        <v>153</v>
      </c>
      <c r="B30" s="37" t="s">
        <v>124</v>
      </c>
      <c r="C30" s="37">
        <v>1249.424</v>
      </c>
      <c r="D30" s="37">
        <v>68.313731922687879</v>
      </c>
      <c r="E30" s="37">
        <v>4.2837228267031602</v>
      </c>
      <c r="F30" s="37">
        <v>2.8967149205728902</v>
      </c>
      <c r="G30" s="37">
        <v>1</v>
      </c>
      <c r="H30" s="37">
        <v>1</v>
      </c>
      <c r="I30" s="36">
        <v>0</v>
      </c>
      <c r="J30" s="36">
        <v>1</v>
      </c>
      <c r="K30" s="37">
        <v>1</v>
      </c>
      <c r="L30" s="36">
        <v>0</v>
      </c>
      <c r="M30" s="36">
        <v>0</v>
      </c>
      <c r="N30" s="36">
        <v>0</v>
      </c>
      <c r="O30" s="37">
        <v>1</v>
      </c>
      <c r="P30" s="37">
        <v>0</v>
      </c>
      <c r="Q30" s="37">
        <v>1</v>
      </c>
      <c r="R30" s="36">
        <v>0</v>
      </c>
      <c r="S30" s="37">
        <v>1</v>
      </c>
      <c r="T30" s="37">
        <v>0</v>
      </c>
      <c r="U30" s="37">
        <v>0</v>
      </c>
      <c r="V30" s="37">
        <v>0</v>
      </c>
      <c r="W30" s="37">
        <v>1</v>
      </c>
      <c r="X30" s="36">
        <v>1</v>
      </c>
      <c r="Y30" s="37">
        <v>0</v>
      </c>
      <c r="Z30" s="37">
        <v>1</v>
      </c>
      <c r="AA30" s="37">
        <v>0</v>
      </c>
      <c r="AB30" s="37">
        <v>0</v>
      </c>
      <c r="AC30" s="37">
        <v>0</v>
      </c>
      <c r="AD30" s="37">
        <v>1</v>
      </c>
      <c r="AE30" s="37">
        <v>1</v>
      </c>
      <c r="AF30" s="37">
        <v>0</v>
      </c>
      <c r="AG30" s="36">
        <v>0</v>
      </c>
      <c r="AH30" s="37">
        <v>1</v>
      </c>
      <c r="AI30" s="36">
        <v>1</v>
      </c>
      <c r="AJ30" s="36">
        <v>1</v>
      </c>
      <c r="AK30" s="37">
        <v>1</v>
      </c>
      <c r="AL30" s="37">
        <v>0</v>
      </c>
      <c r="AM30" s="37">
        <v>0</v>
      </c>
      <c r="AN30" s="36">
        <v>0</v>
      </c>
      <c r="AO30" s="37">
        <v>1</v>
      </c>
      <c r="AP30" s="37">
        <v>1</v>
      </c>
      <c r="AQ30" s="37">
        <v>0</v>
      </c>
      <c r="AR30" s="37">
        <v>0</v>
      </c>
      <c r="AS30" s="37">
        <v>0</v>
      </c>
      <c r="AT30" s="37">
        <v>0</v>
      </c>
      <c r="AU30" s="37">
        <v>1</v>
      </c>
      <c r="AV30" s="37">
        <v>1</v>
      </c>
      <c r="AW30" s="37">
        <v>0</v>
      </c>
      <c r="AX30" s="36">
        <v>0</v>
      </c>
      <c r="AY30" s="37">
        <v>0</v>
      </c>
      <c r="AZ30" s="37">
        <v>0</v>
      </c>
      <c r="BA30" s="37">
        <v>0</v>
      </c>
      <c r="BB30" s="37">
        <v>0</v>
      </c>
      <c r="BC30" s="37">
        <v>0</v>
      </c>
      <c r="BD30" s="37">
        <v>0</v>
      </c>
      <c r="BE30" s="37">
        <v>0</v>
      </c>
      <c r="BF30" s="37">
        <v>1</v>
      </c>
      <c r="BG30" s="37">
        <v>0</v>
      </c>
      <c r="BH30" s="37">
        <v>1</v>
      </c>
      <c r="BI30" s="37">
        <v>0</v>
      </c>
      <c r="BJ30" s="37">
        <v>0</v>
      </c>
      <c r="BK30" s="36">
        <v>0</v>
      </c>
      <c r="BL30" s="37">
        <v>0</v>
      </c>
      <c r="BM30" s="37">
        <v>0</v>
      </c>
      <c r="BN30" s="37">
        <v>0</v>
      </c>
      <c r="BO30" s="37">
        <v>1</v>
      </c>
      <c r="BP30" s="37">
        <v>0</v>
      </c>
      <c r="BQ30" s="37">
        <v>0</v>
      </c>
      <c r="BR30" s="36">
        <v>0</v>
      </c>
      <c r="BS30" s="37">
        <v>0</v>
      </c>
      <c r="BT30" s="37">
        <v>0</v>
      </c>
      <c r="BU30" s="36">
        <v>0</v>
      </c>
      <c r="BV30" s="37">
        <v>0</v>
      </c>
      <c r="BW30" s="37">
        <v>0</v>
      </c>
      <c r="BX30" s="37">
        <v>0</v>
      </c>
      <c r="BY30" s="37">
        <v>0</v>
      </c>
      <c r="BZ30" s="37">
        <v>0</v>
      </c>
      <c r="CA30" s="37">
        <v>0</v>
      </c>
      <c r="CB30" s="37">
        <v>0</v>
      </c>
      <c r="CC30" s="37">
        <v>0</v>
      </c>
      <c r="CD30" s="37">
        <v>0</v>
      </c>
    </row>
  </sheetData>
  <sortState ref="A2:CD81">
    <sortCondition ref="B2:B8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1"/>
  <sheetViews>
    <sheetView tabSelected="1" workbookViewId="0">
      <selection activeCell="G58" sqref="G58"/>
    </sheetView>
  </sheetViews>
  <sheetFormatPr defaultRowHeight="15" x14ac:dyDescent="0.25"/>
  <sheetData>
    <row r="1" spans="1:65" s="37" customFormat="1" x14ac:dyDescent="0.25">
      <c r="A1" s="37" t="s">
        <v>158</v>
      </c>
      <c r="B1" s="37" t="s">
        <v>159</v>
      </c>
      <c r="C1" s="37" t="s">
        <v>154</v>
      </c>
      <c r="D1" s="37" t="s">
        <v>155</v>
      </c>
      <c r="E1" s="37" t="s">
        <v>156</v>
      </c>
      <c r="F1" s="37" t="s">
        <v>157</v>
      </c>
      <c r="G1" s="37">
        <v>2230926</v>
      </c>
      <c r="H1" s="37" t="s">
        <v>30</v>
      </c>
      <c r="I1" s="36" t="s">
        <v>31</v>
      </c>
      <c r="J1" s="37">
        <v>5029930</v>
      </c>
      <c r="K1" s="36">
        <v>5029931</v>
      </c>
      <c r="L1" s="36">
        <v>5029933</v>
      </c>
      <c r="M1" s="36">
        <v>5029936</v>
      </c>
      <c r="N1" s="37">
        <v>5029937</v>
      </c>
      <c r="O1" s="37">
        <v>5029938</v>
      </c>
      <c r="P1" s="37">
        <v>5029939</v>
      </c>
      <c r="Q1" s="36">
        <v>5029948</v>
      </c>
      <c r="R1" s="37">
        <v>5029949</v>
      </c>
      <c r="S1" s="37">
        <v>5029965</v>
      </c>
      <c r="T1" s="37" t="s">
        <v>32</v>
      </c>
      <c r="U1" s="37" t="s">
        <v>33</v>
      </c>
      <c r="V1" s="36" t="s">
        <v>34</v>
      </c>
      <c r="W1" s="37">
        <v>1442270</v>
      </c>
      <c r="X1" s="37" t="s">
        <v>35</v>
      </c>
      <c r="Y1" s="37" t="s">
        <v>37</v>
      </c>
      <c r="Z1" s="37">
        <v>719149</v>
      </c>
      <c r="AA1" s="37">
        <v>719150</v>
      </c>
      <c r="AB1" s="37" t="s">
        <v>39</v>
      </c>
      <c r="AC1" s="37" t="s">
        <v>41</v>
      </c>
      <c r="AD1" s="36" t="s">
        <v>42</v>
      </c>
      <c r="AE1" s="36" t="s">
        <v>43</v>
      </c>
      <c r="AF1" s="37" t="s">
        <v>44</v>
      </c>
      <c r="AG1" s="37" t="s">
        <v>45</v>
      </c>
      <c r="AH1" s="37" t="s">
        <v>46</v>
      </c>
      <c r="AI1" s="36" t="s">
        <v>47</v>
      </c>
      <c r="AJ1" s="37" t="s">
        <v>48</v>
      </c>
      <c r="AK1" s="37" t="s">
        <v>49</v>
      </c>
      <c r="AL1" s="37" t="s">
        <v>50</v>
      </c>
      <c r="AM1" s="37" t="s">
        <v>52</v>
      </c>
      <c r="AN1" s="37">
        <v>3834310</v>
      </c>
      <c r="AO1" s="37" t="s">
        <v>54</v>
      </c>
      <c r="AP1" s="36">
        <v>5029959</v>
      </c>
      <c r="AQ1" s="37">
        <v>143180042</v>
      </c>
      <c r="AR1" s="37" t="s">
        <v>56</v>
      </c>
      <c r="AS1" s="37" t="s">
        <v>57</v>
      </c>
      <c r="AT1" s="37">
        <v>3.278</v>
      </c>
      <c r="AU1" s="37">
        <v>4.0339999999999998</v>
      </c>
      <c r="AV1" s="37" t="s">
        <v>60</v>
      </c>
      <c r="AW1" s="37" t="s">
        <v>61</v>
      </c>
      <c r="AX1" s="37" t="s">
        <v>62</v>
      </c>
      <c r="AY1" s="37">
        <v>7298076</v>
      </c>
      <c r="AZ1" s="37" t="s">
        <v>64</v>
      </c>
      <c r="BA1" s="37" t="s">
        <v>65</v>
      </c>
      <c r="BB1" s="37" t="s">
        <v>66</v>
      </c>
      <c r="BC1" s="36" t="s">
        <v>67</v>
      </c>
      <c r="BD1" s="37">
        <v>12.26</v>
      </c>
      <c r="BE1" s="37">
        <v>12.667</v>
      </c>
      <c r="BF1" s="37" t="s">
        <v>68</v>
      </c>
      <c r="BG1" s="37">
        <v>13.206</v>
      </c>
      <c r="BH1" s="37">
        <v>13.446</v>
      </c>
      <c r="BI1" s="37">
        <v>13.61</v>
      </c>
      <c r="BJ1" s="37" t="s">
        <v>69</v>
      </c>
      <c r="BK1" s="37" t="s">
        <v>70</v>
      </c>
      <c r="BL1" s="37" t="s">
        <v>70</v>
      </c>
      <c r="BM1" s="37" t="s">
        <v>70</v>
      </c>
    </row>
    <row r="2" spans="1:65" s="37" customFormat="1" x14ac:dyDescent="0.25">
      <c r="A2" s="37" t="s">
        <v>72</v>
      </c>
      <c r="B2" s="37" t="s">
        <v>71</v>
      </c>
      <c r="C2" s="37">
        <v>334.62</v>
      </c>
      <c r="D2" s="37">
        <v>28.121407297346359</v>
      </c>
      <c r="E2" s="37">
        <v>3.8075115433162301</v>
      </c>
      <c r="F2" s="37">
        <v>2.4657630641507802</v>
      </c>
      <c r="G2" s="37">
        <v>0</v>
      </c>
      <c r="H2" s="37">
        <v>0</v>
      </c>
      <c r="I2" s="36">
        <v>0</v>
      </c>
      <c r="J2" s="37">
        <v>0</v>
      </c>
      <c r="K2" s="36">
        <v>0</v>
      </c>
      <c r="L2" s="36">
        <v>0</v>
      </c>
      <c r="M2" s="36">
        <v>0</v>
      </c>
      <c r="N2" s="37">
        <v>0</v>
      </c>
      <c r="O2" s="37">
        <v>0</v>
      </c>
      <c r="P2" s="37">
        <v>0</v>
      </c>
      <c r="Q2" s="36">
        <v>0</v>
      </c>
      <c r="R2" s="37">
        <v>0</v>
      </c>
      <c r="S2" s="37">
        <v>0</v>
      </c>
      <c r="T2" s="37">
        <v>0</v>
      </c>
      <c r="U2" s="37">
        <v>0</v>
      </c>
      <c r="V2" s="36">
        <v>1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1</v>
      </c>
      <c r="AD2" s="36">
        <v>1</v>
      </c>
      <c r="AE2" s="36">
        <v>1</v>
      </c>
      <c r="AF2" s="37">
        <v>1</v>
      </c>
      <c r="AG2" s="37">
        <v>0</v>
      </c>
      <c r="AH2" s="37">
        <v>0</v>
      </c>
      <c r="AI2" s="36">
        <v>0</v>
      </c>
      <c r="AJ2" s="37">
        <v>1</v>
      </c>
      <c r="AK2" s="37">
        <v>1</v>
      </c>
      <c r="AL2" s="37">
        <v>0</v>
      </c>
      <c r="AM2" s="37">
        <v>0</v>
      </c>
      <c r="AN2" s="37">
        <v>0</v>
      </c>
      <c r="AO2" s="37">
        <v>1</v>
      </c>
      <c r="AP2" s="36">
        <v>0</v>
      </c>
      <c r="AQ2" s="37">
        <v>0</v>
      </c>
      <c r="AR2" s="37">
        <v>1</v>
      </c>
      <c r="AS2" s="37">
        <v>0</v>
      </c>
      <c r="AT2" s="37">
        <v>0</v>
      </c>
      <c r="AU2" s="37">
        <v>0</v>
      </c>
      <c r="AV2" s="37">
        <v>1</v>
      </c>
      <c r="AW2" s="37">
        <v>0</v>
      </c>
      <c r="AX2" s="37">
        <v>1</v>
      </c>
      <c r="AY2" s="37">
        <v>0</v>
      </c>
      <c r="AZ2" s="37">
        <v>0</v>
      </c>
      <c r="BA2" s="37">
        <v>1</v>
      </c>
      <c r="BB2" s="37">
        <v>0</v>
      </c>
      <c r="BC2" s="36">
        <v>0</v>
      </c>
      <c r="BD2" s="37">
        <v>0</v>
      </c>
      <c r="BE2" s="37">
        <v>0</v>
      </c>
      <c r="BF2" s="37">
        <v>0</v>
      </c>
      <c r="BG2" s="37">
        <v>0</v>
      </c>
      <c r="BH2" s="37">
        <v>0</v>
      </c>
      <c r="BI2" s="37">
        <v>0</v>
      </c>
      <c r="BJ2" s="37">
        <v>0</v>
      </c>
      <c r="BK2" s="37">
        <v>0</v>
      </c>
      <c r="BL2" s="37">
        <v>0</v>
      </c>
      <c r="BM2" s="37">
        <v>0</v>
      </c>
    </row>
    <row r="3" spans="1:65" s="37" customFormat="1" x14ac:dyDescent="0.25">
      <c r="A3" s="37" t="s">
        <v>73</v>
      </c>
      <c r="B3" s="37" t="s">
        <v>71</v>
      </c>
      <c r="C3" s="37">
        <v>699.54500000000007</v>
      </c>
      <c r="D3" s="37">
        <v>71.44294225902452</v>
      </c>
      <c r="E3" s="37">
        <v>4.0861846211434303</v>
      </c>
      <c r="F3" s="37">
        <v>2.9165807189007902</v>
      </c>
      <c r="G3" s="37">
        <v>0</v>
      </c>
      <c r="H3" s="37">
        <v>0</v>
      </c>
      <c r="I3" s="36">
        <v>0</v>
      </c>
      <c r="J3" s="37">
        <v>0</v>
      </c>
      <c r="K3" s="36">
        <v>0</v>
      </c>
      <c r="L3" s="36">
        <v>0</v>
      </c>
      <c r="M3" s="36">
        <v>0</v>
      </c>
      <c r="N3" s="37">
        <v>0</v>
      </c>
      <c r="O3" s="37">
        <v>0</v>
      </c>
      <c r="P3" s="37">
        <v>0</v>
      </c>
      <c r="Q3" s="36">
        <v>0</v>
      </c>
      <c r="R3" s="37">
        <v>0</v>
      </c>
      <c r="S3" s="37">
        <v>0</v>
      </c>
      <c r="T3" s="37">
        <v>0</v>
      </c>
      <c r="U3" s="37">
        <v>0</v>
      </c>
      <c r="V3" s="36">
        <v>0</v>
      </c>
      <c r="W3" s="37">
        <v>1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6">
        <v>0</v>
      </c>
      <c r="AE3" s="36">
        <v>0</v>
      </c>
      <c r="AF3" s="37">
        <v>0</v>
      </c>
      <c r="AG3" s="37">
        <v>0</v>
      </c>
      <c r="AH3" s="37">
        <v>0</v>
      </c>
      <c r="AI3" s="36">
        <v>0</v>
      </c>
      <c r="AJ3" s="37">
        <v>0</v>
      </c>
      <c r="AK3" s="37">
        <v>0</v>
      </c>
      <c r="AL3" s="37">
        <v>0</v>
      </c>
      <c r="AM3" s="37">
        <v>0</v>
      </c>
      <c r="AN3" s="37">
        <v>0</v>
      </c>
      <c r="AO3" s="37">
        <v>1</v>
      </c>
      <c r="AP3" s="36">
        <v>0</v>
      </c>
      <c r="AQ3" s="37">
        <v>0</v>
      </c>
      <c r="AR3" s="37">
        <v>0</v>
      </c>
      <c r="AS3" s="37">
        <v>0</v>
      </c>
      <c r="AT3" s="37">
        <v>0</v>
      </c>
      <c r="AU3" s="37">
        <v>0</v>
      </c>
      <c r="AV3" s="37">
        <v>0</v>
      </c>
      <c r="AW3" s="37">
        <v>0</v>
      </c>
      <c r="AX3" s="37">
        <v>0</v>
      </c>
      <c r="AY3" s="37">
        <v>0</v>
      </c>
      <c r="AZ3" s="37">
        <v>0</v>
      </c>
      <c r="BA3" s="37">
        <v>0</v>
      </c>
      <c r="BB3" s="37">
        <v>0</v>
      </c>
      <c r="BC3" s="36">
        <v>0</v>
      </c>
      <c r="BD3" s="37">
        <v>0</v>
      </c>
      <c r="BE3" s="37">
        <v>0</v>
      </c>
      <c r="BF3" s="37">
        <v>1</v>
      </c>
      <c r="BG3" s="37">
        <v>0</v>
      </c>
      <c r="BH3" s="37">
        <v>0</v>
      </c>
      <c r="BI3" s="37">
        <v>0</v>
      </c>
      <c r="BJ3" s="37">
        <v>0</v>
      </c>
      <c r="BK3" s="37">
        <v>0</v>
      </c>
      <c r="BL3" s="37">
        <v>0</v>
      </c>
      <c r="BM3" s="37">
        <v>0</v>
      </c>
    </row>
    <row r="4" spans="1:65" s="37" customFormat="1" x14ac:dyDescent="0.25">
      <c r="A4" s="37" t="s">
        <v>74</v>
      </c>
      <c r="B4" s="37" t="s">
        <v>71</v>
      </c>
      <c r="C4" s="37">
        <v>637.53800000000001</v>
      </c>
      <c r="D4" s="37">
        <v>44.438573868190851</v>
      </c>
      <c r="E4" s="37">
        <v>4.0528644644868397</v>
      </c>
      <c r="F4" s="37">
        <v>2.6970639963784402</v>
      </c>
      <c r="G4" s="37">
        <v>0</v>
      </c>
      <c r="H4" s="37">
        <v>0</v>
      </c>
      <c r="I4" s="36">
        <v>0</v>
      </c>
      <c r="J4" s="37">
        <v>0</v>
      </c>
      <c r="K4" s="36">
        <v>0</v>
      </c>
      <c r="L4" s="36">
        <v>0</v>
      </c>
      <c r="M4" s="36">
        <v>0</v>
      </c>
      <c r="N4" s="37">
        <v>0</v>
      </c>
      <c r="O4" s="37">
        <v>0</v>
      </c>
      <c r="P4" s="37">
        <v>0</v>
      </c>
      <c r="Q4" s="36">
        <v>0</v>
      </c>
      <c r="R4" s="37">
        <v>0</v>
      </c>
      <c r="S4" s="37">
        <v>0</v>
      </c>
      <c r="T4" s="37">
        <v>0</v>
      </c>
      <c r="U4" s="37">
        <v>0</v>
      </c>
      <c r="V4" s="36">
        <v>0</v>
      </c>
      <c r="W4" s="37">
        <v>1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6">
        <v>0</v>
      </c>
      <c r="AE4" s="36">
        <v>0</v>
      </c>
      <c r="AF4" s="37">
        <v>0</v>
      </c>
      <c r="AG4" s="37">
        <v>0</v>
      </c>
      <c r="AH4" s="37">
        <v>0</v>
      </c>
      <c r="AI4" s="36">
        <v>0</v>
      </c>
      <c r="AJ4" s="37">
        <v>0</v>
      </c>
      <c r="AK4" s="37">
        <v>0</v>
      </c>
      <c r="AL4" s="37">
        <v>0</v>
      </c>
      <c r="AM4" s="37">
        <v>0</v>
      </c>
      <c r="AN4" s="37">
        <v>0</v>
      </c>
      <c r="AO4" s="37">
        <v>1</v>
      </c>
      <c r="AP4" s="36">
        <v>0</v>
      </c>
      <c r="AQ4" s="37">
        <v>0</v>
      </c>
      <c r="AR4" s="37">
        <v>0</v>
      </c>
      <c r="AS4" s="37">
        <v>0</v>
      </c>
      <c r="AT4" s="37">
        <v>0</v>
      </c>
      <c r="AU4" s="37">
        <v>0</v>
      </c>
      <c r="AV4" s="37">
        <v>0</v>
      </c>
      <c r="AW4" s="37">
        <v>0</v>
      </c>
      <c r="AX4" s="37">
        <v>0</v>
      </c>
      <c r="AY4" s="37">
        <v>0</v>
      </c>
      <c r="AZ4" s="37">
        <v>0</v>
      </c>
      <c r="BA4" s="37">
        <v>1</v>
      </c>
      <c r="BB4" s="37">
        <v>0</v>
      </c>
      <c r="BC4" s="36">
        <v>0</v>
      </c>
      <c r="BD4" s="37">
        <v>0</v>
      </c>
      <c r="BE4" s="37">
        <v>0</v>
      </c>
      <c r="BF4" s="37">
        <v>1</v>
      </c>
      <c r="BG4" s="37">
        <v>0</v>
      </c>
      <c r="BH4" s="37">
        <v>0</v>
      </c>
      <c r="BI4" s="37">
        <v>0</v>
      </c>
      <c r="BJ4" s="37">
        <v>0</v>
      </c>
      <c r="BK4" s="37">
        <v>0</v>
      </c>
      <c r="BL4" s="37">
        <v>0</v>
      </c>
      <c r="BM4" s="37">
        <v>0</v>
      </c>
    </row>
    <row r="5" spans="1:65" s="37" customFormat="1" x14ac:dyDescent="0.25">
      <c r="A5" s="37" t="s">
        <v>75</v>
      </c>
      <c r="B5" s="37" t="s">
        <v>71</v>
      </c>
      <c r="C5" s="37">
        <v>502.81299999999999</v>
      </c>
      <c r="D5" s="37">
        <v>45.646616445792858</v>
      </c>
      <c r="E5" s="37">
        <v>3.9653919774887201</v>
      </c>
      <c r="F5" s="37">
        <v>2.7100036651964001</v>
      </c>
      <c r="G5" s="37">
        <v>0</v>
      </c>
      <c r="H5" s="37">
        <v>0</v>
      </c>
      <c r="I5" s="36">
        <v>0</v>
      </c>
      <c r="J5" s="37">
        <v>0</v>
      </c>
      <c r="K5" s="36">
        <v>0</v>
      </c>
      <c r="L5" s="36">
        <v>0</v>
      </c>
      <c r="M5" s="36">
        <v>0</v>
      </c>
      <c r="N5" s="37">
        <v>0</v>
      </c>
      <c r="O5" s="37">
        <v>0</v>
      </c>
      <c r="P5" s="37">
        <v>0</v>
      </c>
      <c r="Q5" s="36">
        <v>0</v>
      </c>
      <c r="R5" s="37">
        <v>0</v>
      </c>
      <c r="S5" s="37">
        <v>0</v>
      </c>
      <c r="T5" s="37">
        <v>0</v>
      </c>
      <c r="U5" s="37">
        <v>1</v>
      </c>
      <c r="V5" s="36">
        <v>1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1</v>
      </c>
      <c r="AD5" s="36">
        <v>1</v>
      </c>
      <c r="AE5" s="36">
        <v>1</v>
      </c>
      <c r="AF5" s="37">
        <v>1</v>
      </c>
      <c r="AG5" s="37">
        <v>0</v>
      </c>
      <c r="AH5" s="37">
        <v>0</v>
      </c>
      <c r="AI5" s="36">
        <v>0</v>
      </c>
      <c r="AJ5" s="37">
        <v>1</v>
      </c>
      <c r="AK5" s="37">
        <v>1</v>
      </c>
      <c r="AL5" s="37">
        <v>0</v>
      </c>
      <c r="AM5" s="37">
        <v>0</v>
      </c>
      <c r="AN5" s="37">
        <v>0</v>
      </c>
      <c r="AO5" s="37">
        <v>1</v>
      </c>
      <c r="AP5" s="36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v>1</v>
      </c>
      <c r="AW5" s="37">
        <v>0</v>
      </c>
      <c r="AX5" s="37">
        <v>1</v>
      </c>
      <c r="AY5" s="37">
        <v>0</v>
      </c>
      <c r="AZ5" s="37">
        <v>0</v>
      </c>
      <c r="BA5" s="37">
        <v>1</v>
      </c>
      <c r="BB5" s="37">
        <v>1</v>
      </c>
      <c r="BC5" s="36">
        <v>0</v>
      </c>
      <c r="BD5" s="37">
        <v>0</v>
      </c>
      <c r="BE5" s="37">
        <v>0</v>
      </c>
      <c r="BF5" s="37">
        <v>1</v>
      </c>
      <c r="BG5" s="37">
        <v>1</v>
      </c>
      <c r="BH5" s="37">
        <v>1</v>
      </c>
      <c r="BI5" s="37">
        <v>0</v>
      </c>
      <c r="BJ5" s="37">
        <v>1</v>
      </c>
      <c r="BK5" s="37">
        <v>0</v>
      </c>
      <c r="BL5" s="37">
        <v>0</v>
      </c>
      <c r="BM5" s="37">
        <v>0</v>
      </c>
    </row>
    <row r="6" spans="1:65" s="37" customFormat="1" x14ac:dyDescent="0.25">
      <c r="A6" s="37" t="s">
        <v>77</v>
      </c>
      <c r="B6" s="37" t="s">
        <v>71</v>
      </c>
      <c r="C6" s="37">
        <v>4051.2560000000003</v>
      </c>
      <c r="D6" s="37">
        <v>361.09768184767648</v>
      </c>
      <c r="E6" s="37">
        <v>4.6329824449460801</v>
      </c>
      <c r="F6" s="37">
        <v>3.5318208588857898</v>
      </c>
      <c r="G6" s="37">
        <v>0</v>
      </c>
      <c r="H6" s="37">
        <v>0</v>
      </c>
      <c r="I6" s="36">
        <v>0</v>
      </c>
      <c r="J6" s="37">
        <v>0</v>
      </c>
      <c r="K6" s="36">
        <v>0</v>
      </c>
      <c r="L6" s="36">
        <v>0</v>
      </c>
      <c r="M6" s="36">
        <v>0</v>
      </c>
      <c r="N6" s="37">
        <v>0</v>
      </c>
      <c r="O6" s="37">
        <v>0</v>
      </c>
      <c r="P6" s="37">
        <v>0</v>
      </c>
      <c r="Q6" s="36">
        <v>0</v>
      </c>
      <c r="R6" s="37">
        <v>0</v>
      </c>
      <c r="S6" s="37">
        <v>0</v>
      </c>
      <c r="T6" s="37">
        <v>0</v>
      </c>
      <c r="U6" s="37">
        <v>0</v>
      </c>
      <c r="V6" s="36">
        <v>1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1</v>
      </c>
      <c r="AD6" s="36">
        <v>1</v>
      </c>
      <c r="AE6" s="36">
        <v>1</v>
      </c>
      <c r="AF6" s="37">
        <v>1</v>
      </c>
      <c r="AG6" s="37">
        <v>1</v>
      </c>
      <c r="AH6" s="37">
        <v>0</v>
      </c>
      <c r="AI6" s="36">
        <v>0</v>
      </c>
      <c r="AJ6" s="37">
        <v>1</v>
      </c>
      <c r="AK6" s="37">
        <v>1</v>
      </c>
      <c r="AL6" s="37">
        <v>0</v>
      </c>
      <c r="AM6" s="37">
        <v>0</v>
      </c>
      <c r="AN6" s="37">
        <v>0</v>
      </c>
      <c r="AO6" s="37">
        <v>1</v>
      </c>
      <c r="AP6" s="36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1</v>
      </c>
      <c r="AW6" s="37">
        <v>0</v>
      </c>
      <c r="AX6" s="37">
        <v>0</v>
      </c>
      <c r="AY6" s="37">
        <v>0</v>
      </c>
      <c r="AZ6" s="37">
        <v>0</v>
      </c>
      <c r="BA6" s="37">
        <v>1</v>
      </c>
      <c r="BB6" s="37">
        <v>0</v>
      </c>
      <c r="BC6" s="36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</row>
    <row r="7" spans="1:65" s="37" customFormat="1" x14ac:dyDescent="0.25">
      <c r="A7" s="37" t="s">
        <v>78</v>
      </c>
      <c r="B7" s="37" t="s">
        <v>71</v>
      </c>
      <c r="C7" s="37">
        <v>3259.72</v>
      </c>
      <c r="D7" s="37">
        <v>344.88041355348327</v>
      </c>
      <c r="E7" s="37">
        <v>4.5732176855223798</v>
      </c>
      <c r="F7" s="37">
        <v>3.5168732127459998</v>
      </c>
      <c r="G7" s="37">
        <v>0</v>
      </c>
      <c r="H7" s="37">
        <v>0</v>
      </c>
      <c r="I7" s="36">
        <v>0</v>
      </c>
      <c r="J7" s="37">
        <v>0</v>
      </c>
      <c r="K7" s="36">
        <v>0</v>
      </c>
      <c r="L7" s="36">
        <v>0</v>
      </c>
      <c r="M7" s="36">
        <v>0</v>
      </c>
      <c r="N7" s="37">
        <v>0</v>
      </c>
      <c r="O7" s="37">
        <v>0</v>
      </c>
      <c r="P7" s="37">
        <v>0</v>
      </c>
      <c r="Q7" s="36">
        <v>0</v>
      </c>
      <c r="R7" s="37">
        <v>0</v>
      </c>
      <c r="S7" s="37">
        <v>0</v>
      </c>
      <c r="T7" s="37">
        <v>0</v>
      </c>
      <c r="U7" s="37">
        <v>0</v>
      </c>
      <c r="V7" s="36">
        <v>0</v>
      </c>
      <c r="W7" s="37">
        <v>1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6">
        <v>0</v>
      </c>
      <c r="AE7" s="36">
        <v>0</v>
      </c>
      <c r="AF7" s="37">
        <v>0</v>
      </c>
      <c r="AG7" s="37">
        <v>0</v>
      </c>
      <c r="AH7" s="37">
        <v>0</v>
      </c>
      <c r="AI7" s="36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1</v>
      </c>
      <c r="AP7" s="36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36">
        <v>0</v>
      </c>
      <c r="BD7" s="37">
        <v>0</v>
      </c>
      <c r="BE7" s="37">
        <v>0</v>
      </c>
      <c r="BF7" s="37">
        <v>1</v>
      </c>
      <c r="BG7" s="37">
        <v>0</v>
      </c>
      <c r="BH7" s="37">
        <v>0</v>
      </c>
      <c r="BI7" s="37">
        <v>0</v>
      </c>
      <c r="BJ7" s="37">
        <v>0</v>
      </c>
      <c r="BK7" s="37">
        <v>0</v>
      </c>
      <c r="BL7" s="37">
        <v>0</v>
      </c>
      <c r="BM7" s="37">
        <v>0</v>
      </c>
    </row>
    <row r="8" spans="1:65" s="37" customFormat="1" x14ac:dyDescent="0.25">
      <c r="A8" s="37" t="s">
        <v>79</v>
      </c>
      <c r="B8" s="37" t="s">
        <v>71</v>
      </c>
      <c r="C8" s="37">
        <v>337.24800000000005</v>
      </c>
      <c r="D8" s="37">
        <v>48.620173635239134</v>
      </c>
      <c r="E8" s="37">
        <v>3.81064090906743</v>
      </c>
      <c r="F8" s="37">
        <v>2.7401888371708401</v>
      </c>
      <c r="G8" s="37">
        <v>0</v>
      </c>
      <c r="H8" s="37">
        <v>0</v>
      </c>
      <c r="I8" s="36">
        <v>0</v>
      </c>
      <c r="J8" s="37">
        <v>0</v>
      </c>
      <c r="K8" s="36">
        <v>0</v>
      </c>
      <c r="L8" s="36">
        <v>0</v>
      </c>
      <c r="M8" s="36">
        <v>0</v>
      </c>
      <c r="N8" s="37">
        <v>0</v>
      </c>
      <c r="O8" s="37">
        <v>0</v>
      </c>
      <c r="P8" s="37">
        <v>0</v>
      </c>
      <c r="Q8" s="36">
        <v>0</v>
      </c>
      <c r="R8" s="37">
        <v>0</v>
      </c>
      <c r="S8" s="37">
        <v>0</v>
      </c>
      <c r="T8" s="37">
        <v>0</v>
      </c>
      <c r="U8" s="37">
        <v>1</v>
      </c>
      <c r="V8" s="36">
        <v>0</v>
      </c>
      <c r="W8" s="37">
        <v>0</v>
      </c>
      <c r="X8" s="37">
        <v>1</v>
      </c>
      <c r="Y8" s="37">
        <v>0</v>
      </c>
      <c r="Z8" s="37">
        <v>0</v>
      </c>
      <c r="AA8" s="37">
        <v>0</v>
      </c>
      <c r="AB8" s="37">
        <v>1</v>
      </c>
      <c r="AC8" s="37">
        <v>1</v>
      </c>
      <c r="AD8" s="36">
        <v>1</v>
      </c>
      <c r="AE8" s="36">
        <v>1</v>
      </c>
      <c r="AF8" s="37">
        <v>1</v>
      </c>
      <c r="AG8" s="37">
        <v>0</v>
      </c>
      <c r="AH8" s="37">
        <v>0</v>
      </c>
      <c r="AI8" s="36">
        <v>0</v>
      </c>
      <c r="AJ8" s="37">
        <v>1</v>
      </c>
      <c r="AK8" s="37">
        <v>1</v>
      </c>
      <c r="AL8" s="37">
        <v>0</v>
      </c>
      <c r="AM8" s="37">
        <v>0</v>
      </c>
      <c r="AN8" s="37">
        <v>0</v>
      </c>
      <c r="AO8" s="37">
        <v>1</v>
      </c>
      <c r="AP8" s="36">
        <v>0</v>
      </c>
      <c r="AQ8" s="37">
        <v>0</v>
      </c>
      <c r="AR8" s="37">
        <v>0</v>
      </c>
      <c r="AS8" s="37">
        <v>0</v>
      </c>
      <c r="AT8" s="37">
        <v>1</v>
      </c>
      <c r="AU8" s="37">
        <v>0</v>
      </c>
      <c r="AV8" s="37">
        <v>1</v>
      </c>
      <c r="AW8" s="37">
        <v>0</v>
      </c>
      <c r="AX8" s="37">
        <v>1</v>
      </c>
      <c r="AY8" s="37">
        <v>0</v>
      </c>
      <c r="AZ8" s="37">
        <v>0</v>
      </c>
      <c r="BA8" s="37">
        <v>0</v>
      </c>
      <c r="BB8" s="37">
        <v>1</v>
      </c>
      <c r="BC8" s="36">
        <v>0</v>
      </c>
      <c r="BD8" s="37">
        <v>0</v>
      </c>
      <c r="BE8" s="37">
        <v>0</v>
      </c>
      <c r="BF8" s="37">
        <v>1</v>
      </c>
      <c r="BG8" s="37">
        <v>0</v>
      </c>
      <c r="BH8" s="37">
        <v>0</v>
      </c>
      <c r="BI8" s="37">
        <v>0</v>
      </c>
      <c r="BJ8" s="37">
        <v>1</v>
      </c>
      <c r="BK8" s="37">
        <v>0</v>
      </c>
      <c r="BL8" s="37">
        <v>0</v>
      </c>
      <c r="BM8" s="37">
        <v>0</v>
      </c>
    </row>
    <row r="9" spans="1:65" s="37" customFormat="1" x14ac:dyDescent="0.25">
      <c r="A9" s="37" t="s">
        <v>80</v>
      </c>
      <c r="B9" s="37" t="s">
        <v>71</v>
      </c>
      <c r="C9" s="37">
        <v>3900.16</v>
      </c>
      <c r="D9" s="37">
        <v>363.02846398719214</v>
      </c>
      <c r="E9" s="37">
        <v>4.6226797889840103</v>
      </c>
      <c r="F9" s="37">
        <v>3.5335470812680301</v>
      </c>
      <c r="G9" s="37">
        <v>0</v>
      </c>
      <c r="H9" s="37">
        <v>1</v>
      </c>
      <c r="I9" s="36">
        <v>0</v>
      </c>
      <c r="J9" s="37">
        <v>1</v>
      </c>
      <c r="K9" s="36">
        <v>1</v>
      </c>
      <c r="L9" s="36">
        <v>1</v>
      </c>
      <c r="M9" s="36">
        <v>0</v>
      </c>
      <c r="N9" s="37">
        <v>0</v>
      </c>
      <c r="O9" s="37">
        <v>0</v>
      </c>
      <c r="P9" s="37">
        <v>0</v>
      </c>
      <c r="Q9" s="36">
        <v>1</v>
      </c>
      <c r="R9" s="37">
        <v>0</v>
      </c>
      <c r="S9" s="37">
        <v>0</v>
      </c>
      <c r="T9" s="37">
        <v>0</v>
      </c>
      <c r="U9" s="37">
        <v>0</v>
      </c>
      <c r="V9" s="36">
        <v>1</v>
      </c>
      <c r="W9" s="37">
        <v>0</v>
      </c>
      <c r="X9" s="37">
        <v>1</v>
      </c>
      <c r="Y9" s="37">
        <v>0</v>
      </c>
      <c r="Z9" s="37">
        <v>0</v>
      </c>
      <c r="AA9" s="37">
        <v>0</v>
      </c>
      <c r="AB9" s="37">
        <v>0</v>
      </c>
      <c r="AC9" s="37">
        <v>1</v>
      </c>
      <c r="AD9" s="36">
        <v>1</v>
      </c>
      <c r="AE9" s="36">
        <v>1</v>
      </c>
      <c r="AF9" s="37">
        <v>0</v>
      </c>
      <c r="AG9" s="37">
        <v>0</v>
      </c>
      <c r="AH9" s="37">
        <v>1</v>
      </c>
      <c r="AI9" s="36">
        <v>1</v>
      </c>
      <c r="AJ9" s="37">
        <v>1</v>
      </c>
      <c r="AK9" s="37">
        <v>1</v>
      </c>
      <c r="AL9" s="37">
        <v>0</v>
      </c>
      <c r="AM9" s="37">
        <v>0</v>
      </c>
      <c r="AN9" s="37">
        <v>0</v>
      </c>
      <c r="AO9" s="37">
        <v>1</v>
      </c>
      <c r="AP9" s="36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1</v>
      </c>
      <c r="AX9" s="37">
        <v>1</v>
      </c>
      <c r="AY9" s="37">
        <v>0</v>
      </c>
      <c r="AZ9" s="37">
        <v>0</v>
      </c>
      <c r="BA9" s="37">
        <v>0</v>
      </c>
      <c r="BB9" s="37">
        <v>0</v>
      </c>
      <c r="BC9" s="36">
        <v>1</v>
      </c>
      <c r="BD9" s="37">
        <v>0</v>
      </c>
      <c r="BE9" s="37">
        <v>0</v>
      </c>
      <c r="BF9" s="37">
        <v>1</v>
      </c>
      <c r="BG9" s="37">
        <v>0</v>
      </c>
      <c r="BH9" s="37">
        <v>0</v>
      </c>
      <c r="BI9" s="37">
        <v>0</v>
      </c>
      <c r="BJ9" s="37">
        <v>1</v>
      </c>
      <c r="BK9" s="37">
        <v>1</v>
      </c>
      <c r="BL9" s="37">
        <v>0</v>
      </c>
      <c r="BM9" s="37">
        <v>0</v>
      </c>
    </row>
    <row r="10" spans="1:65" s="37" customFormat="1" x14ac:dyDescent="0.25">
      <c r="A10" s="37" t="s">
        <v>81</v>
      </c>
      <c r="B10" s="37" t="s">
        <v>71</v>
      </c>
      <c r="C10" s="37">
        <v>2430.42</v>
      </c>
      <c r="D10" s="37">
        <v>343.65146472030472</v>
      </c>
      <c r="E10" s="37">
        <v>4.4891883649331596</v>
      </c>
      <c r="F10" s="37">
        <v>3.51570646392079</v>
      </c>
      <c r="G10" s="37">
        <v>0</v>
      </c>
      <c r="H10" s="37">
        <v>0</v>
      </c>
      <c r="I10" s="36">
        <v>0</v>
      </c>
      <c r="J10" s="37">
        <v>0</v>
      </c>
      <c r="K10" s="36">
        <v>0</v>
      </c>
      <c r="L10" s="36">
        <v>0</v>
      </c>
      <c r="M10" s="36">
        <v>0</v>
      </c>
      <c r="N10" s="37">
        <v>0</v>
      </c>
      <c r="O10" s="37">
        <v>0</v>
      </c>
      <c r="P10" s="37">
        <v>0</v>
      </c>
      <c r="Q10" s="36">
        <v>0</v>
      </c>
      <c r="R10" s="37">
        <v>0</v>
      </c>
      <c r="S10" s="37">
        <v>0</v>
      </c>
      <c r="T10" s="37">
        <v>0</v>
      </c>
      <c r="U10" s="37">
        <v>0</v>
      </c>
      <c r="V10" s="36">
        <v>1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1</v>
      </c>
      <c r="AD10" s="36">
        <v>1</v>
      </c>
      <c r="AE10" s="36">
        <v>1</v>
      </c>
      <c r="AF10" s="37">
        <v>1</v>
      </c>
      <c r="AG10" s="37">
        <v>0</v>
      </c>
      <c r="AH10" s="37">
        <v>0</v>
      </c>
      <c r="AI10" s="36">
        <v>0</v>
      </c>
      <c r="AJ10" s="37">
        <v>1</v>
      </c>
      <c r="AK10" s="37">
        <v>1</v>
      </c>
      <c r="AL10" s="37">
        <v>0</v>
      </c>
      <c r="AM10" s="37">
        <v>0</v>
      </c>
      <c r="AN10" s="37">
        <v>0</v>
      </c>
      <c r="AO10" s="37">
        <v>1</v>
      </c>
      <c r="AP10" s="36">
        <v>0</v>
      </c>
      <c r="AQ10" s="37">
        <v>0</v>
      </c>
      <c r="AR10" s="37">
        <v>0</v>
      </c>
      <c r="AS10" s="37">
        <v>0</v>
      </c>
      <c r="AT10" s="37">
        <v>0</v>
      </c>
      <c r="AU10" s="37">
        <v>0</v>
      </c>
      <c r="AV10" s="37">
        <v>0</v>
      </c>
      <c r="AW10" s="37">
        <v>0</v>
      </c>
      <c r="AX10" s="37">
        <v>1</v>
      </c>
      <c r="AY10" s="37">
        <v>0</v>
      </c>
      <c r="AZ10" s="37">
        <v>0</v>
      </c>
      <c r="BA10" s="37">
        <v>0</v>
      </c>
      <c r="BB10" s="37">
        <v>0</v>
      </c>
      <c r="BC10" s="36">
        <v>0</v>
      </c>
      <c r="BD10" s="37">
        <v>0</v>
      </c>
      <c r="BE10" s="37">
        <v>0</v>
      </c>
      <c r="BF10" s="37">
        <v>1</v>
      </c>
      <c r="BG10" s="37">
        <v>0</v>
      </c>
      <c r="BH10" s="37">
        <v>0</v>
      </c>
      <c r="BI10" s="37">
        <v>0</v>
      </c>
      <c r="BJ10" s="37">
        <v>1</v>
      </c>
      <c r="BK10" s="37">
        <v>0</v>
      </c>
      <c r="BL10" s="37">
        <v>1</v>
      </c>
      <c r="BM10" s="37">
        <v>0</v>
      </c>
    </row>
    <row r="11" spans="1:65" s="37" customFormat="1" x14ac:dyDescent="0.25">
      <c r="A11" s="37" t="s">
        <v>82</v>
      </c>
      <c r="B11" s="37" t="s">
        <v>71</v>
      </c>
      <c r="C11" s="37">
        <v>2448.346</v>
      </c>
      <c r="D11" s="37">
        <v>270.71973851815159</v>
      </c>
      <c r="E11" s="37">
        <v>4.4913394877461998</v>
      </c>
      <c r="F11" s="37">
        <v>3.43590554009978</v>
      </c>
      <c r="G11" s="37">
        <v>0</v>
      </c>
      <c r="H11" s="37">
        <v>0</v>
      </c>
      <c r="I11" s="36">
        <v>0</v>
      </c>
      <c r="J11" s="37">
        <v>0</v>
      </c>
      <c r="K11" s="36">
        <v>0</v>
      </c>
      <c r="L11" s="36">
        <v>0</v>
      </c>
      <c r="M11" s="36">
        <v>0</v>
      </c>
      <c r="N11" s="37">
        <v>0</v>
      </c>
      <c r="O11" s="37">
        <v>0</v>
      </c>
      <c r="P11" s="37">
        <v>0</v>
      </c>
      <c r="Q11" s="36">
        <v>0</v>
      </c>
      <c r="R11" s="37">
        <v>0</v>
      </c>
      <c r="S11" s="37">
        <v>1</v>
      </c>
      <c r="T11" s="37">
        <v>0</v>
      </c>
      <c r="U11" s="37">
        <v>0</v>
      </c>
      <c r="V11" s="36">
        <v>1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1</v>
      </c>
      <c r="AD11" s="36">
        <v>1</v>
      </c>
      <c r="AE11" s="36">
        <v>1</v>
      </c>
      <c r="AF11" s="37">
        <v>1</v>
      </c>
      <c r="AG11" s="37">
        <v>0</v>
      </c>
      <c r="AH11" s="37">
        <v>0</v>
      </c>
      <c r="AI11" s="36">
        <v>1</v>
      </c>
      <c r="AJ11" s="37">
        <v>1</v>
      </c>
      <c r="AK11" s="37">
        <v>1</v>
      </c>
      <c r="AL11" s="37">
        <v>0</v>
      </c>
      <c r="AM11" s="37">
        <v>0</v>
      </c>
      <c r="AN11" s="37">
        <v>0</v>
      </c>
      <c r="AO11" s="37">
        <v>1</v>
      </c>
      <c r="AP11" s="36">
        <v>0</v>
      </c>
      <c r="AQ11" s="37">
        <v>0</v>
      </c>
      <c r="AR11" s="37">
        <v>0</v>
      </c>
      <c r="AS11" s="37">
        <v>0</v>
      </c>
      <c r="AT11" s="37">
        <v>0</v>
      </c>
      <c r="AU11" s="37">
        <v>0</v>
      </c>
      <c r="AV11" s="37">
        <v>1</v>
      </c>
      <c r="AW11" s="37">
        <v>0</v>
      </c>
      <c r="AX11" s="37">
        <v>0</v>
      </c>
      <c r="AY11" s="37">
        <v>0</v>
      </c>
      <c r="AZ11" s="37">
        <v>0</v>
      </c>
      <c r="BA11" s="37">
        <v>0</v>
      </c>
      <c r="BB11" s="37">
        <v>0</v>
      </c>
      <c r="BC11" s="36">
        <v>0</v>
      </c>
      <c r="BD11" s="37">
        <v>0</v>
      </c>
      <c r="BE11" s="37">
        <v>0</v>
      </c>
      <c r="BF11" s="37">
        <v>1</v>
      </c>
      <c r="BG11" s="37">
        <v>0</v>
      </c>
      <c r="BH11" s="37">
        <v>0</v>
      </c>
      <c r="BI11" s="37">
        <v>0</v>
      </c>
      <c r="BJ11" s="37">
        <v>0</v>
      </c>
      <c r="BK11" s="37">
        <v>0</v>
      </c>
      <c r="BL11" s="37">
        <v>0</v>
      </c>
      <c r="BM11" s="37">
        <v>0</v>
      </c>
    </row>
    <row r="12" spans="1:65" s="37" customFormat="1" x14ac:dyDescent="0.25">
      <c r="A12" s="37" t="s">
        <v>83</v>
      </c>
      <c r="B12" s="37" t="s">
        <v>71</v>
      </c>
      <c r="C12" s="37">
        <v>1298.2829999999999</v>
      </c>
      <c r="D12" s="37">
        <v>74.589445308783553</v>
      </c>
      <c r="E12" s="37">
        <v>4.2961620967657703</v>
      </c>
      <c r="F12" s="37">
        <v>2.9355374633082798</v>
      </c>
      <c r="G12" s="37">
        <v>0</v>
      </c>
      <c r="H12" s="37">
        <v>0</v>
      </c>
      <c r="I12" s="36">
        <v>0</v>
      </c>
      <c r="J12" s="37">
        <v>0</v>
      </c>
      <c r="K12" s="36">
        <v>0</v>
      </c>
      <c r="L12" s="36">
        <v>0</v>
      </c>
      <c r="M12" s="36">
        <v>0</v>
      </c>
      <c r="N12" s="37">
        <v>0</v>
      </c>
      <c r="O12" s="37">
        <v>0</v>
      </c>
      <c r="P12" s="37">
        <v>0</v>
      </c>
      <c r="Q12" s="36">
        <v>0</v>
      </c>
      <c r="R12" s="37">
        <v>0</v>
      </c>
      <c r="S12" s="37">
        <v>0</v>
      </c>
      <c r="T12" s="37">
        <v>0</v>
      </c>
      <c r="U12" s="37">
        <v>0</v>
      </c>
      <c r="V12" s="36">
        <v>1</v>
      </c>
      <c r="W12" s="37">
        <v>1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1</v>
      </c>
      <c r="AD12" s="36">
        <v>1</v>
      </c>
      <c r="AE12" s="36">
        <v>1</v>
      </c>
      <c r="AF12" s="37">
        <v>1</v>
      </c>
      <c r="AG12" s="37">
        <v>0</v>
      </c>
      <c r="AH12" s="37">
        <v>0</v>
      </c>
      <c r="AI12" s="36">
        <v>0</v>
      </c>
      <c r="AJ12" s="37">
        <v>1</v>
      </c>
      <c r="AK12" s="37">
        <v>1</v>
      </c>
      <c r="AL12" s="37">
        <v>0</v>
      </c>
      <c r="AM12" s="37">
        <v>0</v>
      </c>
      <c r="AN12" s="37">
        <v>0</v>
      </c>
      <c r="AO12" s="37">
        <v>1</v>
      </c>
      <c r="AP12" s="36">
        <v>0</v>
      </c>
      <c r="AQ12" s="37">
        <v>0</v>
      </c>
      <c r="AR12" s="37">
        <v>0</v>
      </c>
      <c r="AS12" s="37">
        <v>0</v>
      </c>
      <c r="AT12" s="37">
        <v>0</v>
      </c>
      <c r="AU12" s="37">
        <v>0</v>
      </c>
      <c r="AV12" s="37">
        <v>1</v>
      </c>
      <c r="AW12" s="37">
        <v>1</v>
      </c>
      <c r="AX12" s="37">
        <v>1</v>
      </c>
      <c r="AY12" s="37">
        <v>0</v>
      </c>
      <c r="AZ12" s="37">
        <v>0</v>
      </c>
      <c r="BA12" s="37">
        <v>1</v>
      </c>
      <c r="BB12" s="37">
        <v>1</v>
      </c>
      <c r="BC12" s="36">
        <v>0</v>
      </c>
      <c r="BD12" s="37">
        <v>0</v>
      </c>
      <c r="BE12" s="37">
        <v>0</v>
      </c>
      <c r="BF12" s="37">
        <v>0</v>
      </c>
      <c r="BG12" s="37">
        <v>0</v>
      </c>
      <c r="BH12" s="37">
        <v>0</v>
      </c>
      <c r="BI12" s="37">
        <v>0</v>
      </c>
      <c r="BJ12" s="37">
        <v>0</v>
      </c>
      <c r="BK12" s="37">
        <v>0</v>
      </c>
      <c r="BL12" s="37">
        <v>0</v>
      </c>
      <c r="BM12" s="37">
        <v>0</v>
      </c>
    </row>
    <row r="13" spans="1:65" s="37" customFormat="1" x14ac:dyDescent="0.25">
      <c r="A13" s="37" t="s">
        <v>84</v>
      </c>
      <c r="B13" s="37" t="s">
        <v>71</v>
      </c>
      <c r="C13" s="37">
        <v>780.2410000000001</v>
      </c>
      <c r="D13" s="37">
        <v>66.71486324257215</v>
      </c>
      <c r="E13" s="37">
        <v>4.1247582016272704</v>
      </c>
      <c r="F13" s="37">
        <v>2.88614129279288</v>
      </c>
      <c r="G13" s="37">
        <v>0</v>
      </c>
      <c r="H13" s="37">
        <v>0</v>
      </c>
      <c r="I13" s="36">
        <v>0</v>
      </c>
      <c r="J13" s="37">
        <v>0</v>
      </c>
      <c r="K13" s="36">
        <v>0</v>
      </c>
      <c r="L13" s="36">
        <v>0</v>
      </c>
      <c r="M13" s="36">
        <v>0</v>
      </c>
      <c r="N13" s="37">
        <v>0</v>
      </c>
      <c r="O13" s="37">
        <v>0</v>
      </c>
      <c r="P13" s="37">
        <v>0</v>
      </c>
      <c r="Q13" s="36">
        <v>0</v>
      </c>
      <c r="R13" s="37">
        <v>0</v>
      </c>
      <c r="S13" s="37">
        <v>0</v>
      </c>
      <c r="T13" s="37">
        <v>0</v>
      </c>
      <c r="U13" s="37">
        <v>0</v>
      </c>
      <c r="V13" s="36">
        <v>1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v>1</v>
      </c>
      <c r="AD13" s="36">
        <v>1</v>
      </c>
      <c r="AE13" s="36">
        <v>1</v>
      </c>
      <c r="AF13" s="37">
        <v>1</v>
      </c>
      <c r="AG13" s="37">
        <v>0</v>
      </c>
      <c r="AH13" s="37">
        <v>0</v>
      </c>
      <c r="AI13" s="36">
        <v>0</v>
      </c>
      <c r="AJ13" s="37">
        <v>1</v>
      </c>
      <c r="AK13" s="37">
        <v>1</v>
      </c>
      <c r="AL13" s="37">
        <v>0</v>
      </c>
      <c r="AM13" s="37">
        <v>0</v>
      </c>
      <c r="AN13" s="37">
        <v>0</v>
      </c>
      <c r="AO13" s="37">
        <v>1</v>
      </c>
      <c r="AP13" s="36">
        <v>0</v>
      </c>
      <c r="AQ13" s="37">
        <v>1</v>
      </c>
      <c r="AR13" s="37">
        <v>0</v>
      </c>
      <c r="AS13" s="37">
        <v>0</v>
      </c>
      <c r="AT13" s="37">
        <v>0</v>
      </c>
      <c r="AU13" s="37">
        <v>0</v>
      </c>
      <c r="AV13" s="37">
        <v>1</v>
      </c>
      <c r="AW13" s="37">
        <v>0</v>
      </c>
      <c r="AX13" s="37">
        <v>1</v>
      </c>
      <c r="AY13" s="37">
        <v>0</v>
      </c>
      <c r="AZ13" s="37">
        <v>0</v>
      </c>
      <c r="BA13" s="37">
        <v>1</v>
      </c>
      <c r="BB13" s="37">
        <v>1</v>
      </c>
      <c r="BC13" s="36">
        <v>0</v>
      </c>
      <c r="BD13" s="37">
        <v>1</v>
      </c>
      <c r="BE13" s="37">
        <v>0</v>
      </c>
      <c r="BF13" s="37">
        <v>1</v>
      </c>
      <c r="BG13" s="37">
        <v>0</v>
      </c>
      <c r="BH13" s="37">
        <v>0</v>
      </c>
      <c r="BI13" s="37">
        <v>0</v>
      </c>
      <c r="BJ13" s="37">
        <v>0</v>
      </c>
      <c r="BK13" s="37">
        <v>0</v>
      </c>
      <c r="BL13" s="37">
        <v>0</v>
      </c>
      <c r="BM13" s="37">
        <v>0</v>
      </c>
    </row>
    <row r="14" spans="1:65" s="37" customFormat="1" x14ac:dyDescent="0.25">
      <c r="A14" s="37" t="s">
        <v>85</v>
      </c>
      <c r="B14" s="37" t="s">
        <v>71</v>
      </c>
      <c r="C14" s="37">
        <v>553.15200000000004</v>
      </c>
      <c r="D14" s="37">
        <v>67.227675120684893</v>
      </c>
      <c r="E14" s="37">
        <v>4.0009426890439101</v>
      </c>
      <c r="F14" s="37">
        <v>2.8895652175991899</v>
      </c>
      <c r="G14" s="37">
        <v>0</v>
      </c>
      <c r="H14" s="37">
        <v>0</v>
      </c>
      <c r="I14" s="36">
        <v>0</v>
      </c>
      <c r="J14" s="37">
        <v>0</v>
      </c>
      <c r="K14" s="36">
        <v>0</v>
      </c>
      <c r="L14" s="36">
        <v>0</v>
      </c>
      <c r="M14" s="36">
        <v>0</v>
      </c>
      <c r="N14" s="37">
        <v>0</v>
      </c>
      <c r="O14" s="37">
        <v>0</v>
      </c>
      <c r="P14" s="37">
        <v>0</v>
      </c>
      <c r="Q14" s="36">
        <v>0</v>
      </c>
      <c r="R14" s="37">
        <v>0</v>
      </c>
      <c r="S14" s="37">
        <v>0</v>
      </c>
      <c r="T14" s="37">
        <v>0</v>
      </c>
      <c r="U14" s="37">
        <v>1</v>
      </c>
      <c r="V14" s="36">
        <v>1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1</v>
      </c>
      <c r="AD14" s="36">
        <v>1</v>
      </c>
      <c r="AE14" s="36">
        <v>1</v>
      </c>
      <c r="AF14" s="37">
        <v>1</v>
      </c>
      <c r="AG14" s="37">
        <v>0</v>
      </c>
      <c r="AH14" s="37">
        <v>0</v>
      </c>
      <c r="AI14" s="36">
        <v>0</v>
      </c>
      <c r="AJ14" s="37">
        <v>1</v>
      </c>
      <c r="AK14" s="37">
        <v>1</v>
      </c>
      <c r="AL14" s="37">
        <v>1</v>
      </c>
      <c r="AM14" s="37">
        <v>0</v>
      </c>
      <c r="AN14" s="37">
        <v>0</v>
      </c>
      <c r="AO14" s="37">
        <v>1</v>
      </c>
      <c r="AP14" s="36">
        <v>0</v>
      </c>
      <c r="AQ14" s="37">
        <v>0</v>
      </c>
      <c r="AR14" s="37">
        <v>0</v>
      </c>
      <c r="AS14" s="37">
        <v>0</v>
      </c>
      <c r="AT14" s="37">
        <v>0</v>
      </c>
      <c r="AU14" s="37">
        <v>0</v>
      </c>
      <c r="AV14" s="37">
        <v>1</v>
      </c>
      <c r="AW14" s="37">
        <v>0</v>
      </c>
      <c r="AX14" s="37">
        <v>1</v>
      </c>
      <c r="AY14" s="37">
        <v>0</v>
      </c>
      <c r="AZ14" s="37">
        <v>0</v>
      </c>
      <c r="BA14" s="37">
        <v>1</v>
      </c>
      <c r="BB14" s="37">
        <v>1</v>
      </c>
      <c r="BC14" s="36">
        <v>0</v>
      </c>
      <c r="BD14" s="37">
        <v>0</v>
      </c>
      <c r="BE14" s="37">
        <v>0</v>
      </c>
      <c r="BF14" s="37">
        <v>0</v>
      </c>
      <c r="BG14" s="37">
        <v>0</v>
      </c>
      <c r="BH14" s="37">
        <v>0</v>
      </c>
      <c r="BI14" s="37">
        <v>0</v>
      </c>
      <c r="BJ14" s="37">
        <v>0</v>
      </c>
      <c r="BK14" s="37">
        <v>0</v>
      </c>
      <c r="BL14" s="37">
        <v>0</v>
      </c>
      <c r="BM14" s="37">
        <v>0</v>
      </c>
    </row>
    <row r="15" spans="1:65" s="37" customFormat="1" x14ac:dyDescent="0.25">
      <c r="A15" s="37" t="s">
        <v>86</v>
      </c>
      <c r="B15" s="37" t="s">
        <v>71</v>
      </c>
      <c r="C15" s="37">
        <v>1483.6240000000003</v>
      </c>
      <c r="D15" s="37">
        <v>103.4136548984073</v>
      </c>
      <c r="E15" s="37">
        <v>4.3388544656602397</v>
      </c>
      <c r="F15" s="37">
        <v>3.07427129121846</v>
      </c>
      <c r="G15" s="37">
        <v>0</v>
      </c>
      <c r="H15" s="37">
        <v>0</v>
      </c>
      <c r="I15" s="36">
        <v>0</v>
      </c>
      <c r="J15" s="37">
        <v>0</v>
      </c>
      <c r="K15" s="36">
        <v>0</v>
      </c>
      <c r="L15" s="36">
        <v>0</v>
      </c>
      <c r="M15" s="36">
        <v>0</v>
      </c>
      <c r="N15" s="37">
        <v>0</v>
      </c>
      <c r="O15" s="37">
        <v>0</v>
      </c>
      <c r="P15" s="37">
        <v>0</v>
      </c>
      <c r="Q15" s="36">
        <v>0</v>
      </c>
      <c r="R15" s="37">
        <v>0</v>
      </c>
      <c r="S15" s="37">
        <v>0</v>
      </c>
      <c r="T15" s="37">
        <v>0</v>
      </c>
      <c r="U15" s="37">
        <v>0</v>
      </c>
      <c r="V15" s="36">
        <v>1</v>
      </c>
      <c r="W15" s="37">
        <v>0</v>
      </c>
      <c r="X15" s="37">
        <v>0</v>
      </c>
      <c r="Y15" s="37">
        <v>1</v>
      </c>
      <c r="Z15" s="37">
        <v>0</v>
      </c>
      <c r="AA15" s="37">
        <v>0</v>
      </c>
      <c r="AB15" s="37">
        <v>0</v>
      </c>
      <c r="AC15" s="37">
        <v>1</v>
      </c>
      <c r="AD15" s="36">
        <v>1</v>
      </c>
      <c r="AE15" s="36">
        <v>1</v>
      </c>
      <c r="AF15" s="37">
        <v>1</v>
      </c>
      <c r="AG15" s="37">
        <v>0</v>
      </c>
      <c r="AH15" s="37">
        <v>0</v>
      </c>
      <c r="AI15" s="36">
        <v>0</v>
      </c>
      <c r="AJ15" s="37">
        <v>1</v>
      </c>
      <c r="AK15" s="37">
        <v>1</v>
      </c>
      <c r="AL15" s="37">
        <v>0</v>
      </c>
      <c r="AM15" s="37">
        <v>0</v>
      </c>
      <c r="AN15" s="37">
        <v>0</v>
      </c>
      <c r="AO15" s="37">
        <v>1</v>
      </c>
      <c r="AP15" s="36">
        <v>0</v>
      </c>
      <c r="AQ15" s="37">
        <v>0</v>
      </c>
      <c r="AR15" s="37">
        <v>0</v>
      </c>
      <c r="AS15" s="37">
        <v>0</v>
      </c>
      <c r="AT15" s="37">
        <v>0</v>
      </c>
      <c r="AU15" s="37">
        <v>0</v>
      </c>
      <c r="AV15" s="37">
        <v>1</v>
      </c>
      <c r="AW15" s="37">
        <v>0</v>
      </c>
      <c r="AX15" s="37">
        <v>1</v>
      </c>
      <c r="AY15" s="37">
        <v>0</v>
      </c>
      <c r="AZ15" s="37">
        <v>0</v>
      </c>
      <c r="BA15" s="37">
        <v>0</v>
      </c>
      <c r="BB15" s="37">
        <v>0</v>
      </c>
      <c r="BC15" s="36">
        <v>0</v>
      </c>
      <c r="BD15" s="37">
        <v>0</v>
      </c>
      <c r="BE15" s="37">
        <v>0</v>
      </c>
      <c r="BF15" s="37">
        <v>0</v>
      </c>
      <c r="BG15" s="37">
        <v>0</v>
      </c>
      <c r="BH15" s="37">
        <v>0</v>
      </c>
      <c r="BI15" s="37">
        <v>0</v>
      </c>
      <c r="BJ15" s="37">
        <v>0</v>
      </c>
      <c r="BK15" s="37">
        <v>0</v>
      </c>
      <c r="BL15" s="37">
        <v>0</v>
      </c>
      <c r="BM15" s="37">
        <v>0</v>
      </c>
    </row>
    <row r="16" spans="1:65" s="37" customFormat="1" x14ac:dyDescent="0.25">
      <c r="A16" s="37" t="s">
        <v>87</v>
      </c>
      <c r="B16" s="37" t="s">
        <v>71</v>
      </c>
      <c r="C16" s="37">
        <v>3059.6899999999996</v>
      </c>
      <c r="D16" s="37">
        <v>215.31161421256928</v>
      </c>
      <c r="E16" s="37">
        <v>4.5554189165132</v>
      </c>
      <c r="F16" s="37">
        <v>3.3557923558925098</v>
      </c>
      <c r="G16" s="37">
        <v>0</v>
      </c>
      <c r="H16" s="37">
        <v>0</v>
      </c>
      <c r="I16" s="36">
        <v>0</v>
      </c>
      <c r="J16" s="37">
        <v>0</v>
      </c>
      <c r="K16" s="36">
        <v>0</v>
      </c>
      <c r="L16" s="36">
        <v>0</v>
      </c>
      <c r="M16" s="36">
        <v>0</v>
      </c>
      <c r="N16" s="37">
        <v>0</v>
      </c>
      <c r="O16" s="37">
        <v>0</v>
      </c>
      <c r="P16" s="37">
        <v>0</v>
      </c>
      <c r="Q16" s="36">
        <v>0</v>
      </c>
      <c r="R16" s="37">
        <v>0</v>
      </c>
      <c r="S16" s="37">
        <v>0</v>
      </c>
      <c r="T16" s="37">
        <v>0</v>
      </c>
      <c r="U16" s="37">
        <v>0</v>
      </c>
      <c r="V16" s="36">
        <v>1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1</v>
      </c>
      <c r="AD16" s="36">
        <v>1</v>
      </c>
      <c r="AE16" s="36">
        <v>1</v>
      </c>
      <c r="AF16" s="37">
        <v>1</v>
      </c>
      <c r="AG16" s="37">
        <v>0</v>
      </c>
      <c r="AH16" s="37">
        <v>0</v>
      </c>
      <c r="AI16" s="36">
        <v>0</v>
      </c>
      <c r="AJ16" s="37">
        <v>1</v>
      </c>
      <c r="AK16" s="37">
        <v>1</v>
      </c>
      <c r="AL16" s="37">
        <v>0</v>
      </c>
      <c r="AM16" s="37">
        <v>0</v>
      </c>
      <c r="AN16" s="37">
        <v>0</v>
      </c>
      <c r="AO16" s="37">
        <v>1</v>
      </c>
      <c r="AP16" s="36">
        <v>0</v>
      </c>
      <c r="AQ16" s="37">
        <v>0</v>
      </c>
      <c r="AR16" s="37">
        <v>0</v>
      </c>
      <c r="AS16" s="37">
        <v>0</v>
      </c>
      <c r="AT16" s="37">
        <v>0</v>
      </c>
      <c r="AU16" s="37">
        <v>0</v>
      </c>
      <c r="AV16" s="37">
        <v>1</v>
      </c>
      <c r="AW16" s="37">
        <v>0</v>
      </c>
      <c r="AX16" s="37">
        <v>1</v>
      </c>
      <c r="AY16" s="37">
        <v>0</v>
      </c>
      <c r="AZ16" s="37">
        <v>0</v>
      </c>
      <c r="BA16" s="37">
        <v>0</v>
      </c>
      <c r="BB16" s="37">
        <v>0</v>
      </c>
      <c r="BC16" s="36">
        <v>0</v>
      </c>
      <c r="BD16" s="37">
        <v>0</v>
      </c>
      <c r="BE16" s="37">
        <v>0</v>
      </c>
      <c r="BF16" s="37">
        <v>1</v>
      </c>
      <c r="BG16" s="37">
        <v>0</v>
      </c>
      <c r="BH16" s="37">
        <v>0</v>
      </c>
      <c r="BI16" s="37">
        <v>0</v>
      </c>
      <c r="BJ16" s="37">
        <v>1</v>
      </c>
      <c r="BK16" s="37">
        <v>0</v>
      </c>
      <c r="BL16" s="37">
        <v>0</v>
      </c>
      <c r="BM16" s="37">
        <v>0</v>
      </c>
    </row>
    <row r="17" spans="1:65" s="37" customFormat="1" x14ac:dyDescent="0.25">
      <c r="A17" s="37" t="s">
        <v>88</v>
      </c>
      <c r="B17" s="37" t="s">
        <v>71</v>
      </c>
      <c r="C17" s="37">
        <v>2949.62</v>
      </c>
      <c r="D17" s="37">
        <v>413.09353082214801</v>
      </c>
      <c r="E17" s="37">
        <v>4.5450403554255097</v>
      </c>
      <c r="F17" s="37">
        <v>3.5748331633302501</v>
      </c>
      <c r="G17" s="37">
        <v>0</v>
      </c>
      <c r="H17" s="37">
        <v>1</v>
      </c>
      <c r="I17" s="36">
        <v>0</v>
      </c>
      <c r="J17" s="37">
        <v>1</v>
      </c>
      <c r="K17" s="36">
        <v>1</v>
      </c>
      <c r="L17" s="36">
        <v>1</v>
      </c>
      <c r="M17" s="36">
        <v>0</v>
      </c>
      <c r="N17" s="37">
        <v>0</v>
      </c>
      <c r="O17" s="37">
        <v>1</v>
      </c>
      <c r="P17" s="37">
        <v>0</v>
      </c>
      <c r="Q17" s="36">
        <v>1</v>
      </c>
      <c r="R17" s="37">
        <v>0</v>
      </c>
      <c r="S17" s="37">
        <v>0</v>
      </c>
      <c r="T17" s="37">
        <v>0</v>
      </c>
      <c r="U17" s="37">
        <v>0</v>
      </c>
      <c r="V17" s="36">
        <v>1</v>
      </c>
      <c r="W17" s="37">
        <v>0</v>
      </c>
      <c r="X17" s="37">
        <v>1</v>
      </c>
      <c r="Y17" s="37">
        <v>0</v>
      </c>
      <c r="Z17" s="37">
        <v>0</v>
      </c>
      <c r="AA17" s="37">
        <v>0</v>
      </c>
      <c r="AB17" s="37">
        <v>0</v>
      </c>
      <c r="AC17" s="37">
        <v>1</v>
      </c>
      <c r="AD17" s="36">
        <v>1</v>
      </c>
      <c r="AE17" s="36">
        <v>1</v>
      </c>
      <c r="AF17" s="37">
        <v>0</v>
      </c>
      <c r="AG17" s="37">
        <v>0</v>
      </c>
      <c r="AH17" s="37">
        <v>1</v>
      </c>
      <c r="AI17" s="36">
        <v>1</v>
      </c>
      <c r="AJ17" s="37">
        <v>1</v>
      </c>
      <c r="AK17" s="37">
        <v>1</v>
      </c>
      <c r="AL17" s="37">
        <v>0</v>
      </c>
      <c r="AM17" s="37">
        <v>0</v>
      </c>
      <c r="AN17" s="37">
        <v>0</v>
      </c>
      <c r="AO17" s="37">
        <v>1</v>
      </c>
      <c r="AP17" s="36">
        <v>0</v>
      </c>
      <c r="AQ17" s="37">
        <v>0</v>
      </c>
      <c r="AR17" s="37">
        <v>0</v>
      </c>
      <c r="AS17" s="37">
        <v>0</v>
      </c>
      <c r="AT17" s="37">
        <v>0</v>
      </c>
      <c r="AU17" s="37">
        <v>0</v>
      </c>
      <c r="AV17" s="37">
        <v>1</v>
      </c>
      <c r="AW17" s="37">
        <v>0</v>
      </c>
      <c r="AX17" s="37">
        <v>1</v>
      </c>
      <c r="AY17" s="37">
        <v>0</v>
      </c>
      <c r="AZ17" s="37">
        <v>0</v>
      </c>
      <c r="BA17" s="37">
        <v>1</v>
      </c>
      <c r="BB17" s="37">
        <v>0</v>
      </c>
      <c r="BC17" s="36">
        <v>1</v>
      </c>
      <c r="BD17" s="37">
        <v>0</v>
      </c>
      <c r="BE17" s="37">
        <v>0</v>
      </c>
      <c r="BF17" s="37">
        <v>1</v>
      </c>
      <c r="BG17" s="37">
        <v>0</v>
      </c>
      <c r="BH17" s="37">
        <v>0</v>
      </c>
      <c r="BI17" s="37">
        <v>0</v>
      </c>
      <c r="BJ17" s="37">
        <v>0</v>
      </c>
      <c r="BK17" s="37">
        <v>0</v>
      </c>
      <c r="BL17" s="37">
        <v>0</v>
      </c>
      <c r="BM17" s="37">
        <v>0</v>
      </c>
    </row>
    <row r="18" spans="1:65" s="37" customFormat="1" x14ac:dyDescent="0.25">
      <c r="A18" s="37" t="s">
        <v>89</v>
      </c>
      <c r="B18" s="37" t="s">
        <v>71</v>
      </c>
      <c r="C18" s="37">
        <v>1168.3679999999999</v>
      </c>
      <c r="D18" s="37">
        <v>95.995740709093042</v>
      </c>
      <c r="E18" s="37">
        <v>4.2617905779052903</v>
      </c>
      <c r="F18" s="37">
        <v>3.0434256537597202</v>
      </c>
      <c r="G18" s="37">
        <v>0</v>
      </c>
      <c r="H18" s="37">
        <v>0</v>
      </c>
      <c r="I18" s="36">
        <v>0</v>
      </c>
      <c r="J18" s="37">
        <v>0</v>
      </c>
      <c r="K18" s="36">
        <v>0</v>
      </c>
      <c r="L18" s="36">
        <v>0</v>
      </c>
      <c r="M18" s="36">
        <v>0</v>
      </c>
      <c r="N18" s="37">
        <v>0</v>
      </c>
      <c r="O18" s="37">
        <v>0</v>
      </c>
      <c r="P18" s="37">
        <v>0</v>
      </c>
      <c r="Q18" s="36">
        <v>0</v>
      </c>
      <c r="R18" s="37">
        <v>0</v>
      </c>
      <c r="S18" s="37">
        <v>0</v>
      </c>
      <c r="T18" s="37">
        <v>0</v>
      </c>
      <c r="U18" s="37">
        <v>0</v>
      </c>
      <c r="V18" s="36">
        <v>1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1</v>
      </c>
      <c r="AD18" s="36">
        <v>1</v>
      </c>
      <c r="AE18" s="36">
        <v>1</v>
      </c>
      <c r="AF18" s="37">
        <v>1</v>
      </c>
      <c r="AG18" s="37">
        <v>0</v>
      </c>
      <c r="AH18" s="37">
        <v>0</v>
      </c>
      <c r="AI18" s="36">
        <v>0</v>
      </c>
      <c r="AJ18" s="37">
        <v>1</v>
      </c>
      <c r="AK18" s="37">
        <v>1</v>
      </c>
      <c r="AL18" s="37">
        <v>0</v>
      </c>
      <c r="AM18" s="37">
        <v>0</v>
      </c>
      <c r="AN18" s="37">
        <v>0</v>
      </c>
      <c r="AO18" s="37">
        <v>1</v>
      </c>
      <c r="AP18" s="36">
        <v>0</v>
      </c>
      <c r="AQ18" s="37">
        <v>0</v>
      </c>
      <c r="AR18" s="37">
        <v>0</v>
      </c>
      <c r="AS18" s="37">
        <v>0</v>
      </c>
      <c r="AT18" s="37">
        <v>0</v>
      </c>
      <c r="AU18" s="37">
        <v>0</v>
      </c>
      <c r="AV18" s="37">
        <v>1</v>
      </c>
      <c r="AW18" s="37">
        <v>0</v>
      </c>
      <c r="AX18" s="37">
        <v>1</v>
      </c>
      <c r="AY18" s="37">
        <v>0</v>
      </c>
      <c r="AZ18" s="37">
        <v>0</v>
      </c>
      <c r="BA18" s="37">
        <v>0</v>
      </c>
      <c r="BB18" s="37">
        <v>0</v>
      </c>
      <c r="BC18" s="36">
        <v>0</v>
      </c>
      <c r="BD18" s="37">
        <v>0</v>
      </c>
      <c r="BE18" s="37">
        <v>0</v>
      </c>
      <c r="BF18" s="37">
        <v>0</v>
      </c>
      <c r="BG18" s="37">
        <v>0</v>
      </c>
      <c r="BH18" s="37">
        <v>0</v>
      </c>
      <c r="BI18" s="37">
        <v>0</v>
      </c>
      <c r="BJ18" s="37">
        <v>0</v>
      </c>
      <c r="BK18" s="37">
        <v>0</v>
      </c>
      <c r="BL18" s="37">
        <v>0</v>
      </c>
      <c r="BM18" s="37">
        <v>0</v>
      </c>
    </row>
    <row r="19" spans="1:65" s="37" customFormat="1" x14ac:dyDescent="0.25">
      <c r="A19" s="37" t="s">
        <v>90</v>
      </c>
      <c r="B19" s="37" t="s">
        <v>71</v>
      </c>
      <c r="C19" s="37">
        <v>1849.6120000000001</v>
      </c>
      <c r="D19" s="37">
        <v>357.84028076040568</v>
      </c>
      <c r="E19" s="37">
        <v>4.4074571113565604</v>
      </c>
      <c r="F19" s="37">
        <v>3.5288834942512</v>
      </c>
      <c r="G19" s="37">
        <v>0</v>
      </c>
      <c r="H19" s="37">
        <v>0</v>
      </c>
      <c r="I19" s="36">
        <v>0</v>
      </c>
      <c r="J19" s="37">
        <v>0</v>
      </c>
      <c r="K19" s="36">
        <v>0</v>
      </c>
      <c r="L19" s="36">
        <v>0</v>
      </c>
      <c r="M19" s="36">
        <v>0</v>
      </c>
      <c r="N19" s="37">
        <v>0</v>
      </c>
      <c r="O19" s="37">
        <v>0</v>
      </c>
      <c r="P19" s="37">
        <v>0</v>
      </c>
      <c r="Q19" s="36">
        <v>0</v>
      </c>
      <c r="R19" s="37">
        <v>0</v>
      </c>
      <c r="S19" s="37">
        <v>0</v>
      </c>
      <c r="T19" s="37">
        <v>0</v>
      </c>
      <c r="U19" s="37">
        <v>1</v>
      </c>
      <c r="V19" s="36">
        <v>1</v>
      </c>
      <c r="W19" s="37">
        <v>0</v>
      </c>
      <c r="X19" s="37">
        <v>0</v>
      </c>
      <c r="Y19" s="37">
        <v>1</v>
      </c>
      <c r="Z19" s="37">
        <v>0</v>
      </c>
      <c r="AA19" s="37">
        <v>0</v>
      </c>
      <c r="AB19" s="37">
        <v>0</v>
      </c>
      <c r="AC19" s="37">
        <v>1</v>
      </c>
      <c r="AD19" s="36">
        <v>1</v>
      </c>
      <c r="AE19" s="36">
        <v>1</v>
      </c>
      <c r="AF19" s="37">
        <v>1</v>
      </c>
      <c r="AG19" s="37">
        <v>0</v>
      </c>
      <c r="AH19" s="37">
        <v>0</v>
      </c>
      <c r="AI19" s="36">
        <v>0</v>
      </c>
      <c r="AJ19" s="37">
        <v>1</v>
      </c>
      <c r="AK19" s="37">
        <v>1</v>
      </c>
      <c r="AL19" s="37">
        <v>1</v>
      </c>
      <c r="AM19" s="37">
        <v>0</v>
      </c>
      <c r="AN19" s="37">
        <v>0</v>
      </c>
      <c r="AO19" s="37">
        <v>1</v>
      </c>
      <c r="AP19" s="36">
        <v>0</v>
      </c>
      <c r="AQ19" s="37">
        <v>0</v>
      </c>
      <c r="AR19" s="37">
        <v>0</v>
      </c>
      <c r="AS19" s="37">
        <v>0</v>
      </c>
      <c r="AT19" s="37">
        <v>0</v>
      </c>
      <c r="AU19" s="37">
        <v>0</v>
      </c>
      <c r="AV19" s="37">
        <v>1</v>
      </c>
      <c r="AW19" s="37">
        <v>1</v>
      </c>
      <c r="AX19" s="37">
        <v>1</v>
      </c>
      <c r="AY19" s="37">
        <v>0</v>
      </c>
      <c r="AZ19" s="37">
        <v>1</v>
      </c>
      <c r="BA19" s="37">
        <v>0</v>
      </c>
      <c r="BB19" s="37">
        <v>1</v>
      </c>
      <c r="BC19" s="36">
        <v>0</v>
      </c>
      <c r="BD19" s="37">
        <v>0</v>
      </c>
      <c r="BE19" s="37">
        <v>0</v>
      </c>
      <c r="BF19" s="37">
        <v>0</v>
      </c>
      <c r="BG19" s="37">
        <v>0</v>
      </c>
      <c r="BH19" s="37">
        <v>0</v>
      </c>
      <c r="BI19" s="37">
        <v>0</v>
      </c>
      <c r="BJ19" s="37">
        <v>0</v>
      </c>
      <c r="BK19" s="37">
        <v>0</v>
      </c>
      <c r="BL19" s="37">
        <v>0</v>
      </c>
      <c r="BM19" s="37">
        <v>0</v>
      </c>
    </row>
    <row r="20" spans="1:65" s="37" customFormat="1" x14ac:dyDescent="0.25">
      <c r="A20" s="37" t="s">
        <v>91</v>
      </c>
      <c r="B20" s="37" t="s">
        <v>71</v>
      </c>
      <c r="C20" s="37">
        <v>5707.2950000000001</v>
      </c>
      <c r="D20" s="37">
        <v>401.62464146280365</v>
      </c>
      <c r="E20" s="37">
        <v>4.7231448502497804</v>
      </c>
      <c r="F20" s="37">
        <v>3.5659221450923799</v>
      </c>
      <c r="G20" s="37">
        <v>0</v>
      </c>
      <c r="H20" s="37">
        <v>0</v>
      </c>
      <c r="I20" s="36">
        <v>0</v>
      </c>
      <c r="J20" s="37">
        <v>0</v>
      </c>
      <c r="K20" s="36">
        <v>0</v>
      </c>
      <c r="L20" s="36">
        <v>0</v>
      </c>
      <c r="M20" s="36">
        <v>0</v>
      </c>
      <c r="N20" s="37">
        <v>0</v>
      </c>
      <c r="O20" s="37">
        <v>0</v>
      </c>
      <c r="P20" s="37">
        <v>0</v>
      </c>
      <c r="Q20" s="36">
        <v>0</v>
      </c>
      <c r="R20" s="37">
        <v>0</v>
      </c>
      <c r="S20" s="37">
        <v>0</v>
      </c>
      <c r="T20" s="37">
        <v>0</v>
      </c>
      <c r="U20" s="37">
        <v>1</v>
      </c>
      <c r="V20" s="36">
        <v>1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1</v>
      </c>
      <c r="AD20" s="36">
        <v>1</v>
      </c>
      <c r="AE20" s="36">
        <v>1</v>
      </c>
      <c r="AF20" s="37">
        <v>1</v>
      </c>
      <c r="AG20" s="37">
        <v>0</v>
      </c>
      <c r="AH20" s="37">
        <v>0</v>
      </c>
      <c r="AI20" s="36">
        <v>0</v>
      </c>
      <c r="AJ20" s="37">
        <v>1</v>
      </c>
      <c r="AK20" s="37">
        <v>1</v>
      </c>
      <c r="AL20" s="37">
        <v>1</v>
      </c>
      <c r="AM20" s="37">
        <v>0</v>
      </c>
      <c r="AN20" s="37">
        <v>0</v>
      </c>
      <c r="AO20" s="37">
        <v>1</v>
      </c>
      <c r="AP20" s="36">
        <v>0</v>
      </c>
      <c r="AQ20" s="37">
        <v>0</v>
      </c>
      <c r="AR20" s="37">
        <v>0</v>
      </c>
      <c r="AS20" s="37">
        <v>0</v>
      </c>
      <c r="AT20" s="37">
        <v>0</v>
      </c>
      <c r="AU20" s="37">
        <v>0</v>
      </c>
      <c r="AV20" s="37">
        <v>1</v>
      </c>
      <c r="AW20" s="37">
        <v>1</v>
      </c>
      <c r="AX20" s="37">
        <v>1</v>
      </c>
      <c r="AY20" s="37">
        <v>0</v>
      </c>
      <c r="AZ20" s="37">
        <v>0</v>
      </c>
      <c r="BA20" s="37">
        <v>1</v>
      </c>
      <c r="BB20" s="37">
        <v>1</v>
      </c>
      <c r="BC20" s="36">
        <v>0</v>
      </c>
      <c r="BD20" s="37">
        <v>0</v>
      </c>
      <c r="BE20" s="37">
        <v>0</v>
      </c>
      <c r="BF20" s="37">
        <v>1</v>
      </c>
      <c r="BG20" s="37">
        <v>0</v>
      </c>
      <c r="BH20" s="37">
        <v>0</v>
      </c>
      <c r="BI20" s="37">
        <v>0</v>
      </c>
      <c r="BJ20" s="37">
        <v>0</v>
      </c>
      <c r="BK20" s="37">
        <v>0</v>
      </c>
      <c r="BL20" s="37">
        <v>0</v>
      </c>
      <c r="BM20" s="37">
        <v>0</v>
      </c>
    </row>
    <row r="21" spans="1:65" s="37" customFormat="1" x14ac:dyDescent="0.25">
      <c r="A21" s="37" t="s">
        <v>92</v>
      </c>
      <c r="B21" s="37" t="s">
        <v>71</v>
      </c>
      <c r="C21" s="37">
        <v>2532.0430000000001</v>
      </c>
      <c r="D21" s="37">
        <v>275.82768687770982</v>
      </c>
      <c r="E21" s="37">
        <v>4.5011474048977203</v>
      </c>
      <c r="F21" s="37">
        <v>3.44229115697684</v>
      </c>
      <c r="G21" s="37">
        <v>0</v>
      </c>
      <c r="H21" s="37">
        <v>0</v>
      </c>
      <c r="I21" s="36">
        <v>0</v>
      </c>
      <c r="J21" s="37">
        <v>0</v>
      </c>
      <c r="K21" s="36">
        <v>0</v>
      </c>
      <c r="L21" s="36">
        <v>0</v>
      </c>
      <c r="M21" s="36">
        <v>0</v>
      </c>
      <c r="N21" s="37">
        <v>0</v>
      </c>
      <c r="O21" s="37">
        <v>0</v>
      </c>
      <c r="P21" s="37">
        <v>0</v>
      </c>
      <c r="Q21" s="36">
        <v>0</v>
      </c>
      <c r="R21" s="37">
        <v>0</v>
      </c>
      <c r="S21" s="37">
        <v>0</v>
      </c>
      <c r="T21" s="37">
        <v>1</v>
      </c>
      <c r="U21" s="37">
        <v>0</v>
      </c>
      <c r="V21" s="36">
        <v>1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37">
        <v>1</v>
      </c>
      <c r="AD21" s="36">
        <v>1</v>
      </c>
      <c r="AE21" s="36">
        <v>1</v>
      </c>
      <c r="AF21" s="37">
        <v>1</v>
      </c>
      <c r="AG21" s="37">
        <v>0</v>
      </c>
      <c r="AH21" s="37">
        <v>0</v>
      </c>
      <c r="AI21" s="36">
        <v>0</v>
      </c>
      <c r="AJ21" s="37">
        <v>1</v>
      </c>
      <c r="AK21" s="37">
        <v>1</v>
      </c>
      <c r="AL21" s="37">
        <v>0</v>
      </c>
      <c r="AM21" s="37">
        <v>0</v>
      </c>
      <c r="AN21" s="37">
        <v>0</v>
      </c>
      <c r="AO21" s="37">
        <v>1</v>
      </c>
      <c r="AP21" s="36">
        <v>0</v>
      </c>
      <c r="AQ21" s="37">
        <v>0</v>
      </c>
      <c r="AR21" s="37">
        <v>0</v>
      </c>
      <c r="AS21" s="37">
        <v>0</v>
      </c>
      <c r="AT21" s="37">
        <v>0</v>
      </c>
      <c r="AU21" s="37">
        <v>0</v>
      </c>
      <c r="AV21" s="37">
        <v>1</v>
      </c>
      <c r="AW21" s="37">
        <v>1</v>
      </c>
      <c r="AX21" s="37">
        <v>1</v>
      </c>
      <c r="AY21" s="37">
        <v>0</v>
      </c>
      <c r="AZ21" s="37">
        <v>0</v>
      </c>
      <c r="BA21" s="37">
        <v>0</v>
      </c>
      <c r="BB21" s="37">
        <v>1</v>
      </c>
      <c r="BC21" s="36">
        <v>0</v>
      </c>
      <c r="BD21" s="37">
        <v>0</v>
      </c>
      <c r="BE21" s="37">
        <v>0</v>
      </c>
      <c r="BF21" s="37">
        <v>0</v>
      </c>
      <c r="BG21" s="37">
        <v>0</v>
      </c>
      <c r="BH21" s="37">
        <v>0</v>
      </c>
      <c r="BI21" s="37">
        <v>0</v>
      </c>
      <c r="BJ21" s="37">
        <v>0</v>
      </c>
      <c r="BK21" s="37">
        <v>0</v>
      </c>
      <c r="BL21" s="37">
        <v>0</v>
      </c>
      <c r="BM21" s="37">
        <v>0</v>
      </c>
    </row>
    <row r="22" spans="1:65" s="37" customFormat="1" x14ac:dyDescent="0.25">
      <c r="A22" s="37" t="s">
        <v>93</v>
      </c>
      <c r="B22" s="37" t="s">
        <v>71</v>
      </c>
      <c r="C22" s="37">
        <v>832.5200000000001</v>
      </c>
      <c r="D22" s="37">
        <v>94.177535944976768</v>
      </c>
      <c r="E22" s="37">
        <v>4.1473608563631004</v>
      </c>
      <c r="F22" s="37">
        <v>3.0354300846941902</v>
      </c>
      <c r="G22" s="37">
        <v>0</v>
      </c>
      <c r="H22" s="37">
        <v>0</v>
      </c>
      <c r="I22" s="36">
        <v>0</v>
      </c>
      <c r="J22" s="37">
        <v>0</v>
      </c>
      <c r="K22" s="36">
        <v>0</v>
      </c>
      <c r="L22" s="36">
        <v>0</v>
      </c>
      <c r="M22" s="36">
        <v>0</v>
      </c>
      <c r="N22" s="37">
        <v>0</v>
      </c>
      <c r="O22" s="37">
        <v>0</v>
      </c>
      <c r="P22" s="37">
        <v>0</v>
      </c>
      <c r="Q22" s="36">
        <v>0</v>
      </c>
      <c r="R22" s="37">
        <v>0</v>
      </c>
      <c r="S22" s="37">
        <v>0</v>
      </c>
      <c r="T22" s="37">
        <v>0</v>
      </c>
      <c r="U22" s="37">
        <v>0</v>
      </c>
      <c r="V22" s="36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6">
        <v>0</v>
      </c>
      <c r="AE22" s="36">
        <v>0</v>
      </c>
      <c r="AF22" s="37">
        <v>0</v>
      </c>
      <c r="AG22" s="37">
        <v>0</v>
      </c>
      <c r="AH22" s="37">
        <v>0</v>
      </c>
      <c r="AI22" s="36">
        <v>0</v>
      </c>
      <c r="AJ22" s="37">
        <v>0</v>
      </c>
      <c r="AK22" s="37">
        <v>0</v>
      </c>
      <c r="AL22" s="37">
        <v>0</v>
      </c>
      <c r="AM22" s="37">
        <v>0</v>
      </c>
      <c r="AN22" s="37">
        <v>0</v>
      </c>
      <c r="AO22" s="37">
        <v>1</v>
      </c>
      <c r="AP22" s="36">
        <v>0</v>
      </c>
      <c r="AQ22" s="37">
        <v>0</v>
      </c>
      <c r="AR22" s="37">
        <v>0</v>
      </c>
      <c r="AS22" s="37">
        <v>0</v>
      </c>
      <c r="AT22" s="37">
        <v>0</v>
      </c>
      <c r="AU22" s="37">
        <v>0</v>
      </c>
      <c r="AV22" s="37">
        <v>0</v>
      </c>
      <c r="AW22" s="37">
        <v>0</v>
      </c>
      <c r="AX22" s="37">
        <v>0</v>
      </c>
      <c r="AY22" s="37">
        <v>0</v>
      </c>
      <c r="AZ22" s="37">
        <v>0</v>
      </c>
      <c r="BA22" s="37">
        <v>0</v>
      </c>
      <c r="BB22" s="37">
        <v>1</v>
      </c>
      <c r="BC22" s="36">
        <v>0</v>
      </c>
      <c r="BD22" s="37">
        <v>0</v>
      </c>
      <c r="BE22" s="37">
        <v>0</v>
      </c>
      <c r="BF22" s="37">
        <v>1</v>
      </c>
      <c r="BG22" s="37">
        <v>0</v>
      </c>
      <c r="BH22" s="37">
        <v>0</v>
      </c>
      <c r="BI22" s="37">
        <v>0</v>
      </c>
      <c r="BJ22" s="37">
        <v>1</v>
      </c>
      <c r="BK22" s="37">
        <v>0</v>
      </c>
      <c r="BL22" s="37">
        <v>0</v>
      </c>
      <c r="BM22" s="37">
        <v>0</v>
      </c>
    </row>
    <row r="23" spans="1:65" s="37" customFormat="1" x14ac:dyDescent="0.25">
      <c r="A23" s="37" t="s">
        <v>94</v>
      </c>
      <c r="B23" s="37" t="s">
        <v>71</v>
      </c>
      <c r="C23" s="37">
        <v>871.58399999999995</v>
      </c>
      <c r="D23" s="37">
        <v>70.820068546244329</v>
      </c>
      <c r="E23" s="37">
        <v>4.1632031885578504</v>
      </c>
      <c r="F23" s="37">
        <v>2.9127100780641699</v>
      </c>
      <c r="G23" s="37">
        <v>0</v>
      </c>
      <c r="H23" s="37">
        <v>0</v>
      </c>
      <c r="I23" s="36">
        <v>0</v>
      </c>
      <c r="J23" s="37">
        <v>0</v>
      </c>
      <c r="K23" s="36">
        <v>0</v>
      </c>
      <c r="L23" s="36">
        <v>0</v>
      </c>
      <c r="M23" s="36">
        <v>0</v>
      </c>
      <c r="N23" s="37">
        <v>0</v>
      </c>
      <c r="O23" s="37">
        <v>0</v>
      </c>
      <c r="P23" s="37">
        <v>0</v>
      </c>
      <c r="Q23" s="36">
        <v>0</v>
      </c>
      <c r="R23" s="37">
        <v>0</v>
      </c>
      <c r="S23" s="37">
        <v>0</v>
      </c>
      <c r="T23" s="37">
        <v>0</v>
      </c>
      <c r="U23" s="37">
        <v>1</v>
      </c>
      <c r="V23" s="36">
        <v>1</v>
      </c>
      <c r="W23" s="37">
        <v>1</v>
      </c>
      <c r="X23" s="37">
        <v>0</v>
      </c>
      <c r="Y23" s="37">
        <v>1</v>
      </c>
      <c r="Z23" s="37">
        <v>0</v>
      </c>
      <c r="AA23" s="37">
        <v>0</v>
      </c>
      <c r="AB23" s="37">
        <v>0</v>
      </c>
      <c r="AC23" s="37">
        <v>1</v>
      </c>
      <c r="AD23" s="36">
        <v>1</v>
      </c>
      <c r="AE23" s="36">
        <v>1</v>
      </c>
      <c r="AF23" s="37">
        <v>1</v>
      </c>
      <c r="AG23" s="37">
        <v>0</v>
      </c>
      <c r="AH23" s="37">
        <v>0</v>
      </c>
      <c r="AI23" s="36">
        <v>0</v>
      </c>
      <c r="AJ23" s="37">
        <v>1</v>
      </c>
      <c r="AK23" s="37">
        <v>1</v>
      </c>
      <c r="AL23" s="37">
        <v>0</v>
      </c>
      <c r="AM23" s="37">
        <v>0</v>
      </c>
      <c r="AN23" s="37">
        <v>0</v>
      </c>
      <c r="AO23" s="37">
        <v>1</v>
      </c>
      <c r="AP23" s="36">
        <v>0</v>
      </c>
      <c r="AQ23" s="37">
        <v>0</v>
      </c>
      <c r="AR23" s="37">
        <v>0</v>
      </c>
      <c r="AS23" s="37">
        <v>0</v>
      </c>
      <c r="AT23" s="37">
        <v>0</v>
      </c>
      <c r="AU23" s="37">
        <v>0</v>
      </c>
      <c r="AV23" s="37">
        <v>1</v>
      </c>
      <c r="AW23" s="37">
        <v>0</v>
      </c>
      <c r="AX23" s="37">
        <v>1</v>
      </c>
      <c r="AY23" s="37">
        <v>0</v>
      </c>
      <c r="AZ23" s="37">
        <v>0</v>
      </c>
      <c r="BA23" s="37">
        <v>1</v>
      </c>
      <c r="BB23" s="37">
        <v>0</v>
      </c>
      <c r="BC23" s="36">
        <v>0</v>
      </c>
      <c r="BD23" s="37">
        <v>0</v>
      </c>
      <c r="BE23" s="37">
        <v>0</v>
      </c>
      <c r="BF23" s="37">
        <v>1</v>
      </c>
      <c r="BG23" s="37">
        <v>0</v>
      </c>
      <c r="BH23" s="37">
        <v>0</v>
      </c>
      <c r="BI23" s="37">
        <v>0</v>
      </c>
      <c r="BJ23" s="37">
        <v>0</v>
      </c>
      <c r="BK23" s="37">
        <v>0</v>
      </c>
      <c r="BL23" s="37">
        <v>0</v>
      </c>
      <c r="BM23" s="37">
        <v>0</v>
      </c>
    </row>
    <row r="24" spans="1:65" s="37" customFormat="1" x14ac:dyDescent="0.25">
      <c r="A24" s="37" t="s">
        <v>95</v>
      </c>
      <c r="B24" s="37" t="s">
        <v>71</v>
      </c>
      <c r="C24" s="37">
        <v>760.38400000000013</v>
      </c>
      <c r="D24" s="37">
        <v>108.55866917177302</v>
      </c>
      <c r="E24" s="37">
        <v>4.11570943991984</v>
      </c>
      <c r="F24" s="37">
        <v>3.0941567259195999</v>
      </c>
      <c r="G24" s="37">
        <v>0</v>
      </c>
      <c r="H24" s="37">
        <v>0</v>
      </c>
      <c r="I24" s="36">
        <v>0</v>
      </c>
      <c r="J24" s="37">
        <v>0</v>
      </c>
      <c r="K24" s="36">
        <v>0</v>
      </c>
      <c r="L24" s="36">
        <v>0</v>
      </c>
      <c r="M24" s="36">
        <v>0</v>
      </c>
      <c r="N24" s="37">
        <v>0</v>
      </c>
      <c r="O24" s="37">
        <v>0</v>
      </c>
      <c r="P24" s="37">
        <v>0</v>
      </c>
      <c r="Q24" s="36">
        <v>0</v>
      </c>
      <c r="R24" s="37">
        <v>0</v>
      </c>
      <c r="S24" s="37">
        <v>0</v>
      </c>
      <c r="T24" s="37">
        <v>0</v>
      </c>
      <c r="U24" s="37">
        <v>0</v>
      </c>
      <c r="V24" s="36">
        <v>1</v>
      </c>
      <c r="W24" s="37">
        <v>1</v>
      </c>
      <c r="X24" s="37">
        <v>0</v>
      </c>
      <c r="Y24" s="37">
        <v>0</v>
      </c>
      <c r="Z24" s="37">
        <v>0</v>
      </c>
      <c r="AA24" s="37">
        <v>0</v>
      </c>
      <c r="AB24" s="37">
        <v>0</v>
      </c>
      <c r="AC24" s="37">
        <v>1</v>
      </c>
      <c r="AD24" s="36">
        <v>1</v>
      </c>
      <c r="AE24" s="36">
        <v>1</v>
      </c>
      <c r="AF24" s="37">
        <v>1</v>
      </c>
      <c r="AG24" s="37">
        <v>0</v>
      </c>
      <c r="AH24" s="37">
        <v>0</v>
      </c>
      <c r="AI24" s="36">
        <v>0</v>
      </c>
      <c r="AJ24" s="37">
        <v>1</v>
      </c>
      <c r="AK24" s="37">
        <v>1</v>
      </c>
      <c r="AL24" s="37">
        <v>0</v>
      </c>
      <c r="AM24" s="37">
        <v>0</v>
      </c>
      <c r="AN24" s="37">
        <v>0</v>
      </c>
      <c r="AO24" s="37">
        <v>1</v>
      </c>
      <c r="AP24" s="36">
        <v>0</v>
      </c>
      <c r="AQ24" s="37">
        <v>0</v>
      </c>
      <c r="AR24" s="37">
        <v>0</v>
      </c>
      <c r="AS24" s="37">
        <v>0</v>
      </c>
      <c r="AT24" s="37">
        <v>0</v>
      </c>
      <c r="AU24" s="37">
        <v>0</v>
      </c>
      <c r="AV24" s="37">
        <v>0</v>
      </c>
      <c r="AW24" s="37">
        <v>0</v>
      </c>
      <c r="AX24" s="37">
        <v>0</v>
      </c>
      <c r="AY24" s="37">
        <v>0</v>
      </c>
      <c r="AZ24" s="37">
        <v>0</v>
      </c>
      <c r="BA24" s="37">
        <v>0</v>
      </c>
      <c r="BB24" s="37">
        <v>0</v>
      </c>
      <c r="BC24" s="36">
        <v>0</v>
      </c>
      <c r="BD24" s="37">
        <v>1</v>
      </c>
      <c r="BE24" s="37">
        <v>0</v>
      </c>
      <c r="BF24" s="37">
        <v>1</v>
      </c>
      <c r="BG24" s="37">
        <v>0</v>
      </c>
      <c r="BH24" s="37">
        <v>0</v>
      </c>
      <c r="BI24" s="37">
        <v>0</v>
      </c>
      <c r="BJ24" s="37">
        <v>0</v>
      </c>
      <c r="BK24" s="37">
        <v>0</v>
      </c>
      <c r="BL24" s="37">
        <v>0</v>
      </c>
      <c r="BM24" s="37">
        <v>0</v>
      </c>
    </row>
    <row r="25" spans="1:65" s="37" customFormat="1" x14ac:dyDescent="0.25">
      <c r="A25" s="37" t="s">
        <v>96</v>
      </c>
      <c r="B25" s="37" t="s">
        <v>71</v>
      </c>
      <c r="C25" s="37">
        <v>617.40899999999999</v>
      </c>
      <c r="D25" s="37">
        <v>51.592198611192352</v>
      </c>
      <c r="E25" s="37">
        <v>4.04123350134806</v>
      </c>
      <c r="F25" s="37">
        <v>2.7682367273544801</v>
      </c>
      <c r="G25" s="37">
        <v>0</v>
      </c>
      <c r="H25" s="37">
        <v>0</v>
      </c>
      <c r="I25" s="36">
        <v>0</v>
      </c>
      <c r="J25" s="37">
        <v>0</v>
      </c>
      <c r="K25" s="36">
        <v>0</v>
      </c>
      <c r="L25" s="36">
        <v>0</v>
      </c>
      <c r="M25" s="36">
        <v>0</v>
      </c>
      <c r="N25" s="37">
        <v>0</v>
      </c>
      <c r="O25" s="37">
        <v>0</v>
      </c>
      <c r="P25" s="37">
        <v>0</v>
      </c>
      <c r="Q25" s="36">
        <v>0</v>
      </c>
      <c r="R25" s="37">
        <v>0</v>
      </c>
      <c r="S25" s="37">
        <v>0</v>
      </c>
      <c r="T25" s="37">
        <v>0</v>
      </c>
      <c r="U25" s="37">
        <v>0</v>
      </c>
      <c r="V25" s="36">
        <v>0</v>
      </c>
      <c r="W25" s="37">
        <v>0</v>
      </c>
      <c r="X25" s="37">
        <v>0</v>
      </c>
      <c r="Y25" s="37">
        <v>0</v>
      </c>
      <c r="Z25" s="37">
        <v>0</v>
      </c>
      <c r="AA25" s="37">
        <v>0</v>
      </c>
      <c r="AB25" s="37">
        <v>0</v>
      </c>
      <c r="AC25" s="37">
        <v>0</v>
      </c>
      <c r="AD25" s="36">
        <v>0</v>
      </c>
      <c r="AE25" s="36">
        <v>0</v>
      </c>
      <c r="AF25" s="37">
        <v>0</v>
      </c>
      <c r="AG25" s="37">
        <v>0</v>
      </c>
      <c r="AH25" s="37">
        <v>0</v>
      </c>
      <c r="AI25" s="36">
        <v>0</v>
      </c>
      <c r="AJ25" s="37">
        <v>0</v>
      </c>
      <c r="AK25" s="37">
        <v>0</v>
      </c>
      <c r="AL25" s="37">
        <v>0</v>
      </c>
      <c r="AM25" s="37">
        <v>0</v>
      </c>
      <c r="AN25" s="37">
        <v>0</v>
      </c>
      <c r="AO25" s="37">
        <v>1</v>
      </c>
      <c r="AP25" s="36">
        <v>0</v>
      </c>
      <c r="AQ25" s="37">
        <v>0</v>
      </c>
      <c r="AR25" s="37">
        <v>0</v>
      </c>
      <c r="AS25" s="37">
        <v>0</v>
      </c>
      <c r="AT25" s="37">
        <v>0</v>
      </c>
      <c r="AU25" s="37">
        <v>0</v>
      </c>
      <c r="AV25" s="37">
        <v>0</v>
      </c>
      <c r="AW25" s="37">
        <v>0</v>
      </c>
      <c r="AX25" s="37">
        <v>0</v>
      </c>
      <c r="AY25" s="37">
        <v>0</v>
      </c>
      <c r="AZ25" s="37">
        <v>0</v>
      </c>
      <c r="BA25" s="37">
        <v>1</v>
      </c>
      <c r="BB25" s="37">
        <v>0</v>
      </c>
      <c r="BC25" s="36">
        <v>0</v>
      </c>
      <c r="BD25" s="37">
        <v>0</v>
      </c>
      <c r="BE25" s="37">
        <v>1</v>
      </c>
      <c r="BF25" s="37">
        <v>1</v>
      </c>
      <c r="BG25" s="37">
        <v>0</v>
      </c>
      <c r="BH25" s="37">
        <v>0</v>
      </c>
      <c r="BI25" s="37">
        <v>0</v>
      </c>
      <c r="BJ25" s="37">
        <v>0</v>
      </c>
      <c r="BK25" s="37">
        <v>0</v>
      </c>
      <c r="BL25" s="37">
        <v>0</v>
      </c>
      <c r="BM25" s="37">
        <v>0</v>
      </c>
    </row>
    <row r="26" spans="1:65" s="37" customFormat="1" x14ac:dyDescent="0.25">
      <c r="A26" s="37" t="s">
        <v>97</v>
      </c>
      <c r="B26" s="37" t="s">
        <v>71</v>
      </c>
      <c r="C26" s="37">
        <v>373.69900000000007</v>
      </c>
      <c r="D26" s="37">
        <v>124.84181761086131</v>
      </c>
      <c r="E26" s="37">
        <v>3.8513407448675099</v>
      </c>
      <c r="F26" s="37">
        <v>3.1503738026263299</v>
      </c>
      <c r="G26" s="37">
        <v>0</v>
      </c>
      <c r="H26" s="37">
        <v>0</v>
      </c>
      <c r="I26" s="36">
        <v>0</v>
      </c>
      <c r="J26" s="37">
        <v>0</v>
      </c>
      <c r="K26" s="36">
        <v>0</v>
      </c>
      <c r="L26" s="36">
        <v>0</v>
      </c>
      <c r="M26" s="36">
        <v>0</v>
      </c>
      <c r="N26" s="37">
        <v>0</v>
      </c>
      <c r="O26" s="37">
        <v>0</v>
      </c>
      <c r="P26" s="37">
        <v>0</v>
      </c>
      <c r="Q26" s="36">
        <v>0</v>
      </c>
      <c r="R26" s="37">
        <v>0</v>
      </c>
      <c r="S26" s="37">
        <v>0</v>
      </c>
      <c r="T26" s="37">
        <v>0</v>
      </c>
      <c r="U26" s="37">
        <v>1</v>
      </c>
      <c r="V26" s="36">
        <v>1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37">
        <v>1</v>
      </c>
      <c r="AD26" s="36">
        <v>1</v>
      </c>
      <c r="AE26" s="36">
        <v>1</v>
      </c>
      <c r="AF26" s="37">
        <v>1</v>
      </c>
      <c r="AG26" s="37">
        <v>0</v>
      </c>
      <c r="AH26" s="37">
        <v>0</v>
      </c>
      <c r="AI26" s="36">
        <v>0</v>
      </c>
      <c r="AJ26" s="37">
        <v>1</v>
      </c>
      <c r="AK26" s="37">
        <v>1</v>
      </c>
      <c r="AL26" s="37">
        <v>0</v>
      </c>
      <c r="AM26" s="37">
        <v>0</v>
      </c>
      <c r="AN26" s="37">
        <v>0</v>
      </c>
      <c r="AO26" s="37">
        <v>1</v>
      </c>
      <c r="AP26" s="36">
        <v>0</v>
      </c>
      <c r="AQ26" s="37">
        <v>0</v>
      </c>
      <c r="AR26" s="37">
        <v>0</v>
      </c>
      <c r="AS26" s="37">
        <v>0</v>
      </c>
      <c r="AT26" s="37">
        <v>0</v>
      </c>
      <c r="AU26" s="37">
        <v>0</v>
      </c>
      <c r="AV26" s="37">
        <v>1</v>
      </c>
      <c r="AW26" s="37">
        <v>1</v>
      </c>
      <c r="AX26" s="37">
        <v>1</v>
      </c>
      <c r="AY26" s="37">
        <v>0</v>
      </c>
      <c r="AZ26" s="37">
        <v>1</v>
      </c>
      <c r="BA26" s="37">
        <v>0</v>
      </c>
      <c r="BB26" s="37">
        <v>0</v>
      </c>
      <c r="BC26" s="36">
        <v>0</v>
      </c>
      <c r="BD26" s="37">
        <v>0</v>
      </c>
      <c r="BE26" s="37">
        <v>0</v>
      </c>
      <c r="BF26" s="37">
        <v>0</v>
      </c>
      <c r="BG26" s="37">
        <v>0</v>
      </c>
      <c r="BH26" s="37">
        <v>0</v>
      </c>
      <c r="BI26" s="37">
        <v>0</v>
      </c>
      <c r="BJ26" s="37">
        <v>0</v>
      </c>
      <c r="BK26" s="37">
        <v>0</v>
      </c>
      <c r="BL26" s="37">
        <v>0</v>
      </c>
      <c r="BM26" s="37">
        <v>0</v>
      </c>
    </row>
    <row r="27" spans="1:65" s="37" customFormat="1" x14ac:dyDescent="0.25">
      <c r="A27" s="37" t="s">
        <v>98</v>
      </c>
      <c r="B27" s="37" t="s">
        <v>71</v>
      </c>
      <c r="C27" s="37">
        <v>455.97</v>
      </c>
      <c r="D27" s="37">
        <v>33.034984611639516</v>
      </c>
      <c r="E27" s="37">
        <v>3.9283970024433001</v>
      </c>
      <c r="F27" s="37">
        <v>2.5494855701258001</v>
      </c>
      <c r="G27" s="37">
        <v>0</v>
      </c>
      <c r="H27" s="37">
        <v>0</v>
      </c>
      <c r="I27" s="36">
        <v>0</v>
      </c>
      <c r="J27" s="37">
        <v>0</v>
      </c>
      <c r="K27" s="36">
        <v>0</v>
      </c>
      <c r="L27" s="36">
        <v>0</v>
      </c>
      <c r="M27" s="36">
        <v>0</v>
      </c>
      <c r="N27" s="37">
        <v>0</v>
      </c>
      <c r="O27" s="37">
        <v>0</v>
      </c>
      <c r="P27" s="37">
        <v>0</v>
      </c>
      <c r="Q27" s="36">
        <v>0</v>
      </c>
      <c r="R27" s="37">
        <v>0</v>
      </c>
      <c r="S27" s="37">
        <v>0</v>
      </c>
      <c r="T27" s="37">
        <v>0</v>
      </c>
      <c r="U27" s="37">
        <v>0</v>
      </c>
      <c r="V27" s="36">
        <v>1</v>
      </c>
      <c r="W27" s="37">
        <v>1</v>
      </c>
      <c r="X27" s="37">
        <v>0</v>
      </c>
      <c r="Y27" s="37">
        <v>0</v>
      </c>
      <c r="Z27" s="37">
        <v>0</v>
      </c>
      <c r="AA27" s="37">
        <v>0</v>
      </c>
      <c r="AB27" s="37">
        <v>0</v>
      </c>
      <c r="AC27" s="37">
        <v>1</v>
      </c>
      <c r="AD27" s="36">
        <v>1</v>
      </c>
      <c r="AE27" s="36">
        <v>1</v>
      </c>
      <c r="AF27" s="37">
        <v>1</v>
      </c>
      <c r="AG27" s="37">
        <v>0</v>
      </c>
      <c r="AH27" s="37">
        <v>0</v>
      </c>
      <c r="AI27" s="36">
        <v>0</v>
      </c>
      <c r="AJ27" s="37">
        <v>1</v>
      </c>
      <c r="AK27" s="37">
        <v>1</v>
      </c>
      <c r="AL27" s="37">
        <v>1</v>
      </c>
      <c r="AM27" s="37">
        <v>1</v>
      </c>
      <c r="AN27" s="37">
        <v>0</v>
      </c>
      <c r="AO27" s="37">
        <v>1</v>
      </c>
      <c r="AP27" s="36">
        <v>0</v>
      </c>
      <c r="AQ27" s="37">
        <v>0</v>
      </c>
      <c r="AR27" s="37">
        <v>0</v>
      </c>
      <c r="AS27" s="37">
        <v>0</v>
      </c>
      <c r="AT27" s="37">
        <v>0</v>
      </c>
      <c r="AU27" s="37">
        <v>0</v>
      </c>
      <c r="AV27" s="37">
        <v>1</v>
      </c>
      <c r="AW27" s="37">
        <v>1</v>
      </c>
      <c r="AX27" s="37">
        <v>1</v>
      </c>
      <c r="AY27" s="37">
        <v>0</v>
      </c>
      <c r="AZ27" s="37">
        <v>0</v>
      </c>
      <c r="BA27" s="37">
        <v>0</v>
      </c>
      <c r="BB27" s="37">
        <v>0</v>
      </c>
      <c r="BC27" s="36">
        <v>0</v>
      </c>
      <c r="BD27" s="37">
        <v>0</v>
      </c>
      <c r="BE27" s="37">
        <v>0</v>
      </c>
      <c r="BF27" s="37">
        <v>0</v>
      </c>
      <c r="BG27" s="37">
        <v>0</v>
      </c>
      <c r="BH27" s="37">
        <v>0</v>
      </c>
      <c r="BI27" s="37">
        <v>0</v>
      </c>
      <c r="BJ27" s="37">
        <v>0</v>
      </c>
      <c r="BK27" s="37">
        <v>0</v>
      </c>
      <c r="BL27" s="37">
        <v>0</v>
      </c>
      <c r="BM27" s="37">
        <v>0</v>
      </c>
    </row>
    <row r="28" spans="1:65" s="37" customFormat="1" x14ac:dyDescent="0.25">
      <c r="A28" s="37" t="s">
        <v>100</v>
      </c>
      <c r="B28" s="37" t="s">
        <v>71</v>
      </c>
      <c r="C28" s="37">
        <v>297.07100000000003</v>
      </c>
      <c r="D28" s="37">
        <v>21.736913042396608</v>
      </c>
      <c r="E28" s="37">
        <v>3.7594205616458498</v>
      </c>
      <c r="F28" s="37">
        <v>2.3263975741296199</v>
      </c>
      <c r="G28" s="37">
        <v>0</v>
      </c>
      <c r="H28" s="37">
        <v>0</v>
      </c>
      <c r="I28" s="36">
        <v>0</v>
      </c>
      <c r="J28" s="37">
        <v>0</v>
      </c>
      <c r="K28" s="36">
        <v>0</v>
      </c>
      <c r="L28" s="36">
        <v>0</v>
      </c>
      <c r="M28" s="36">
        <v>0</v>
      </c>
      <c r="N28" s="37">
        <v>0</v>
      </c>
      <c r="O28" s="37">
        <v>0</v>
      </c>
      <c r="P28" s="37">
        <v>0</v>
      </c>
      <c r="Q28" s="36">
        <v>0</v>
      </c>
      <c r="R28" s="37">
        <v>0</v>
      </c>
      <c r="S28" s="37">
        <v>0</v>
      </c>
      <c r="T28" s="37">
        <v>0</v>
      </c>
      <c r="U28" s="37">
        <v>0</v>
      </c>
      <c r="V28" s="36">
        <v>1</v>
      </c>
      <c r="W28" s="37">
        <v>0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37">
        <v>1</v>
      </c>
      <c r="AD28" s="36">
        <v>1</v>
      </c>
      <c r="AE28" s="36">
        <v>1</v>
      </c>
      <c r="AF28" s="37">
        <v>1</v>
      </c>
      <c r="AG28" s="37">
        <v>0</v>
      </c>
      <c r="AH28" s="37">
        <v>0</v>
      </c>
      <c r="AI28" s="36">
        <v>0</v>
      </c>
      <c r="AJ28" s="37">
        <v>1</v>
      </c>
      <c r="AK28" s="37">
        <v>1</v>
      </c>
      <c r="AL28" s="37">
        <v>0</v>
      </c>
      <c r="AM28" s="37">
        <v>0</v>
      </c>
      <c r="AN28" s="37">
        <v>0</v>
      </c>
      <c r="AO28" s="37">
        <v>1</v>
      </c>
      <c r="AP28" s="36">
        <v>0</v>
      </c>
      <c r="AQ28" s="37">
        <v>0</v>
      </c>
      <c r="AR28" s="37">
        <v>0</v>
      </c>
      <c r="AS28" s="37">
        <v>0</v>
      </c>
      <c r="AT28" s="37">
        <v>0</v>
      </c>
      <c r="AU28" s="37">
        <v>0</v>
      </c>
      <c r="AV28" s="37">
        <v>1</v>
      </c>
      <c r="AW28" s="37">
        <v>0</v>
      </c>
      <c r="AX28" s="37">
        <v>1</v>
      </c>
      <c r="AY28" s="37">
        <v>0</v>
      </c>
      <c r="AZ28" s="37">
        <v>0</v>
      </c>
      <c r="BA28" s="37">
        <v>0</v>
      </c>
      <c r="BB28" s="37">
        <v>0</v>
      </c>
      <c r="BC28" s="36">
        <v>0</v>
      </c>
      <c r="BD28" s="37">
        <v>0</v>
      </c>
      <c r="BE28" s="37">
        <v>0</v>
      </c>
      <c r="BF28" s="37">
        <v>1</v>
      </c>
      <c r="BG28" s="37">
        <v>0</v>
      </c>
      <c r="BH28" s="37">
        <v>0</v>
      </c>
      <c r="BI28" s="37">
        <v>0</v>
      </c>
      <c r="BJ28" s="37">
        <v>0</v>
      </c>
      <c r="BK28" s="37">
        <v>0</v>
      </c>
      <c r="BL28" s="37">
        <v>0</v>
      </c>
      <c r="BM28" s="37">
        <v>0</v>
      </c>
    </row>
    <row r="29" spans="1:65" s="37" customFormat="1" x14ac:dyDescent="0.25">
      <c r="A29" s="37" t="s">
        <v>101</v>
      </c>
      <c r="B29" s="37" t="s">
        <v>71</v>
      </c>
      <c r="C29" s="37">
        <v>490.10399999999998</v>
      </c>
      <c r="D29" s="37">
        <v>24.27098499480018</v>
      </c>
      <c r="E29" s="37">
        <v>3.9557620850850399</v>
      </c>
      <c r="F29" s="37">
        <v>2.38691594314996</v>
      </c>
      <c r="G29" s="37">
        <v>0</v>
      </c>
      <c r="H29" s="37">
        <v>0</v>
      </c>
      <c r="I29" s="36">
        <v>0</v>
      </c>
      <c r="J29" s="37">
        <v>0</v>
      </c>
      <c r="K29" s="36">
        <v>0</v>
      </c>
      <c r="L29" s="36">
        <v>0</v>
      </c>
      <c r="M29" s="36">
        <v>0</v>
      </c>
      <c r="N29" s="37">
        <v>0</v>
      </c>
      <c r="O29" s="37">
        <v>0</v>
      </c>
      <c r="P29" s="37">
        <v>0</v>
      </c>
      <c r="Q29" s="36">
        <v>0</v>
      </c>
      <c r="R29" s="37">
        <v>0</v>
      </c>
      <c r="S29" s="37">
        <v>0</v>
      </c>
      <c r="T29" s="37">
        <v>0</v>
      </c>
      <c r="U29" s="37">
        <v>0</v>
      </c>
      <c r="V29" s="36">
        <v>1</v>
      </c>
      <c r="W29" s="37">
        <v>0</v>
      </c>
      <c r="X29" s="37">
        <v>0</v>
      </c>
      <c r="Y29" s="37">
        <v>0</v>
      </c>
      <c r="Z29" s="37">
        <v>0</v>
      </c>
      <c r="AA29" s="37">
        <v>0</v>
      </c>
      <c r="AB29" s="37">
        <v>0</v>
      </c>
      <c r="AC29" s="37">
        <v>1</v>
      </c>
      <c r="AD29" s="36">
        <v>1</v>
      </c>
      <c r="AE29" s="36">
        <v>1</v>
      </c>
      <c r="AF29" s="37">
        <v>1</v>
      </c>
      <c r="AG29" s="37">
        <v>0</v>
      </c>
      <c r="AH29" s="37">
        <v>0</v>
      </c>
      <c r="AI29" s="36">
        <v>0</v>
      </c>
      <c r="AJ29" s="37">
        <v>1</v>
      </c>
      <c r="AK29" s="37">
        <v>1</v>
      </c>
      <c r="AL29" s="37">
        <v>0</v>
      </c>
      <c r="AM29" s="37">
        <v>0</v>
      </c>
      <c r="AN29" s="37">
        <v>0</v>
      </c>
      <c r="AO29" s="37">
        <v>1</v>
      </c>
      <c r="AP29" s="36">
        <v>0</v>
      </c>
      <c r="AQ29" s="37">
        <v>0</v>
      </c>
      <c r="AR29" s="37">
        <v>0</v>
      </c>
      <c r="AS29" s="37">
        <v>1</v>
      </c>
      <c r="AT29" s="37">
        <v>0</v>
      </c>
      <c r="AU29" s="37">
        <v>0</v>
      </c>
      <c r="AV29" s="37">
        <v>1</v>
      </c>
      <c r="AW29" s="37">
        <v>0</v>
      </c>
      <c r="AX29" s="37">
        <v>1</v>
      </c>
      <c r="AY29" s="37">
        <v>0</v>
      </c>
      <c r="AZ29" s="37">
        <v>0</v>
      </c>
      <c r="BA29" s="37">
        <v>0</v>
      </c>
      <c r="BB29" s="37">
        <v>0</v>
      </c>
      <c r="BC29" s="36">
        <v>0</v>
      </c>
      <c r="BD29" s="37">
        <v>1</v>
      </c>
      <c r="BE29" s="37">
        <v>0</v>
      </c>
      <c r="BF29" s="37">
        <v>0</v>
      </c>
      <c r="BG29" s="37">
        <v>0</v>
      </c>
      <c r="BH29" s="37">
        <v>0</v>
      </c>
      <c r="BI29" s="37">
        <v>0</v>
      </c>
      <c r="BJ29" s="37">
        <v>0</v>
      </c>
      <c r="BK29" s="37">
        <v>0</v>
      </c>
      <c r="BL29" s="37">
        <v>0</v>
      </c>
      <c r="BM29" s="37">
        <v>0</v>
      </c>
    </row>
    <row r="30" spans="1:65" s="37" customFormat="1" x14ac:dyDescent="0.25">
      <c r="A30" s="37" t="s">
        <v>102</v>
      </c>
      <c r="B30" s="37" t="s">
        <v>71</v>
      </c>
      <c r="C30" s="37">
        <v>369.55500000000006</v>
      </c>
      <c r="D30" s="37">
        <v>37.481591619978012</v>
      </c>
      <c r="E30" s="37">
        <v>3.8469504589782502</v>
      </c>
      <c r="F30" s="37">
        <v>2.6133578850090098</v>
      </c>
      <c r="G30" s="37">
        <v>0</v>
      </c>
      <c r="H30" s="37">
        <v>0</v>
      </c>
      <c r="I30" s="36">
        <v>0</v>
      </c>
      <c r="J30" s="37">
        <v>0</v>
      </c>
      <c r="K30" s="36">
        <v>0</v>
      </c>
      <c r="L30" s="36">
        <v>0</v>
      </c>
      <c r="M30" s="36">
        <v>0</v>
      </c>
      <c r="N30" s="37">
        <v>0</v>
      </c>
      <c r="O30" s="37">
        <v>0</v>
      </c>
      <c r="P30" s="37">
        <v>0</v>
      </c>
      <c r="Q30" s="36">
        <v>0</v>
      </c>
      <c r="R30" s="37">
        <v>0</v>
      </c>
      <c r="S30" s="37">
        <v>0</v>
      </c>
      <c r="T30" s="37">
        <v>0</v>
      </c>
      <c r="U30" s="37">
        <v>0</v>
      </c>
      <c r="V30" s="36">
        <v>1</v>
      </c>
      <c r="W30" s="37">
        <v>1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1</v>
      </c>
      <c r="AD30" s="36">
        <v>1</v>
      </c>
      <c r="AE30" s="36">
        <v>1</v>
      </c>
      <c r="AF30" s="37">
        <v>1</v>
      </c>
      <c r="AG30" s="37">
        <v>0</v>
      </c>
      <c r="AH30" s="37">
        <v>0</v>
      </c>
      <c r="AI30" s="36">
        <v>0</v>
      </c>
      <c r="AJ30" s="37">
        <v>1</v>
      </c>
      <c r="AK30" s="37">
        <v>1</v>
      </c>
      <c r="AL30" s="37">
        <v>0</v>
      </c>
      <c r="AM30" s="37">
        <v>0</v>
      </c>
      <c r="AN30" s="37">
        <v>0</v>
      </c>
      <c r="AO30" s="37">
        <v>1</v>
      </c>
      <c r="AP30" s="36">
        <v>0</v>
      </c>
      <c r="AQ30" s="37">
        <v>0</v>
      </c>
      <c r="AR30" s="37">
        <v>0</v>
      </c>
      <c r="AS30" s="37">
        <v>0</v>
      </c>
      <c r="AT30" s="37">
        <v>0</v>
      </c>
      <c r="AU30" s="37">
        <v>0</v>
      </c>
      <c r="AV30" s="37">
        <v>1</v>
      </c>
      <c r="AW30" s="37">
        <v>0</v>
      </c>
      <c r="AX30" s="37">
        <v>1</v>
      </c>
      <c r="AY30" s="37">
        <v>0</v>
      </c>
      <c r="AZ30" s="37">
        <v>0</v>
      </c>
      <c r="BA30" s="37">
        <v>0</v>
      </c>
      <c r="BB30" s="37">
        <v>0</v>
      </c>
      <c r="BC30" s="36">
        <v>0</v>
      </c>
      <c r="BD30" s="37">
        <v>0</v>
      </c>
      <c r="BE30" s="37">
        <v>0</v>
      </c>
      <c r="BF30" s="37">
        <v>1</v>
      </c>
      <c r="BG30" s="37">
        <v>0</v>
      </c>
      <c r="BH30" s="37">
        <v>0</v>
      </c>
      <c r="BI30" s="37">
        <v>0</v>
      </c>
      <c r="BJ30" s="37">
        <v>0</v>
      </c>
      <c r="BK30" s="37">
        <v>0</v>
      </c>
      <c r="BL30" s="37">
        <v>0</v>
      </c>
      <c r="BM30" s="37">
        <v>0</v>
      </c>
    </row>
    <row r="31" spans="1:65" s="37" customFormat="1" x14ac:dyDescent="0.25">
      <c r="A31" s="37" t="s">
        <v>103</v>
      </c>
      <c r="B31" s="37" t="s">
        <v>71</v>
      </c>
      <c r="C31" s="37">
        <v>382.06100000000004</v>
      </c>
      <c r="D31" s="37">
        <v>32.479508022517798</v>
      </c>
      <c r="E31" s="37">
        <v>3.8600305820830401</v>
      </c>
      <c r="F31" s="37">
        <v>2.5407903313031399</v>
      </c>
      <c r="G31" s="37">
        <v>0</v>
      </c>
      <c r="H31" s="37">
        <v>0</v>
      </c>
      <c r="I31" s="36">
        <v>0</v>
      </c>
      <c r="J31" s="37">
        <v>0</v>
      </c>
      <c r="K31" s="36">
        <v>0</v>
      </c>
      <c r="L31" s="36">
        <v>0</v>
      </c>
      <c r="M31" s="36">
        <v>0</v>
      </c>
      <c r="N31" s="37">
        <v>0</v>
      </c>
      <c r="O31" s="37">
        <v>0</v>
      </c>
      <c r="P31" s="37">
        <v>0</v>
      </c>
      <c r="Q31" s="36">
        <v>0</v>
      </c>
      <c r="R31" s="37">
        <v>0</v>
      </c>
      <c r="S31" s="37">
        <v>0</v>
      </c>
      <c r="T31" s="37">
        <v>0</v>
      </c>
      <c r="U31" s="37">
        <v>0</v>
      </c>
      <c r="V31" s="36">
        <v>1</v>
      </c>
      <c r="W31" s="37">
        <v>1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v>1</v>
      </c>
      <c r="AD31" s="36">
        <v>1</v>
      </c>
      <c r="AE31" s="36">
        <v>1</v>
      </c>
      <c r="AF31" s="37">
        <v>1</v>
      </c>
      <c r="AG31" s="37">
        <v>0</v>
      </c>
      <c r="AH31" s="37">
        <v>0</v>
      </c>
      <c r="AI31" s="36">
        <v>0</v>
      </c>
      <c r="AJ31" s="37">
        <v>1</v>
      </c>
      <c r="AK31" s="37">
        <v>1</v>
      </c>
      <c r="AL31" s="37">
        <v>1</v>
      </c>
      <c r="AM31" s="37">
        <v>0</v>
      </c>
      <c r="AN31" s="37">
        <v>0</v>
      </c>
      <c r="AO31" s="37">
        <v>1</v>
      </c>
      <c r="AP31" s="36">
        <v>0</v>
      </c>
      <c r="AQ31" s="37">
        <v>0</v>
      </c>
      <c r="AR31" s="37">
        <v>0</v>
      </c>
      <c r="AS31" s="37">
        <v>0</v>
      </c>
      <c r="AT31" s="37">
        <v>0</v>
      </c>
      <c r="AU31" s="37">
        <v>0</v>
      </c>
      <c r="AV31" s="37">
        <v>1</v>
      </c>
      <c r="AW31" s="37">
        <v>1</v>
      </c>
      <c r="AX31" s="37">
        <v>1</v>
      </c>
      <c r="AY31" s="37">
        <v>0</v>
      </c>
      <c r="AZ31" s="37">
        <v>0</v>
      </c>
      <c r="BA31" s="37">
        <v>0</v>
      </c>
      <c r="BB31" s="37">
        <v>0</v>
      </c>
      <c r="BC31" s="36">
        <v>0</v>
      </c>
      <c r="BD31" s="37">
        <v>0</v>
      </c>
      <c r="BE31" s="37">
        <v>0</v>
      </c>
      <c r="BF31" s="37">
        <v>0</v>
      </c>
      <c r="BG31" s="37">
        <v>0</v>
      </c>
      <c r="BH31" s="37">
        <v>0</v>
      </c>
      <c r="BI31" s="37">
        <v>0</v>
      </c>
      <c r="BJ31" s="37">
        <v>0</v>
      </c>
      <c r="BK31" s="37">
        <v>0</v>
      </c>
      <c r="BL31" s="37">
        <v>0</v>
      </c>
      <c r="BM31" s="37">
        <v>0</v>
      </c>
    </row>
    <row r="32" spans="1:65" s="37" customFormat="1" x14ac:dyDescent="0.25">
      <c r="A32" s="37" t="s">
        <v>104</v>
      </c>
      <c r="B32" s="37" t="s">
        <v>71</v>
      </c>
      <c r="C32" s="37">
        <v>627.39800000000002</v>
      </c>
      <c r="D32" s="37">
        <v>39.773832361066916</v>
      </c>
      <c r="E32" s="37">
        <v>4.04705934680974</v>
      </c>
      <c r="F32" s="37">
        <v>2.6428517539043201</v>
      </c>
      <c r="G32" s="37">
        <v>0</v>
      </c>
      <c r="H32" s="37">
        <v>0</v>
      </c>
      <c r="I32" s="36">
        <v>0</v>
      </c>
      <c r="J32" s="37">
        <v>0</v>
      </c>
      <c r="K32" s="36">
        <v>0</v>
      </c>
      <c r="L32" s="36">
        <v>0</v>
      </c>
      <c r="M32" s="36">
        <v>0</v>
      </c>
      <c r="N32" s="37">
        <v>0</v>
      </c>
      <c r="O32" s="37">
        <v>0</v>
      </c>
      <c r="P32" s="37">
        <v>0</v>
      </c>
      <c r="Q32" s="36">
        <v>0</v>
      </c>
      <c r="R32" s="37">
        <v>0</v>
      </c>
      <c r="S32" s="37">
        <v>0</v>
      </c>
      <c r="T32" s="37">
        <v>0</v>
      </c>
      <c r="U32" s="37">
        <v>0</v>
      </c>
      <c r="V32" s="36">
        <v>1</v>
      </c>
      <c r="W32" s="37">
        <v>0</v>
      </c>
      <c r="X32" s="37">
        <v>0</v>
      </c>
      <c r="Y32" s="37">
        <v>0</v>
      </c>
      <c r="Z32" s="37">
        <v>0</v>
      </c>
      <c r="AA32" s="37">
        <v>0</v>
      </c>
      <c r="AB32" s="37">
        <v>0</v>
      </c>
      <c r="AC32" s="37">
        <v>1</v>
      </c>
      <c r="AD32" s="36">
        <v>1</v>
      </c>
      <c r="AE32" s="36">
        <v>1</v>
      </c>
      <c r="AF32" s="37">
        <v>1</v>
      </c>
      <c r="AG32" s="37">
        <v>0</v>
      </c>
      <c r="AH32" s="37">
        <v>0</v>
      </c>
      <c r="AI32" s="36">
        <v>0</v>
      </c>
      <c r="AJ32" s="37">
        <v>1</v>
      </c>
      <c r="AK32" s="37">
        <v>1</v>
      </c>
      <c r="AL32" s="37">
        <v>0</v>
      </c>
      <c r="AM32" s="37">
        <v>0</v>
      </c>
      <c r="AN32" s="37">
        <v>0</v>
      </c>
      <c r="AO32" s="37">
        <v>1</v>
      </c>
      <c r="AP32" s="36">
        <v>0</v>
      </c>
      <c r="AQ32" s="37">
        <v>0</v>
      </c>
      <c r="AR32" s="37">
        <v>0</v>
      </c>
      <c r="AS32" s="37">
        <v>0</v>
      </c>
      <c r="AT32" s="37">
        <v>0</v>
      </c>
      <c r="AU32" s="37">
        <v>0</v>
      </c>
      <c r="AV32" s="37">
        <v>1</v>
      </c>
      <c r="AW32" s="37">
        <v>1</v>
      </c>
      <c r="AX32" s="37">
        <v>1</v>
      </c>
      <c r="AY32" s="37">
        <v>0</v>
      </c>
      <c r="AZ32" s="37">
        <v>1</v>
      </c>
      <c r="BA32" s="37">
        <v>1</v>
      </c>
      <c r="BB32" s="37">
        <v>0</v>
      </c>
      <c r="BC32" s="36">
        <v>0</v>
      </c>
      <c r="BD32" s="37">
        <v>0</v>
      </c>
      <c r="BE32" s="37">
        <v>0</v>
      </c>
      <c r="BF32" s="37">
        <v>0</v>
      </c>
      <c r="BG32" s="37">
        <v>0</v>
      </c>
      <c r="BH32" s="37">
        <v>0</v>
      </c>
      <c r="BI32" s="37">
        <v>0</v>
      </c>
      <c r="BJ32" s="37">
        <v>0</v>
      </c>
      <c r="BK32" s="37">
        <v>0</v>
      </c>
      <c r="BL32" s="37">
        <v>0</v>
      </c>
      <c r="BM32" s="37">
        <v>0</v>
      </c>
    </row>
    <row r="33" spans="1:65" s="37" customFormat="1" x14ac:dyDescent="0.25">
      <c r="A33" s="37" t="s">
        <v>105</v>
      </c>
      <c r="B33" s="37" t="s">
        <v>71</v>
      </c>
      <c r="C33" s="37">
        <v>218.22600000000006</v>
      </c>
      <c r="D33" s="37">
        <v>28.910922045197417</v>
      </c>
      <c r="E33" s="37">
        <v>3.63051981914123</v>
      </c>
      <c r="F33" s="37">
        <v>2.4803425668750099</v>
      </c>
      <c r="G33" s="37">
        <v>0</v>
      </c>
      <c r="H33" s="37">
        <v>0</v>
      </c>
      <c r="I33" s="36">
        <v>0</v>
      </c>
      <c r="J33" s="37">
        <v>0</v>
      </c>
      <c r="K33" s="36">
        <v>0</v>
      </c>
      <c r="L33" s="36">
        <v>0</v>
      </c>
      <c r="M33" s="36">
        <v>0</v>
      </c>
      <c r="N33" s="37">
        <v>0</v>
      </c>
      <c r="O33" s="37">
        <v>0</v>
      </c>
      <c r="P33" s="37">
        <v>0</v>
      </c>
      <c r="Q33" s="36">
        <v>0</v>
      </c>
      <c r="R33" s="37">
        <v>0</v>
      </c>
      <c r="S33" s="37">
        <v>0</v>
      </c>
      <c r="T33" s="37">
        <v>0</v>
      </c>
      <c r="U33" s="37">
        <v>0</v>
      </c>
      <c r="V33" s="36">
        <v>1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1</v>
      </c>
      <c r="AD33" s="36">
        <v>1</v>
      </c>
      <c r="AE33" s="36">
        <v>1</v>
      </c>
      <c r="AF33" s="37">
        <v>1</v>
      </c>
      <c r="AG33" s="37">
        <v>0</v>
      </c>
      <c r="AH33" s="37">
        <v>0</v>
      </c>
      <c r="AI33" s="36">
        <v>0</v>
      </c>
      <c r="AJ33" s="37">
        <v>1</v>
      </c>
      <c r="AK33" s="37">
        <v>1</v>
      </c>
      <c r="AL33" s="37">
        <v>0</v>
      </c>
      <c r="AM33" s="37">
        <v>0</v>
      </c>
      <c r="AN33" s="37">
        <v>0</v>
      </c>
      <c r="AO33" s="37">
        <v>1</v>
      </c>
      <c r="AP33" s="36">
        <v>0</v>
      </c>
      <c r="AQ33" s="37">
        <v>0</v>
      </c>
      <c r="AR33" s="37">
        <v>0</v>
      </c>
      <c r="AS33" s="37">
        <v>0</v>
      </c>
      <c r="AT33" s="37">
        <v>0</v>
      </c>
      <c r="AU33" s="37">
        <v>0</v>
      </c>
      <c r="AV33" s="37">
        <v>1</v>
      </c>
      <c r="AW33" s="37">
        <v>1</v>
      </c>
      <c r="AX33" s="37">
        <v>1</v>
      </c>
      <c r="AY33" s="37">
        <v>0</v>
      </c>
      <c r="AZ33" s="37">
        <v>1</v>
      </c>
      <c r="BA33" s="37">
        <v>0</v>
      </c>
      <c r="BB33" s="37">
        <v>0</v>
      </c>
      <c r="BC33" s="36">
        <v>0</v>
      </c>
      <c r="BD33" s="37">
        <v>0</v>
      </c>
      <c r="BE33" s="37">
        <v>0</v>
      </c>
      <c r="BF33" s="37">
        <v>1</v>
      </c>
      <c r="BG33" s="37">
        <v>0</v>
      </c>
      <c r="BH33" s="37">
        <v>0</v>
      </c>
      <c r="BI33" s="37">
        <v>0</v>
      </c>
      <c r="BJ33" s="37">
        <v>0</v>
      </c>
      <c r="BK33" s="37">
        <v>0</v>
      </c>
      <c r="BL33" s="37">
        <v>1</v>
      </c>
      <c r="BM33" s="37">
        <v>0</v>
      </c>
    </row>
    <row r="34" spans="1:65" s="37" customFormat="1" x14ac:dyDescent="0.25">
      <c r="A34" s="37" t="s">
        <v>106</v>
      </c>
      <c r="B34" s="37" t="s">
        <v>71</v>
      </c>
      <c r="C34" s="37">
        <v>471.80900000000003</v>
      </c>
      <c r="D34" s="37">
        <v>23.443902167550643</v>
      </c>
      <c r="E34" s="37">
        <v>3.94137987976494</v>
      </c>
      <c r="F34" s="37">
        <v>2.3680251772776999</v>
      </c>
      <c r="G34" s="37">
        <v>0</v>
      </c>
      <c r="H34" s="37">
        <v>0</v>
      </c>
      <c r="I34" s="36">
        <v>0</v>
      </c>
      <c r="J34" s="37">
        <v>0</v>
      </c>
      <c r="K34" s="36">
        <v>0</v>
      </c>
      <c r="L34" s="36">
        <v>0</v>
      </c>
      <c r="M34" s="36">
        <v>0</v>
      </c>
      <c r="N34" s="37">
        <v>0</v>
      </c>
      <c r="O34" s="37">
        <v>0</v>
      </c>
      <c r="P34" s="37">
        <v>0</v>
      </c>
      <c r="Q34" s="36">
        <v>0</v>
      </c>
      <c r="R34" s="37">
        <v>0</v>
      </c>
      <c r="S34" s="37">
        <v>0</v>
      </c>
      <c r="T34" s="37">
        <v>0</v>
      </c>
      <c r="U34" s="37">
        <v>0</v>
      </c>
      <c r="V34" s="36">
        <v>0</v>
      </c>
      <c r="W34" s="37">
        <v>1</v>
      </c>
      <c r="X34" s="37">
        <v>0</v>
      </c>
      <c r="Y34" s="37">
        <v>0</v>
      </c>
      <c r="Z34" s="37">
        <v>0</v>
      </c>
      <c r="AA34" s="37">
        <v>0</v>
      </c>
      <c r="AB34" s="37">
        <v>1</v>
      </c>
      <c r="AC34" s="37">
        <v>0</v>
      </c>
      <c r="AD34" s="36">
        <v>0</v>
      </c>
      <c r="AE34" s="36">
        <v>0</v>
      </c>
      <c r="AF34" s="37">
        <v>0</v>
      </c>
      <c r="AG34" s="37">
        <v>0</v>
      </c>
      <c r="AH34" s="37">
        <v>0</v>
      </c>
      <c r="AI34" s="36">
        <v>0</v>
      </c>
      <c r="AJ34" s="37">
        <v>0</v>
      </c>
      <c r="AK34" s="37">
        <v>0</v>
      </c>
      <c r="AL34" s="37">
        <v>0</v>
      </c>
      <c r="AM34" s="37">
        <v>0</v>
      </c>
      <c r="AN34" s="37">
        <v>0</v>
      </c>
      <c r="AO34" s="37">
        <v>1</v>
      </c>
      <c r="AP34" s="36">
        <v>0</v>
      </c>
      <c r="AQ34" s="37">
        <v>0</v>
      </c>
      <c r="AR34" s="37">
        <v>0</v>
      </c>
      <c r="AS34" s="37">
        <v>0</v>
      </c>
      <c r="AT34" s="37">
        <v>0</v>
      </c>
      <c r="AU34" s="37">
        <v>0</v>
      </c>
      <c r="AV34" s="37">
        <v>0</v>
      </c>
      <c r="AW34" s="37">
        <v>0</v>
      </c>
      <c r="AX34" s="37">
        <v>0</v>
      </c>
      <c r="AY34" s="37">
        <v>0</v>
      </c>
      <c r="AZ34" s="37">
        <v>0</v>
      </c>
      <c r="BA34" s="37">
        <v>0</v>
      </c>
      <c r="BB34" s="37">
        <v>0</v>
      </c>
      <c r="BC34" s="36">
        <v>0</v>
      </c>
      <c r="BD34" s="37">
        <v>0</v>
      </c>
      <c r="BE34" s="37">
        <v>0</v>
      </c>
      <c r="BF34" s="37">
        <v>1</v>
      </c>
      <c r="BG34" s="37">
        <v>0</v>
      </c>
      <c r="BH34" s="37">
        <v>0</v>
      </c>
      <c r="BI34" s="37">
        <v>0</v>
      </c>
      <c r="BJ34" s="37">
        <v>0</v>
      </c>
      <c r="BK34" s="37">
        <v>0</v>
      </c>
      <c r="BL34" s="37">
        <v>0</v>
      </c>
      <c r="BM34" s="37">
        <v>0</v>
      </c>
    </row>
    <row r="35" spans="1:65" s="37" customFormat="1" x14ac:dyDescent="0.25">
      <c r="A35" s="37" t="s">
        <v>108</v>
      </c>
      <c r="B35" s="37" t="s">
        <v>71</v>
      </c>
      <c r="C35" s="37">
        <v>388.87</v>
      </c>
      <c r="D35" s="37">
        <v>24.441706840308985</v>
      </c>
      <c r="E35" s="37">
        <v>3.8669454770136502</v>
      </c>
      <c r="F35" s="37">
        <v>2.3907198184330101</v>
      </c>
      <c r="G35" s="37">
        <v>0</v>
      </c>
      <c r="H35" s="37">
        <v>0</v>
      </c>
      <c r="I35" s="36">
        <v>0</v>
      </c>
      <c r="J35" s="37">
        <v>0</v>
      </c>
      <c r="K35" s="36">
        <v>0</v>
      </c>
      <c r="L35" s="36">
        <v>0</v>
      </c>
      <c r="M35" s="36">
        <v>0</v>
      </c>
      <c r="N35" s="37">
        <v>0</v>
      </c>
      <c r="O35" s="37">
        <v>0</v>
      </c>
      <c r="P35" s="37">
        <v>0</v>
      </c>
      <c r="Q35" s="36">
        <v>0</v>
      </c>
      <c r="R35" s="37">
        <v>0</v>
      </c>
      <c r="S35" s="37">
        <v>0</v>
      </c>
      <c r="T35" s="37">
        <v>0</v>
      </c>
      <c r="U35" s="37">
        <v>0</v>
      </c>
      <c r="V35" s="36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37">
        <v>0</v>
      </c>
      <c r="AD35" s="36">
        <v>0</v>
      </c>
      <c r="AE35" s="36">
        <v>0</v>
      </c>
      <c r="AF35" s="37">
        <v>0</v>
      </c>
      <c r="AG35" s="37">
        <v>0</v>
      </c>
      <c r="AH35" s="37">
        <v>0</v>
      </c>
      <c r="AI35" s="36">
        <v>0</v>
      </c>
      <c r="AJ35" s="37">
        <v>0</v>
      </c>
      <c r="AK35" s="37">
        <v>0</v>
      </c>
      <c r="AL35" s="37">
        <v>0</v>
      </c>
      <c r="AM35" s="37">
        <v>0</v>
      </c>
      <c r="AN35" s="37">
        <v>0</v>
      </c>
      <c r="AO35" s="37">
        <v>1</v>
      </c>
      <c r="AP35" s="36">
        <v>0</v>
      </c>
      <c r="AQ35" s="37">
        <v>0</v>
      </c>
      <c r="AR35" s="37">
        <v>0</v>
      </c>
      <c r="AS35" s="37">
        <v>0</v>
      </c>
      <c r="AT35" s="37">
        <v>0</v>
      </c>
      <c r="AU35" s="37">
        <v>0</v>
      </c>
      <c r="AV35" s="37">
        <v>0</v>
      </c>
      <c r="AW35" s="37">
        <v>0</v>
      </c>
      <c r="AX35" s="37">
        <v>0</v>
      </c>
      <c r="AY35" s="37">
        <v>0</v>
      </c>
      <c r="AZ35" s="37">
        <v>0</v>
      </c>
      <c r="BA35" s="37">
        <v>1</v>
      </c>
      <c r="BB35" s="37">
        <v>0</v>
      </c>
      <c r="BC35" s="36">
        <v>0</v>
      </c>
      <c r="BD35" s="37">
        <v>0</v>
      </c>
      <c r="BE35" s="37">
        <v>0</v>
      </c>
      <c r="BF35" s="37">
        <v>1</v>
      </c>
      <c r="BG35" s="37">
        <v>0</v>
      </c>
      <c r="BH35" s="37">
        <v>0</v>
      </c>
      <c r="BI35" s="37">
        <v>0</v>
      </c>
      <c r="BJ35" s="37">
        <v>0</v>
      </c>
      <c r="BK35" s="37">
        <v>0</v>
      </c>
      <c r="BL35" s="37">
        <v>0</v>
      </c>
      <c r="BM35" s="37">
        <v>0</v>
      </c>
    </row>
    <row r="36" spans="1:65" s="37" customFormat="1" x14ac:dyDescent="0.25">
      <c r="A36" s="37" t="s">
        <v>109</v>
      </c>
      <c r="B36" s="37" t="s">
        <v>71</v>
      </c>
      <c r="C36" s="37">
        <v>886.07600000000014</v>
      </c>
      <c r="D36" s="37">
        <v>80.939696876689908</v>
      </c>
      <c r="E36" s="37">
        <v>4.1688725278923</v>
      </c>
      <c r="F36" s="37">
        <v>2.9710476685562899</v>
      </c>
      <c r="G36" s="37">
        <v>0</v>
      </c>
      <c r="H36" s="37">
        <v>0</v>
      </c>
      <c r="I36" s="36">
        <v>0</v>
      </c>
      <c r="J36" s="37">
        <v>0</v>
      </c>
      <c r="K36" s="36">
        <v>0</v>
      </c>
      <c r="L36" s="36">
        <v>0</v>
      </c>
      <c r="M36" s="36">
        <v>0</v>
      </c>
      <c r="N36" s="37">
        <v>0</v>
      </c>
      <c r="O36" s="37">
        <v>0</v>
      </c>
      <c r="P36" s="37">
        <v>0</v>
      </c>
      <c r="Q36" s="36">
        <v>0</v>
      </c>
      <c r="R36" s="37">
        <v>0</v>
      </c>
      <c r="S36" s="37">
        <v>0</v>
      </c>
      <c r="T36" s="37">
        <v>0</v>
      </c>
      <c r="U36" s="37">
        <v>0</v>
      </c>
      <c r="V36" s="36">
        <v>1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37">
        <v>1</v>
      </c>
      <c r="AD36" s="36">
        <v>1</v>
      </c>
      <c r="AE36" s="36">
        <v>1</v>
      </c>
      <c r="AF36" s="37">
        <v>1</v>
      </c>
      <c r="AG36" s="37">
        <v>0</v>
      </c>
      <c r="AH36" s="37">
        <v>0</v>
      </c>
      <c r="AI36" s="36">
        <v>0</v>
      </c>
      <c r="AJ36" s="37">
        <v>1</v>
      </c>
      <c r="AK36" s="37">
        <v>1</v>
      </c>
      <c r="AL36" s="37">
        <v>0</v>
      </c>
      <c r="AM36" s="37">
        <v>0</v>
      </c>
      <c r="AN36" s="37">
        <v>0</v>
      </c>
      <c r="AO36" s="37">
        <v>1</v>
      </c>
      <c r="AP36" s="36">
        <v>0</v>
      </c>
      <c r="AQ36" s="37">
        <v>0</v>
      </c>
      <c r="AR36" s="37">
        <v>0</v>
      </c>
      <c r="AS36" s="37">
        <v>0</v>
      </c>
      <c r="AT36" s="37">
        <v>0</v>
      </c>
      <c r="AU36" s="37">
        <v>0</v>
      </c>
      <c r="AV36" s="37">
        <v>1</v>
      </c>
      <c r="AW36" s="37">
        <v>0</v>
      </c>
      <c r="AX36" s="37">
        <v>1</v>
      </c>
      <c r="AY36" s="37">
        <v>1</v>
      </c>
      <c r="AZ36" s="37">
        <v>0</v>
      </c>
      <c r="BA36" s="37">
        <v>0</v>
      </c>
      <c r="BB36" s="37">
        <v>0</v>
      </c>
      <c r="BC36" s="36">
        <v>0</v>
      </c>
      <c r="BD36" s="37">
        <v>0</v>
      </c>
      <c r="BE36" s="37">
        <v>0</v>
      </c>
      <c r="BF36" s="37">
        <v>1</v>
      </c>
      <c r="BG36" s="37">
        <v>0</v>
      </c>
      <c r="BH36" s="37">
        <v>0</v>
      </c>
      <c r="BI36" s="37">
        <v>0</v>
      </c>
      <c r="BJ36" s="37">
        <v>0</v>
      </c>
      <c r="BK36" s="37">
        <v>0</v>
      </c>
      <c r="BL36" s="37">
        <v>0</v>
      </c>
      <c r="BM36" s="37">
        <v>0</v>
      </c>
    </row>
    <row r="37" spans="1:65" s="37" customFormat="1" x14ac:dyDescent="0.25">
      <c r="A37" s="37" t="s">
        <v>111</v>
      </c>
      <c r="B37" s="37" t="s">
        <v>71</v>
      </c>
      <c r="C37" s="37">
        <v>5056.1849999999995</v>
      </c>
      <c r="D37" s="37">
        <v>369.96493656826169</v>
      </c>
      <c r="E37" s="37">
        <v>4.6918317989367804</v>
      </c>
      <c r="F37" s="37">
        <v>3.5396595965406701</v>
      </c>
      <c r="G37" s="37">
        <v>0</v>
      </c>
      <c r="H37" s="37">
        <v>0</v>
      </c>
      <c r="I37" s="36">
        <v>0</v>
      </c>
      <c r="J37" s="37">
        <v>0</v>
      </c>
      <c r="K37" s="36">
        <v>0</v>
      </c>
      <c r="L37" s="36">
        <v>0</v>
      </c>
      <c r="M37" s="36">
        <v>0</v>
      </c>
      <c r="N37" s="37">
        <v>0</v>
      </c>
      <c r="O37" s="37">
        <v>0</v>
      </c>
      <c r="P37" s="37">
        <v>0</v>
      </c>
      <c r="Q37" s="36">
        <v>0</v>
      </c>
      <c r="R37" s="37">
        <v>0</v>
      </c>
      <c r="S37" s="37">
        <v>0</v>
      </c>
      <c r="T37" s="37">
        <v>0</v>
      </c>
      <c r="U37" s="37">
        <v>1</v>
      </c>
      <c r="V37" s="36">
        <v>1</v>
      </c>
      <c r="W37" s="37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7">
        <v>1</v>
      </c>
      <c r="AD37" s="36">
        <v>1</v>
      </c>
      <c r="AE37" s="36">
        <v>1</v>
      </c>
      <c r="AF37" s="37">
        <v>1</v>
      </c>
      <c r="AG37" s="37">
        <v>0</v>
      </c>
      <c r="AH37" s="37">
        <v>0</v>
      </c>
      <c r="AI37" s="36">
        <v>0</v>
      </c>
      <c r="AJ37" s="37">
        <v>1</v>
      </c>
      <c r="AK37" s="37">
        <v>1</v>
      </c>
      <c r="AL37" s="37">
        <v>0</v>
      </c>
      <c r="AM37" s="37">
        <v>0</v>
      </c>
      <c r="AN37" s="37">
        <v>0</v>
      </c>
      <c r="AO37" s="37">
        <v>1</v>
      </c>
      <c r="AP37" s="36">
        <v>0</v>
      </c>
      <c r="AQ37" s="37">
        <v>0</v>
      </c>
      <c r="AR37" s="37">
        <v>0</v>
      </c>
      <c r="AS37" s="37">
        <v>0</v>
      </c>
      <c r="AT37" s="37">
        <v>0</v>
      </c>
      <c r="AU37" s="37">
        <v>0</v>
      </c>
      <c r="AV37" s="37">
        <v>0</v>
      </c>
      <c r="AW37" s="37">
        <v>0</v>
      </c>
      <c r="AX37" s="37">
        <v>1</v>
      </c>
      <c r="AY37" s="37">
        <v>0</v>
      </c>
      <c r="AZ37" s="37">
        <v>0</v>
      </c>
      <c r="BA37" s="37">
        <v>1</v>
      </c>
      <c r="BB37" s="37">
        <v>1</v>
      </c>
      <c r="BC37" s="36">
        <v>0</v>
      </c>
      <c r="BD37" s="37">
        <v>0</v>
      </c>
      <c r="BE37" s="37">
        <v>0</v>
      </c>
      <c r="BF37" s="37">
        <v>1</v>
      </c>
      <c r="BG37" s="37">
        <v>0</v>
      </c>
      <c r="BH37" s="37">
        <v>0</v>
      </c>
      <c r="BI37" s="37">
        <v>0</v>
      </c>
      <c r="BJ37" s="37">
        <v>0</v>
      </c>
      <c r="BK37" s="37">
        <v>0</v>
      </c>
      <c r="BL37" s="37">
        <v>0</v>
      </c>
      <c r="BM37" s="37">
        <v>0</v>
      </c>
    </row>
    <row r="38" spans="1:65" s="37" customFormat="1" x14ac:dyDescent="0.25">
      <c r="A38" s="37" t="s">
        <v>112</v>
      </c>
      <c r="B38" s="37" t="s">
        <v>71</v>
      </c>
      <c r="C38" s="37">
        <v>2241.4740000000002</v>
      </c>
      <c r="D38" s="37">
        <v>151.2222733461158</v>
      </c>
      <c r="E38" s="37">
        <v>4.4653325701282496</v>
      </c>
      <c r="F38" s="37">
        <v>3.2250801533103601</v>
      </c>
      <c r="G38" s="37">
        <v>0</v>
      </c>
      <c r="H38" s="37">
        <v>0</v>
      </c>
      <c r="I38" s="36">
        <v>0</v>
      </c>
      <c r="J38" s="37">
        <v>0</v>
      </c>
      <c r="K38" s="36">
        <v>0</v>
      </c>
      <c r="L38" s="36">
        <v>0</v>
      </c>
      <c r="M38" s="36">
        <v>0</v>
      </c>
      <c r="N38" s="37">
        <v>0</v>
      </c>
      <c r="O38" s="37">
        <v>0</v>
      </c>
      <c r="P38" s="37">
        <v>0</v>
      </c>
      <c r="Q38" s="36">
        <v>0</v>
      </c>
      <c r="R38" s="37">
        <v>0</v>
      </c>
      <c r="S38" s="37">
        <v>0</v>
      </c>
      <c r="T38" s="37">
        <v>0</v>
      </c>
      <c r="U38" s="37">
        <v>0</v>
      </c>
      <c r="V38" s="36">
        <v>1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1</v>
      </c>
      <c r="AD38" s="36">
        <v>1</v>
      </c>
      <c r="AE38" s="36">
        <v>1</v>
      </c>
      <c r="AF38" s="37">
        <v>1</v>
      </c>
      <c r="AG38" s="37">
        <v>0</v>
      </c>
      <c r="AH38" s="37">
        <v>0</v>
      </c>
      <c r="AI38" s="36">
        <v>0</v>
      </c>
      <c r="AJ38" s="37">
        <v>1</v>
      </c>
      <c r="AK38" s="37">
        <v>1</v>
      </c>
      <c r="AL38" s="37">
        <v>0</v>
      </c>
      <c r="AM38" s="37">
        <v>0</v>
      </c>
      <c r="AN38" s="37">
        <v>0</v>
      </c>
      <c r="AO38" s="37">
        <v>1</v>
      </c>
      <c r="AP38" s="36">
        <v>0</v>
      </c>
      <c r="AQ38" s="37">
        <v>0</v>
      </c>
      <c r="AR38" s="37">
        <v>0</v>
      </c>
      <c r="AS38" s="37">
        <v>0</v>
      </c>
      <c r="AT38" s="37">
        <v>0</v>
      </c>
      <c r="AU38" s="37">
        <v>0</v>
      </c>
      <c r="AV38" s="37">
        <v>1</v>
      </c>
      <c r="AW38" s="37">
        <v>0</v>
      </c>
      <c r="AX38" s="37">
        <v>1</v>
      </c>
      <c r="AY38" s="37">
        <v>0</v>
      </c>
      <c r="AZ38" s="37">
        <v>1</v>
      </c>
      <c r="BA38" s="37">
        <v>1</v>
      </c>
      <c r="BB38" s="37">
        <v>0</v>
      </c>
      <c r="BC38" s="36">
        <v>0</v>
      </c>
      <c r="BD38" s="37">
        <v>0</v>
      </c>
      <c r="BE38" s="37">
        <v>0</v>
      </c>
      <c r="BF38" s="37">
        <v>0</v>
      </c>
      <c r="BG38" s="37">
        <v>0</v>
      </c>
      <c r="BH38" s="37">
        <v>0</v>
      </c>
      <c r="BI38" s="37">
        <v>0</v>
      </c>
      <c r="BJ38" s="37">
        <v>0</v>
      </c>
      <c r="BK38" s="37">
        <v>0</v>
      </c>
      <c r="BL38" s="37">
        <v>0</v>
      </c>
      <c r="BM38" s="37">
        <v>0</v>
      </c>
    </row>
    <row r="39" spans="1:65" s="37" customFormat="1" x14ac:dyDescent="0.25">
      <c r="A39" s="37" t="s">
        <v>113</v>
      </c>
      <c r="B39" s="37" t="s">
        <v>71</v>
      </c>
      <c r="C39" s="37">
        <v>1702.989</v>
      </c>
      <c r="D39" s="37">
        <v>139.92140359410536</v>
      </c>
      <c r="E39" s="37">
        <v>4.3820384470434801</v>
      </c>
      <c r="F39" s="37">
        <v>3.1951423521000302</v>
      </c>
      <c r="G39" s="37">
        <v>0</v>
      </c>
      <c r="H39" s="37">
        <v>1</v>
      </c>
      <c r="I39" s="36">
        <v>0</v>
      </c>
      <c r="J39" s="37">
        <v>1</v>
      </c>
      <c r="K39" s="36">
        <v>1</v>
      </c>
      <c r="L39" s="36">
        <v>1</v>
      </c>
      <c r="M39" s="36">
        <v>0</v>
      </c>
      <c r="N39" s="37">
        <v>0</v>
      </c>
      <c r="O39" s="37">
        <v>1</v>
      </c>
      <c r="P39" s="37">
        <v>0</v>
      </c>
      <c r="Q39" s="36">
        <v>1</v>
      </c>
      <c r="R39" s="37">
        <v>0</v>
      </c>
      <c r="S39" s="37">
        <v>0</v>
      </c>
      <c r="T39" s="37">
        <v>0</v>
      </c>
      <c r="U39" s="37">
        <v>0</v>
      </c>
      <c r="V39" s="36">
        <v>1</v>
      </c>
      <c r="W39" s="37">
        <v>1</v>
      </c>
      <c r="X39" s="37">
        <v>1</v>
      </c>
      <c r="Y39" s="37">
        <v>0</v>
      </c>
      <c r="Z39" s="37">
        <v>0</v>
      </c>
      <c r="AA39" s="37">
        <v>0</v>
      </c>
      <c r="AB39" s="37">
        <v>0</v>
      </c>
      <c r="AC39" s="37">
        <v>1</v>
      </c>
      <c r="AD39" s="36">
        <v>1</v>
      </c>
      <c r="AE39" s="36">
        <v>1</v>
      </c>
      <c r="AF39" s="37">
        <v>0</v>
      </c>
      <c r="AG39" s="37">
        <v>0</v>
      </c>
      <c r="AH39" s="37">
        <v>1</v>
      </c>
      <c r="AI39" s="36">
        <v>1</v>
      </c>
      <c r="AJ39" s="37">
        <v>1</v>
      </c>
      <c r="AK39" s="37">
        <v>1</v>
      </c>
      <c r="AL39" s="37">
        <v>0</v>
      </c>
      <c r="AM39" s="37">
        <v>0</v>
      </c>
      <c r="AN39" s="37">
        <v>0</v>
      </c>
      <c r="AO39" s="37">
        <v>1</v>
      </c>
      <c r="AP39" s="36">
        <v>0</v>
      </c>
      <c r="AQ39" s="37">
        <v>0</v>
      </c>
      <c r="AR39" s="37">
        <v>0</v>
      </c>
      <c r="AS39" s="37">
        <v>0</v>
      </c>
      <c r="AT39" s="37">
        <v>0</v>
      </c>
      <c r="AU39" s="37">
        <v>0</v>
      </c>
      <c r="AV39" s="37">
        <v>0</v>
      </c>
      <c r="AW39" s="37">
        <v>0</v>
      </c>
      <c r="AX39" s="37">
        <v>1</v>
      </c>
      <c r="AY39" s="37">
        <v>0</v>
      </c>
      <c r="AZ39" s="37">
        <v>0</v>
      </c>
      <c r="BA39" s="37">
        <v>0</v>
      </c>
      <c r="BB39" s="37">
        <v>0</v>
      </c>
      <c r="BC39" s="36">
        <v>0</v>
      </c>
      <c r="BD39" s="37">
        <v>0</v>
      </c>
      <c r="BE39" s="37">
        <v>0</v>
      </c>
      <c r="BF39" s="37">
        <v>0</v>
      </c>
      <c r="BG39" s="37">
        <v>0</v>
      </c>
      <c r="BH39" s="37">
        <v>0</v>
      </c>
      <c r="BI39" s="37">
        <v>0</v>
      </c>
      <c r="BJ39" s="37">
        <v>0</v>
      </c>
      <c r="BK39" s="37">
        <v>0</v>
      </c>
      <c r="BL39" s="37">
        <v>0</v>
      </c>
      <c r="BM39" s="37">
        <v>0</v>
      </c>
    </row>
    <row r="40" spans="1:65" s="37" customFormat="1" x14ac:dyDescent="0.25">
      <c r="A40" s="37" t="s">
        <v>114</v>
      </c>
      <c r="B40" s="37" t="s">
        <v>71</v>
      </c>
      <c r="C40" s="37">
        <v>478.18000000000006</v>
      </c>
      <c r="D40" s="37">
        <v>103.39116446412511</v>
      </c>
      <c r="E40" s="37">
        <v>3.9464604669199299</v>
      </c>
      <c r="F40" s="37">
        <v>3.0741817949819801</v>
      </c>
      <c r="G40" s="37">
        <v>0</v>
      </c>
      <c r="H40" s="37">
        <v>0</v>
      </c>
      <c r="I40" s="36">
        <v>0</v>
      </c>
      <c r="J40" s="37">
        <v>0</v>
      </c>
      <c r="K40" s="36">
        <v>0</v>
      </c>
      <c r="L40" s="36">
        <v>0</v>
      </c>
      <c r="M40" s="36">
        <v>0</v>
      </c>
      <c r="N40" s="37">
        <v>0</v>
      </c>
      <c r="O40" s="37">
        <v>0</v>
      </c>
      <c r="P40" s="37">
        <v>0</v>
      </c>
      <c r="Q40" s="36">
        <v>0</v>
      </c>
      <c r="R40" s="37">
        <v>0</v>
      </c>
      <c r="S40" s="37">
        <v>0</v>
      </c>
      <c r="T40" s="37">
        <v>0</v>
      </c>
      <c r="U40" s="37">
        <v>1</v>
      </c>
      <c r="V40" s="36">
        <v>1</v>
      </c>
      <c r="W40" s="37">
        <v>0</v>
      </c>
      <c r="X40" s="37">
        <v>0</v>
      </c>
      <c r="Y40" s="37">
        <v>0</v>
      </c>
      <c r="Z40" s="37">
        <v>0</v>
      </c>
      <c r="AA40" s="37">
        <v>0</v>
      </c>
      <c r="AB40" s="37">
        <v>0</v>
      </c>
      <c r="AC40" s="37">
        <v>1</v>
      </c>
      <c r="AD40" s="36">
        <v>1</v>
      </c>
      <c r="AE40" s="36">
        <v>1</v>
      </c>
      <c r="AF40" s="37">
        <v>1</v>
      </c>
      <c r="AG40" s="37">
        <v>0</v>
      </c>
      <c r="AH40" s="37">
        <v>0</v>
      </c>
      <c r="AI40" s="36">
        <v>0</v>
      </c>
      <c r="AJ40" s="37">
        <v>1</v>
      </c>
      <c r="AK40" s="37">
        <v>1</v>
      </c>
      <c r="AL40" s="37">
        <v>0</v>
      </c>
      <c r="AM40" s="37">
        <v>0</v>
      </c>
      <c r="AN40" s="37">
        <v>0</v>
      </c>
      <c r="AO40" s="37">
        <v>1</v>
      </c>
      <c r="AP40" s="36">
        <v>0</v>
      </c>
      <c r="AQ40" s="37">
        <v>0</v>
      </c>
      <c r="AR40" s="37">
        <v>0</v>
      </c>
      <c r="AS40" s="37">
        <v>0</v>
      </c>
      <c r="AT40" s="37">
        <v>0</v>
      </c>
      <c r="AU40" s="37">
        <v>0</v>
      </c>
      <c r="AV40" s="37">
        <v>1</v>
      </c>
      <c r="AW40" s="37">
        <v>1</v>
      </c>
      <c r="AX40" s="37">
        <v>1</v>
      </c>
      <c r="AY40" s="37">
        <v>0</v>
      </c>
      <c r="AZ40" s="37">
        <v>0</v>
      </c>
      <c r="BA40" s="37">
        <v>0</v>
      </c>
      <c r="BB40" s="37">
        <v>1</v>
      </c>
      <c r="BC40" s="36">
        <v>0</v>
      </c>
      <c r="BD40" s="37">
        <v>0</v>
      </c>
      <c r="BE40" s="37">
        <v>0</v>
      </c>
      <c r="BF40" s="37">
        <v>0</v>
      </c>
      <c r="BG40" s="37">
        <v>0</v>
      </c>
      <c r="BH40" s="37">
        <v>0</v>
      </c>
      <c r="BI40" s="37">
        <v>0</v>
      </c>
      <c r="BJ40" s="37">
        <v>1</v>
      </c>
      <c r="BK40" s="37">
        <v>0</v>
      </c>
      <c r="BL40" s="37">
        <v>0</v>
      </c>
      <c r="BM40" s="37">
        <v>0</v>
      </c>
    </row>
    <row r="41" spans="1:65" s="37" customFormat="1" x14ac:dyDescent="0.25">
      <c r="A41" s="37" t="s">
        <v>115</v>
      </c>
      <c r="B41" s="37" t="s">
        <v>71</v>
      </c>
      <c r="C41" s="37">
        <v>805.89</v>
      </c>
      <c r="D41" s="37">
        <v>97.141527765054164</v>
      </c>
      <c r="E41" s="37">
        <v>4.1360595376188698</v>
      </c>
      <c r="F41" s="37">
        <v>3.0483721473936698</v>
      </c>
      <c r="G41" s="37">
        <v>0</v>
      </c>
      <c r="H41" s="37">
        <v>0</v>
      </c>
      <c r="I41" s="36">
        <v>0</v>
      </c>
      <c r="J41" s="37">
        <v>0</v>
      </c>
      <c r="K41" s="36">
        <v>0</v>
      </c>
      <c r="L41" s="36">
        <v>0</v>
      </c>
      <c r="M41" s="36">
        <v>0</v>
      </c>
      <c r="N41" s="37">
        <v>0</v>
      </c>
      <c r="O41" s="37">
        <v>0</v>
      </c>
      <c r="P41" s="37">
        <v>0</v>
      </c>
      <c r="Q41" s="36">
        <v>0</v>
      </c>
      <c r="R41" s="37">
        <v>0</v>
      </c>
      <c r="S41" s="37">
        <v>0</v>
      </c>
      <c r="T41" s="37">
        <v>0</v>
      </c>
      <c r="U41" s="37">
        <v>1</v>
      </c>
      <c r="V41" s="36">
        <v>1</v>
      </c>
      <c r="W41" s="37">
        <v>1</v>
      </c>
      <c r="X41" s="37">
        <v>0</v>
      </c>
      <c r="Y41" s="37">
        <v>0</v>
      </c>
      <c r="Z41" s="37">
        <v>0</v>
      </c>
      <c r="AA41" s="37">
        <v>0</v>
      </c>
      <c r="AB41" s="37">
        <v>0</v>
      </c>
      <c r="AC41" s="37">
        <v>1</v>
      </c>
      <c r="AD41" s="36">
        <v>1</v>
      </c>
      <c r="AE41" s="36">
        <v>1</v>
      </c>
      <c r="AF41" s="37">
        <v>1</v>
      </c>
      <c r="AG41" s="37">
        <v>0</v>
      </c>
      <c r="AH41" s="37">
        <v>0</v>
      </c>
      <c r="AI41" s="36">
        <v>0</v>
      </c>
      <c r="AJ41" s="37">
        <v>1</v>
      </c>
      <c r="AK41" s="37">
        <v>1</v>
      </c>
      <c r="AL41" s="37">
        <v>0</v>
      </c>
      <c r="AM41" s="37">
        <v>0</v>
      </c>
      <c r="AN41" s="37">
        <v>0</v>
      </c>
      <c r="AO41" s="37">
        <v>1</v>
      </c>
      <c r="AP41" s="36">
        <v>0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v>1</v>
      </c>
      <c r="AW41" s="37">
        <v>0</v>
      </c>
      <c r="AX41" s="37">
        <v>1</v>
      </c>
      <c r="AY41" s="37">
        <v>0</v>
      </c>
      <c r="AZ41" s="37">
        <v>0</v>
      </c>
      <c r="BA41" s="37">
        <v>0</v>
      </c>
      <c r="BB41" s="37">
        <v>0</v>
      </c>
      <c r="BC41" s="36">
        <v>0</v>
      </c>
      <c r="BD41" s="37">
        <v>0</v>
      </c>
      <c r="BE41" s="37">
        <v>0</v>
      </c>
      <c r="BF41" s="37">
        <v>1</v>
      </c>
      <c r="BG41" s="37">
        <v>0</v>
      </c>
      <c r="BH41" s="37">
        <v>0</v>
      </c>
      <c r="BI41" s="37">
        <v>0</v>
      </c>
      <c r="BJ41" s="37">
        <v>1</v>
      </c>
      <c r="BK41" s="37">
        <v>0</v>
      </c>
      <c r="BL41" s="37">
        <v>0</v>
      </c>
      <c r="BM41" s="37">
        <v>0</v>
      </c>
    </row>
    <row r="42" spans="1:65" s="37" customFormat="1" x14ac:dyDescent="0.25">
      <c r="A42" s="37" t="s">
        <v>116</v>
      </c>
      <c r="B42" s="37" t="s">
        <v>71</v>
      </c>
      <c r="C42" s="37">
        <v>443.596</v>
      </c>
      <c r="D42" s="37">
        <v>51.366267018992716</v>
      </c>
      <c r="E42" s="37">
        <v>3.9178856447844801</v>
      </c>
      <c r="F42" s="37">
        <v>2.7661729114263101</v>
      </c>
      <c r="G42" s="37">
        <v>0</v>
      </c>
      <c r="H42" s="37">
        <v>0</v>
      </c>
      <c r="I42" s="36">
        <v>0</v>
      </c>
      <c r="J42" s="37">
        <v>0</v>
      </c>
      <c r="K42" s="36">
        <v>0</v>
      </c>
      <c r="L42" s="36">
        <v>0</v>
      </c>
      <c r="M42" s="36">
        <v>0</v>
      </c>
      <c r="N42" s="37">
        <v>0</v>
      </c>
      <c r="O42" s="37">
        <v>0</v>
      </c>
      <c r="P42" s="37">
        <v>0</v>
      </c>
      <c r="Q42" s="36">
        <v>0</v>
      </c>
      <c r="R42" s="37">
        <v>0</v>
      </c>
      <c r="S42" s="37">
        <v>0</v>
      </c>
      <c r="T42" s="37">
        <v>0</v>
      </c>
      <c r="U42" s="37">
        <v>0</v>
      </c>
      <c r="V42" s="36">
        <v>1</v>
      </c>
      <c r="W42" s="37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37">
        <v>1</v>
      </c>
      <c r="AD42" s="36">
        <v>1</v>
      </c>
      <c r="AE42" s="36">
        <v>1</v>
      </c>
      <c r="AF42" s="37">
        <v>1</v>
      </c>
      <c r="AG42" s="37">
        <v>0</v>
      </c>
      <c r="AH42" s="37">
        <v>0</v>
      </c>
      <c r="AI42" s="36">
        <v>0</v>
      </c>
      <c r="AJ42" s="37">
        <v>1</v>
      </c>
      <c r="AK42" s="37">
        <v>1</v>
      </c>
      <c r="AL42" s="37">
        <v>0</v>
      </c>
      <c r="AM42" s="37">
        <v>0</v>
      </c>
      <c r="AN42" s="37">
        <v>0</v>
      </c>
      <c r="AO42" s="37">
        <v>1</v>
      </c>
      <c r="AP42" s="36">
        <v>0</v>
      </c>
      <c r="AQ42" s="37">
        <v>0</v>
      </c>
      <c r="AR42" s="37">
        <v>0</v>
      </c>
      <c r="AS42" s="37">
        <v>0</v>
      </c>
      <c r="AT42" s="37">
        <v>0</v>
      </c>
      <c r="AU42" s="37">
        <v>0</v>
      </c>
      <c r="AV42" s="37">
        <v>1</v>
      </c>
      <c r="AW42" s="37">
        <v>0</v>
      </c>
      <c r="AX42" s="37">
        <v>1</v>
      </c>
      <c r="AY42" s="37">
        <v>0</v>
      </c>
      <c r="AZ42" s="37">
        <v>1</v>
      </c>
      <c r="BA42" s="37">
        <v>0</v>
      </c>
      <c r="BB42" s="37">
        <v>0</v>
      </c>
      <c r="BC42" s="36">
        <v>0</v>
      </c>
      <c r="BD42" s="37">
        <v>0</v>
      </c>
      <c r="BE42" s="37">
        <v>0</v>
      </c>
      <c r="BF42" s="37">
        <v>0</v>
      </c>
      <c r="BG42" s="37">
        <v>0</v>
      </c>
      <c r="BH42" s="37">
        <v>0</v>
      </c>
      <c r="BI42" s="37">
        <v>0</v>
      </c>
      <c r="BJ42" s="37">
        <v>0</v>
      </c>
      <c r="BK42" s="37">
        <v>0</v>
      </c>
      <c r="BL42" s="37">
        <v>0</v>
      </c>
      <c r="BM42" s="37">
        <v>0</v>
      </c>
    </row>
    <row r="43" spans="1:65" s="37" customFormat="1" x14ac:dyDescent="0.25">
      <c r="A43" s="37" t="s">
        <v>117</v>
      </c>
      <c r="B43" s="37" t="s">
        <v>71</v>
      </c>
      <c r="C43" s="37">
        <v>195.81299999999999</v>
      </c>
      <c r="D43" s="37">
        <v>29.381763509012011</v>
      </c>
      <c r="E43" s="37">
        <v>3.5837229011366598</v>
      </c>
      <c r="F43" s="37">
        <v>2.4888133387440199</v>
      </c>
      <c r="G43" s="37">
        <v>0</v>
      </c>
      <c r="H43" s="37">
        <v>1</v>
      </c>
      <c r="I43" s="36">
        <v>0</v>
      </c>
      <c r="J43" s="37">
        <v>1</v>
      </c>
      <c r="K43" s="36">
        <v>1</v>
      </c>
      <c r="L43" s="36">
        <v>1</v>
      </c>
      <c r="M43" s="36">
        <v>1</v>
      </c>
      <c r="N43" s="37">
        <v>0</v>
      </c>
      <c r="O43" s="37">
        <v>1</v>
      </c>
      <c r="P43" s="37">
        <v>0</v>
      </c>
      <c r="Q43" s="36">
        <v>1</v>
      </c>
      <c r="R43" s="37">
        <v>0</v>
      </c>
      <c r="S43" s="37">
        <v>0</v>
      </c>
      <c r="T43" s="37">
        <v>0</v>
      </c>
      <c r="U43" s="37">
        <v>0</v>
      </c>
      <c r="V43" s="36">
        <v>0</v>
      </c>
      <c r="W43" s="37">
        <v>0</v>
      </c>
      <c r="X43" s="37">
        <v>1</v>
      </c>
      <c r="Y43" s="37">
        <v>0</v>
      </c>
      <c r="Z43" s="37">
        <v>1</v>
      </c>
      <c r="AA43" s="37">
        <v>1</v>
      </c>
      <c r="AB43" s="37">
        <v>0</v>
      </c>
      <c r="AC43" s="37">
        <v>0</v>
      </c>
      <c r="AD43" s="36">
        <v>1</v>
      </c>
      <c r="AE43" s="36">
        <v>1</v>
      </c>
      <c r="AF43" s="37">
        <v>0</v>
      </c>
      <c r="AG43" s="37">
        <v>0</v>
      </c>
      <c r="AH43" s="37">
        <v>1</v>
      </c>
      <c r="AI43" s="36">
        <v>1</v>
      </c>
      <c r="AJ43" s="37">
        <v>0</v>
      </c>
      <c r="AK43" s="37">
        <v>1</v>
      </c>
      <c r="AL43" s="37">
        <v>0</v>
      </c>
      <c r="AM43" s="37">
        <v>0</v>
      </c>
      <c r="AN43" s="37">
        <v>0</v>
      </c>
      <c r="AO43" s="37">
        <v>1</v>
      </c>
      <c r="AP43" s="36">
        <v>0</v>
      </c>
      <c r="AQ43" s="37">
        <v>0</v>
      </c>
      <c r="AR43" s="37">
        <v>0</v>
      </c>
      <c r="AS43" s="37">
        <v>0</v>
      </c>
      <c r="AT43" s="37">
        <v>0</v>
      </c>
      <c r="AU43" s="37">
        <v>0</v>
      </c>
      <c r="AV43" s="37">
        <v>0</v>
      </c>
      <c r="AW43" s="37">
        <v>0</v>
      </c>
      <c r="AX43" s="37">
        <v>1</v>
      </c>
      <c r="AY43" s="37">
        <v>1</v>
      </c>
      <c r="AZ43" s="37">
        <v>0</v>
      </c>
      <c r="BA43" s="37">
        <v>1</v>
      </c>
      <c r="BB43" s="37">
        <v>0</v>
      </c>
      <c r="BC43" s="36">
        <v>1</v>
      </c>
      <c r="BD43" s="37">
        <v>0</v>
      </c>
      <c r="BE43" s="37">
        <v>0</v>
      </c>
      <c r="BF43" s="37">
        <v>1</v>
      </c>
      <c r="BG43" s="37">
        <v>0</v>
      </c>
      <c r="BH43" s="37">
        <v>0</v>
      </c>
      <c r="BI43" s="37">
        <v>0</v>
      </c>
      <c r="BJ43" s="37">
        <v>0</v>
      </c>
      <c r="BK43" s="37">
        <v>1</v>
      </c>
      <c r="BL43" s="37">
        <v>0</v>
      </c>
      <c r="BM43" s="37">
        <v>0</v>
      </c>
    </row>
    <row r="44" spans="1:65" s="37" customFormat="1" x14ac:dyDescent="0.25">
      <c r="A44" s="37" t="s">
        <v>118</v>
      </c>
      <c r="B44" s="37" t="s">
        <v>71</v>
      </c>
      <c r="C44" s="37">
        <v>726.95400000000006</v>
      </c>
      <c r="D44" s="37">
        <v>68.974501539927104</v>
      </c>
      <c r="E44" s="37">
        <v>4.0998397510708697</v>
      </c>
      <c r="F44" s="37">
        <v>2.9009989434797201</v>
      </c>
      <c r="G44" s="37">
        <v>0</v>
      </c>
      <c r="H44" s="37">
        <v>0</v>
      </c>
      <c r="I44" s="36">
        <v>0</v>
      </c>
      <c r="J44" s="37">
        <v>0</v>
      </c>
      <c r="K44" s="36">
        <v>0</v>
      </c>
      <c r="L44" s="36">
        <v>0</v>
      </c>
      <c r="M44" s="36">
        <v>0</v>
      </c>
      <c r="N44" s="37">
        <v>0</v>
      </c>
      <c r="O44" s="37">
        <v>0</v>
      </c>
      <c r="P44" s="37">
        <v>0</v>
      </c>
      <c r="Q44" s="36">
        <v>0</v>
      </c>
      <c r="R44" s="37">
        <v>0</v>
      </c>
      <c r="S44" s="37">
        <v>0</v>
      </c>
      <c r="T44" s="37">
        <v>0</v>
      </c>
      <c r="U44" s="37">
        <v>0</v>
      </c>
      <c r="V44" s="36">
        <v>1</v>
      </c>
      <c r="W44" s="37">
        <v>0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37">
        <v>1</v>
      </c>
      <c r="AD44" s="36">
        <v>1</v>
      </c>
      <c r="AE44" s="36">
        <v>1</v>
      </c>
      <c r="AF44" s="37">
        <v>1</v>
      </c>
      <c r="AG44" s="37">
        <v>0</v>
      </c>
      <c r="AH44" s="37">
        <v>0</v>
      </c>
      <c r="AI44" s="36">
        <v>0</v>
      </c>
      <c r="AJ44" s="37">
        <v>1</v>
      </c>
      <c r="AK44" s="37">
        <v>1</v>
      </c>
      <c r="AL44" s="37">
        <v>0</v>
      </c>
      <c r="AM44" s="37">
        <v>0</v>
      </c>
      <c r="AN44" s="37">
        <v>0</v>
      </c>
      <c r="AO44" s="37">
        <v>1</v>
      </c>
      <c r="AP44" s="36">
        <v>0</v>
      </c>
      <c r="AQ44" s="37">
        <v>0</v>
      </c>
      <c r="AR44" s="37">
        <v>0</v>
      </c>
      <c r="AS44" s="37">
        <v>0</v>
      </c>
      <c r="AT44" s="37">
        <v>0</v>
      </c>
      <c r="AU44" s="37">
        <v>0</v>
      </c>
      <c r="AV44" s="37">
        <v>1</v>
      </c>
      <c r="AW44" s="37">
        <v>1</v>
      </c>
      <c r="AX44" s="37">
        <v>1</v>
      </c>
      <c r="AY44" s="37">
        <v>0</v>
      </c>
      <c r="AZ44" s="37">
        <v>0</v>
      </c>
      <c r="BA44" s="37">
        <v>1</v>
      </c>
      <c r="BB44" s="37">
        <v>0</v>
      </c>
      <c r="BC44" s="36">
        <v>0</v>
      </c>
      <c r="BD44" s="37">
        <v>0</v>
      </c>
      <c r="BE44" s="37">
        <v>0</v>
      </c>
      <c r="BF44" s="37">
        <v>0</v>
      </c>
      <c r="BG44" s="37">
        <v>0</v>
      </c>
      <c r="BH44" s="37">
        <v>0</v>
      </c>
      <c r="BI44" s="37">
        <v>0</v>
      </c>
      <c r="BJ44" s="37">
        <v>0</v>
      </c>
      <c r="BK44" s="37">
        <v>0</v>
      </c>
      <c r="BL44" s="37">
        <v>0</v>
      </c>
      <c r="BM44" s="37">
        <v>0</v>
      </c>
    </row>
    <row r="45" spans="1:65" s="37" customFormat="1" x14ac:dyDescent="0.25">
      <c r="A45" s="37" t="s">
        <v>119</v>
      </c>
      <c r="B45" s="37" t="s">
        <v>71</v>
      </c>
      <c r="C45" s="37">
        <v>481.41300000000001</v>
      </c>
      <c r="D45" s="37">
        <v>52.057142362815725</v>
      </c>
      <c r="E45" s="37">
        <v>3.9490087597822101</v>
      </c>
      <c r="F45" s="37">
        <v>2.7724501671274102</v>
      </c>
      <c r="G45" s="37">
        <v>0</v>
      </c>
      <c r="H45" s="37">
        <v>0</v>
      </c>
      <c r="I45" s="36">
        <v>0</v>
      </c>
      <c r="J45" s="37">
        <v>0</v>
      </c>
      <c r="K45" s="36">
        <v>0</v>
      </c>
      <c r="L45" s="36">
        <v>0</v>
      </c>
      <c r="M45" s="36">
        <v>0</v>
      </c>
      <c r="N45" s="37">
        <v>0</v>
      </c>
      <c r="O45" s="37">
        <v>0</v>
      </c>
      <c r="P45" s="37">
        <v>0</v>
      </c>
      <c r="Q45" s="36">
        <v>0</v>
      </c>
      <c r="R45" s="37">
        <v>0</v>
      </c>
      <c r="S45" s="37">
        <v>0</v>
      </c>
      <c r="T45" s="37">
        <v>0</v>
      </c>
      <c r="U45" s="37">
        <v>1</v>
      </c>
      <c r="V45" s="36">
        <v>1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1</v>
      </c>
      <c r="AD45" s="36">
        <v>1</v>
      </c>
      <c r="AE45" s="36">
        <v>1</v>
      </c>
      <c r="AF45" s="37">
        <v>1</v>
      </c>
      <c r="AG45" s="37">
        <v>0</v>
      </c>
      <c r="AH45" s="37">
        <v>0</v>
      </c>
      <c r="AI45" s="36">
        <v>0</v>
      </c>
      <c r="AJ45" s="37">
        <v>1</v>
      </c>
      <c r="AK45" s="37">
        <v>1</v>
      </c>
      <c r="AL45" s="37">
        <v>1</v>
      </c>
      <c r="AM45" s="37">
        <v>0</v>
      </c>
      <c r="AN45" s="37">
        <v>0</v>
      </c>
      <c r="AO45" s="37">
        <v>1</v>
      </c>
      <c r="AP45" s="36">
        <v>0</v>
      </c>
      <c r="AQ45" s="37">
        <v>0</v>
      </c>
      <c r="AR45" s="37">
        <v>0</v>
      </c>
      <c r="AS45" s="37">
        <v>0</v>
      </c>
      <c r="AT45" s="37">
        <v>0</v>
      </c>
      <c r="AU45" s="37">
        <v>0</v>
      </c>
      <c r="AV45" s="37">
        <v>1</v>
      </c>
      <c r="AW45" s="37">
        <v>1</v>
      </c>
      <c r="AX45" s="37">
        <v>1</v>
      </c>
      <c r="AY45" s="37">
        <v>0</v>
      </c>
      <c r="AZ45" s="37">
        <v>0</v>
      </c>
      <c r="BA45" s="37">
        <v>1</v>
      </c>
      <c r="BB45" s="37">
        <v>1</v>
      </c>
      <c r="BC45" s="36">
        <v>0</v>
      </c>
      <c r="BD45" s="37">
        <v>0</v>
      </c>
      <c r="BE45" s="37">
        <v>0</v>
      </c>
      <c r="BF45" s="37">
        <v>1</v>
      </c>
      <c r="BG45" s="37">
        <v>0</v>
      </c>
      <c r="BH45" s="37">
        <v>0</v>
      </c>
      <c r="BI45" s="37">
        <v>0</v>
      </c>
      <c r="BJ45" s="37">
        <v>0</v>
      </c>
      <c r="BK45" s="37">
        <v>0</v>
      </c>
      <c r="BL45" s="37">
        <v>0</v>
      </c>
      <c r="BM45" s="37">
        <v>1</v>
      </c>
    </row>
    <row r="46" spans="1:65" s="37" customFormat="1" x14ac:dyDescent="0.25">
      <c r="A46" s="37" t="s">
        <v>120</v>
      </c>
      <c r="B46" s="37" t="s">
        <v>71</v>
      </c>
      <c r="C46" s="37">
        <v>863.03000000000009</v>
      </c>
      <c r="D46" s="37">
        <v>87.531593445602482</v>
      </c>
      <c r="E46" s="37">
        <v>4.1598053685456202</v>
      </c>
      <c r="F46" s="37">
        <v>3.0045586446972399</v>
      </c>
      <c r="G46" s="37">
        <v>0</v>
      </c>
      <c r="H46" s="37">
        <v>1</v>
      </c>
      <c r="I46" s="36">
        <v>0</v>
      </c>
      <c r="J46" s="37">
        <v>1</v>
      </c>
      <c r="K46" s="36">
        <v>1</v>
      </c>
      <c r="L46" s="36">
        <v>1</v>
      </c>
      <c r="M46" s="36">
        <v>0</v>
      </c>
      <c r="N46" s="37">
        <v>0</v>
      </c>
      <c r="O46" s="37">
        <v>1</v>
      </c>
      <c r="P46" s="37">
        <v>0</v>
      </c>
      <c r="Q46" s="36">
        <v>1</v>
      </c>
      <c r="R46" s="37">
        <v>0</v>
      </c>
      <c r="S46" s="37">
        <v>0</v>
      </c>
      <c r="T46" s="37">
        <v>0</v>
      </c>
      <c r="U46" s="37">
        <v>0</v>
      </c>
      <c r="V46" s="36">
        <v>0</v>
      </c>
      <c r="W46" s="37">
        <v>0</v>
      </c>
      <c r="X46" s="37">
        <v>1</v>
      </c>
      <c r="Y46" s="37">
        <v>0</v>
      </c>
      <c r="Z46" s="37">
        <v>1</v>
      </c>
      <c r="AA46" s="37">
        <v>1</v>
      </c>
      <c r="AB46" s="37">
        <v>0</v>
      </c>
      <c r="AC46" s="37">
        <v>0</v>
      </c>
      <c r="AD46" s="36">
        <v>1</v>
      </c>
      <c r="AE46" s="36">
        <v>1</v>
      </c>
      <c r="AF46" s="37">
        <v>0</v>
      </c>
      <c r="AG46" s="37">
        <v>0</v>
      </c>
      <c r="AH46" s="37">
        <v>1</v>
      </c>
      <c r="AI46" s="36">
        <v>1</v>
      </c>
      <c r="AJ46" s="37">
        <v>0</v>
      </c>
      <c r="AK46" s="37">
        <v>1</v>
      </c>
      <c r="AL46" s="37">
        <v>0</v>
      </c>
      <c r="AM46" s="37">
        <v>0</v>
      </c>
      <c r="AN46" s="37">
        <v>0</v>
      </c>
      <c r="AO46" s="37">
        <v>1</v>
      </c>
      <c r="AP46" s="36">
        <v>0</v>
      </c>
      <c r="AQ46" s="37">
        <v>0</v>
      </c>
      <c r="AR46" s="37">
        <v>0</v>
      </c>
      <c r="AS46" s="37">
        <v>0</v>
      </c>
      <c r="AT46" s="37">
        <v>0</v>
      </c>
      <c r="AU46" s="37">
        <v>1</v>
      </c>
      <c r="AV46" s="37">
        <v>0</v>
      </c>
      <c r="AW46" s="37">
        <v>0</v>
      </c>
      <c r="AX46" s="37">
        <v>1</v>
      </c>
      <c r="AY46" s="37">
        <v>0</v>
      </c>
      <c r="AZ46" s="37">
        <v>0</v>
      </c>
      <c r="BA46" s="37">
        <v>1</v>
      </c>
      <c r="BB46" s="37">
        <v>0</v>
      </c>
      <c r="BC46" s="36">
        <v>1</v>
      </c>
      <c r="BD46" s="37">
        <v>0</v>
      </c>
      <c r="BE46" s="37">
        <v>0</v>
      </c>
      <c r="BF46" s="37">
        <v>1</v>
      </c>
      <c r="BG46" s="37">
        <v>0</v>
      </c>
      <c r="BH46" s="37">
        <v>0</v>
      </c>
      <c r="BI46" s="37">
        <v>0</v>
      </c>
      <c r="BJ46" s="37">
        <v>0</v>
      </c>
      <c r="BK46" s="37">
        <v>0</v>
      </c>
      <c r="BL46" s="37">
        <v>0</v>
      </c>
      <c r="BM46" s="37">
        <v>0</v>
      </c>
    </row>
    <row r="47" spans="1:65" s="37" customFormat="1" x14ac:dyDescent="0.25">
      <c r="A47" s="37" t="s">
        <v>121</v>
      </c>
      <c r="B47" s="37" t="s">
        <v>71</v>
      </c>
      <c r="C47" s="37">
        <v>1164.0999999999999</v>
      </c>
      <c r="D47" s="37">
        <v>124.05474990835229</v>
      </c>
      <c r="E47" s="37">
        <v>4.2605872591059004</v>
      </c>
      <c r="F47" s="37">
        <v>3.1478621452767599</v>
      </c>
      <c r="G47" s="37">
        <v>0</v>
      </c>
      <c r="H47" s="37">
        <v>0</v>
      </c>
      <c r="I47" s="36">
        <v>0</v>
      </c>
      <c r="J47" s="37">
        <v>0</v>
      </c>
      <c r="K47" s="36">
        <v>0</v>
      </c>
      <c r="L47" s="36">
        <v>0</v>
      </c>
      <c r="M47" s="36">
        <v>0</v>
      </c>
      <c r="N47" s="37">
        <v>0</v>
      </c>
      <c r="O47" s="37">
        <v>0</v>
      </c>
      <c r="P47" s="37">
        <v>0</v>
      </c>
      <c r="Q47" s="36">
        <v>0</v>
      </c>
      <c r="R47" s="37">
        <v>0</v>
      </c>
      <c r="S47" s="37">
        <v>0</v>
      </c>
      <c r="T47" s="37">
        <v>0</v>
      </c>
      <c r="U47" s="37">
        <v>0</v>
      </c>
      <c r="V47" s="36">
        <v>1</v>
      </c>
      <c r="W47" s="37">
        <v>0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37">
        <v>1</v>
      </c>
      <c r="AD47" s="36">
        <v>1</v>
      </c>
      <c r="AE47" s="36">
        <v>1</v>
      </c>
      <c r="AF47" s="37">
        <v>1</v>
      </c>
      <c r="AG47" s="37">
        <v>0</v>
      </c>
      <c r="AH47" s="37">
        <v>0</v>
      </c>
      <c r="AI47" s="36">
        <v>0</v>
      </c>
      <c r="AJ47" s="37">
        <v>1</v>
      </c>
      <c r="AK47" s="37">
        <v>1</v>
      </c>
      <c r="AL47" s="37">
        <v>0</v>
      </c>
      <c r="AM47" s="37">
        <v>0</v>
      </c>
      <c r="AN47" s="37">
        <v>0</v>
      </c>
      <c r="AO47" s="37">
        <v>1</v>
      </c>
      <c r="AP47" s="36">
        <v>0</v>
      </c>
      <c r="AQ47" s="37">
        <v>0</v>
      </c>
      <c r="AR47" s="37">
        <v>1</v>
      </c>
      <c r="AS47" s="37">
        <v>0</v>
      </c>
      <c r="AT47" s="37">
        <v>0</v>
      </c>
      <c r="AU47" s="37">
        <v>0</v>
      </c>
      <c r="AV47" s="37">
        <v>0</v>
      </c>
      <c r="AW47" s="37">
        <v>0</v>
      </c>
      <c r="AX47" s="37">
        <v>1</v>
      </c>
      <c r="AY47" s="37">
        <v>0</v>
      </c>
      <c r="AZ47" s="37">
        <v>0</v>
      </c>
      <c r="BA47" s="37">
        <v>1</v>
      </c>
      <c r="BB47" s="37">
        <v>0</v>
      </c>
      <c r="BC47" s="36">
        <v>0</v>
      </c>
      <c r="BD47" s="37">
        <v>0</v>
      </c>
      <c r="BE47" s="37">
        <v>0</v>
      </c>
      <c r="BF47" s="37">
        <v>0</v>
      </c>
      <c r="BG47" s="37">
        <v>0</v>
      </c>
      <c r="BH47" s="37">
        <v>0</v>
      </c>
      <c r="BI47" s="37">
        <v>1</v>
      </c>
      <c r="BJ47" s="37">
        <v>0</v>
      </c>
      <c r="BK47" s="37">
        <v>0</v>
      </c>
      <c r="BL47" s="37">
        <v>0</v>
      </c>
      <c r="BM47" s="37">
        <v>0</v>
      </c>
    </row>
    <row r="48" spans="1:65" s="37" customFormat="1" x14ac:dyDescent="0.25">
      <c r="A48" s="37" t="s">
        <v>123</v>
      </c>
      <c r="B48" s="37" t="s">
        <v>122</v>
      </c>
      <c r="C48" s="37">
        <v>3884.1500000000005</v>
      </c>
      <c r="D48" s="37">
        <v>315.60442739184629</v>
      </c>
      <c r="E48" s="37">
        <v>4.6215611232073703</v>
      </c>
      <c r="F48" s="37">
        <v>3.4876421269049902</v>
      </c>
      <c r="G48" s="37">
        <v>0</v>
      </c>
      <c r="H48" s="37">
        <v>0</v>
      </c>
      <c r="I48" s="36">
        <v>0</v>
      </c>
      <c r="J48" s="37">
        <v>0</v>
      </c>
      <c r="K48" s="36">
        <v>0</v>
      </c>
      <c r="L48" s="36">
        <v>0</v>
      </c>
      <c r="M48" s="36">
        <v>0</v>
      </c>
      <c r="N48" s="37">
        <v>0</v>
      </c>
      <c r="O48" s="37">
        <v>0</v>
      </c>
      <c r="P48" s="37">
        <v>0</v>
      </c>
      <c r="Q48" s="36">
        <v>0</v>
      </c>
      <c r="R48" s="37">
        <v>0</v>
      </c>
      <c r="S48" s="37">
        <v>1</v>
      </c>
      <c r="T48" s="37">
        <v>0</v>
      </c>
      <c r="U48" s="37">
        <v>0</v>
      </c>
      <c r="V48" s="36">
        <v>1</v>
      </c>
      <c r="W48" s="37">
        <v>0</v>
      </c>
      <c r="X48" s="37">
        <v>0</v>
      </c>
      <c r="Y48" s="37">
        <v>0</v>
      </c>
      <c r="Z48" s="37">
        <v>0</v>
      </c>
      <c r="AA48" s="37">
        <v>0</v>
      </c>
      <c r="AB48" s="37">
        <v>0</v>
      </c>
      <c r="AC48" s="37">
        <v>1</v>
      </c>
      <c r="AD48" s="36">
        <v>1</v>
      </c>
      <c r="AE48" s="36">
        <v>1</v>
      </c>
      <c r="AF48" s="37">
        <v>1</v>
      </c>
      <c r="AG48" s="37">
        <v>0</v>
      </c>
      <c r="AH48" s="37">
        <v>0</v>
      </c>
      <c r="AI48" s="36">
        <v>0</v>
      </c>
      <c r="AJ48" s="37">
        <v>1</v>
      </c>
      <c r="AK48" s="37">
        <v>1</v>
      </c>
      <c r="AL48" s="37">
        <v>1</v>
      </c>
      <c r="AM48" s="37">
        <v>0</v>
      </c>
      <c r="AN48" s="37">
        <v>0</v>
      </c>
      <c r="AO48" s="37">
        <v>1</v>
      </c>
      <c r="AP48" s="36">
        <v>0</v>
      </c>
      <c r="AQ48" s="37">
        <v>0</v>
      </c>
      <c r="AR48" s="37">
        <v>0</v>
      </c>
      <c r="AS48" s="37">
        <v>0</v>
      </c>
      <c r="AT48" s="37">
        <v>0</v>
      </c>
      <c r="AU48" s="37">
        <v>0</v>
      </c>
      <c r="AV48" s="37">
        <v>1</v>
      </c>
      <c r="AW48" s="37">
        <v>0</v>
      </c>
      <c r="AX48" s="37">
        <v>1</v>
      </c>
      <c r="AY48" s="37">
        <v>0</v>
      </c>
      <c r="AZ48" s="37">
        <v>0</v>
      </c>
      <c r="BA48" s="37">
        <v>1</v>
      </c>
      <c r="BB48" s="37">
        <v>0</v>
      </c>
      <c r="BC48" s="36">
        <v>0</v>
      </c>
      <c r="BD48" s="37">
        <v>0</v>
      </c>
      <c r="BE48" s="37">
        <v>0</v>
      </c>
      <c r="BF48" s="37">
        <v>0</v>
      </c>
      <c r="BG48" s="37">
        <v>0</v>
      </c>
      <c r="BH48" s="37">
        <v>0</v>
      </c>
      <c r="BI48" s="37">
        <v>0</v>
      </c>
      <c r="BJ48" s="37">
        <v>0</v>
      </c>
      <c r="BK48" s="37">
        <v>0</v>
      </c>
      <c r="BL48" s="37">
        <v>0</v>
      </c>
      <c r="BM48" s="37">
        <v>0</v>
      </c>
    </row>
    <row r="49" spans="1:65" s="37" customFormat="1" x14ac:dyDescent="0.25">
      <c r="A49" s="37" t="s">
        <v>76</v>
      </c>
      <c r="B49" s="37" t="s">
        <v>71</v>
      </c>
      <c r="C49" s="37">
        <v>429.93900000000008</v>
      </c>
      <c r="D49" s="37">
        <v>27.856218195671701</v>
      </c>
      <c r="E49" s="37">
        <v>3.90588304195956</v>
      </c>
      <c r="F49" s="37">
        <v>2.4607562124733602</v>
      </c>
      <c r="G49" s="37">
        <v>1</v>
      </c>
      <c r="H49" s="37">
        <v>1</v>
      </c>
      <c r="I49" s="36">
        <v>0</v>
      </c>
      <c r="J49" s="37">
        <v>0</v>
      </c>
      <c r="K49" s="36">
        <v>0</v>
      </c>
      <c r="L49" s="36">
        <v>0</v>
      </c>
      <c r="M49" s="36">
        <v>0</v>
      </c>
      <c r="N49" s="37">
        <v>1</v>
      </c>
      <c r="O49" s="37">
        <v>0</v>
      </c>
      <c r="P49" s="37">
        <v>1</v>
      </c>
      <c r="Q49" s="36">
        <v>0</v>
      </c>
      <c r="R49" s="37">
        <v>1</v>
      </c>
      <c r="S49" s="37">
        <v>0</v>
      </c>
      <c r="T49" s="37">
        <v>0</v>
      </c>
      <c r="U49" s="37">
        <v>0</v>
      </c>
      <c r="V49" s="36">
        <v>1</v>
      </c>
      <c r="W49" s="37">
        <v>0</v>
      </c>
      <c r="X49" s="37">
        <v>1</v>
      </c>
      <c r="Y49" s="37">
        <v>0</v>
      </c>
      <c r="Z49" s="37">
        <v>0</v>
      </c>
      <c r="AA49" s="37">
        <v>0</v>
      </c>
      <c r="AB49" s="37">
        <v>0</v>
      </c>
      <c r="AC49" s="37">
        <v>1</v>
      </c>
      <c r="AD49" s="36">
        <v>1</v>
      </c>
      <c r="AE49" s="36">
        <v>1</v>
      </c>
      <c r="AF49" s="37">
        <v>1</v>
      </c>
      <c r="AG49" s="37">
        <v>0</v>
      </c>
      <c r="AH49" s="37">
        <v>0</v>
      </c>
      <c r="AI49" s="36">
        <v>0</v>
      </c>
      <c r="AJ49" s="37">
        <v>1</v>
      </c>
      <c r="AK49" s="37">
        <v>1</v>
      </c>
      <c r="AL49" s="37">
        <v>0</v>
      </c>
      <c r="AM49" s="37">
        <v>0</v>
      </c>
      <c r="AN49" s="37">
        <v>0</v>
      </c>
      <c r="AO49" s="37">
        <v>1</v>
      </c>
      <c r="AP49" s="36">
        <v>0</v>
      </c>
      <c r="AQ49" s="37">
        <v>0</v>
      </c>
      <c r="AR49" s="37">
        <v>0</v>
      </c>
      <c r="AS49" s="37">
        <v>0</v>
      </c>
      <c r="AT49" s="37">
        <v>0</v>
      </c>
      <c r="AU49" s="37">
        <v>0</v>
      </c>
      <c r="AV49" s="37">
        <v>1</v>
      </c>
      <c r="AW49" s="37">
        <v>0</v>
      </c>
      <c r="AX49" s="37">
        <v>0</v>
      </c>
      <c r="AY49" s="37">
        <v>0</v>
      </c>
      <c r="AZ49" s="37">
        <v>0</v>
      </c>
      <c r="BA49" s="37">
        <v>0</v>
      </c>
      <c r="BB49" s="37">
        <v>0</v>
      </c>
      <c r="BC49" s="36">
        <v>0</v>
      </c>
      <c r="BD49" s="37">
        <v>0</v>
      </c>
      <c r="BE49" s="37">
        <v>0</v>
      </c>
      <c r="BF49" s="37">
        <v>0</v>
      </c>
      <c r="BG49" s="37">
        <v>0</v>
      </c>
      <c r="BH49" s="37">
        <v>0</v>
      </c>
      <c r="BI49" s="37">
        <v>0</v>
      </c>
      <c r="BJ49" s="37">
        <v>0</v>
      </c>
      <c r="BK49" s="37">
        <v>0</v>
      </c>
      <c r="BL49" s="37">
        <v>0</v>
      </c>
      <c r="BM49" s="37">
        <v>0</v>
      </c>
    </row>
    <row r="50" spans="1:65" s="37" customFormat="1" x14ac:dyDescent="0.25">
      <c r="A50" s="37" t="s">
        <v>99</v>
      </c>
      <c r="B50" s="37" t="s">
        <v>71</v>
      </c>
      <c r="C50" s="37">
        <v>164.22800000000001</v>
      </c>
      <c r="D50" s="37">
        <v>27.441675494851804</v>
      </c>
      <c r="E50" s="37">
        <v>3.50604234082908</v>
      </c>
      <c r="F50" s="37">
        <v>2.4528146426301101</v>
      </c>
      <c r="G50" s="37">
        <v>1</v>
      </c>
      <c r="H50" s="37">
        <v>1</v>
      </c>
      <c r="I50" s="36">
        <v>1</v>
      </c>
      <c r="J50" s="37">
        <v>1</v>
      </c>
      <c r="K50" s="36">
        <v>0</v>
      </c>
      <c r="L50" s="36">
        <v>0</v>
      </c>
      <c r="M50" s="36">
        <v>0</v>
      </c>
      <c r="N50" s="37">
        <v>1</v>
      </c>
      <c r="O50" s="37">
        <v>0</v>
      </c>
      <c r="P50" s="37">
        <v>1</v>
      </c>
      <c r="Q50" s="36">
        <v>0</v>
      </c>
      <c r="R50" s="37">
        <v>1</v>
      </c>
      <c r="S50" s="37">
        <v>0</v>
      </c>
      <c r="T50" s="37">
        <v>0</v>
      </c>
      <c r="U50" s="37">
        <v>0</v>
      </c>
      <c r="V50" s="36">
        <v>0</v>
      </c>
      <c r="W50" s="37">
        <v>1</v>
      </c>
      <c r="X50" s="37">
        <v>1</v>
      </c>
      <c r="Y50" s="37">
        <v>0</v>
      </c>
      <c r="Z50" s="37">
        <v>1</v>
      </c>
      <c r="AA50" s="37">
        <v>1</v>
      </c>
      <c r="AB50" s="37">
        <v>0</v>
      </c>
      <c r="AC50" s="37">
        <v>0</v>
      </c>
      <c r="AD50" s="36">
        <v>1</v>
      </c>
      <c r="AE50" s="36">
        <v>1</v>
      </c>
      <c r="AF50" s="37">
        <v>0</v>
      </c>
      <c r="AG50" s="37">
        <v>0</v>
      </c>
      <c r="AH50" s="37">
        <v>0</v>
      </c>
      <c r="AI50" s="36">
        <v>0</v>
      </c>
      <c r="AJ50" s="37">
        <v>0</v>
      </c>
      <c r="AK50" s="37">
        <v>1</v>
      </c>
      <c r="AL50" s="37">
        <v>0</v>
      </c>
      <c r="AM50" s="37">
        <v>0</v>
      </c>
      <c r="AN50" s="37">
        <v>1</v>
      </c>
      <c r="AO50" s="37">
        <v>1</v>
      </c>
      <c r="AP50" s="36">
        <v>1</v>
      </c>
      <c r="AQ50" s="37">
        <v>0</v>
      </c>
      <c r="AR50" s="37">
        <v>0</v>
      </c>
      <c r="AS50" s="37">
        <v>0</v>
      </c>
      <c r="AT50" s="37">
        <v>0</v>
      </c>
      <c r="AU50" s="37">
        <v>0</v>
      </c>
      <c r="AV50" s="37">
        <v>1</v>
      </c>
      <c r="AW50" s="37">
        <v>0</v>
      </c>
      <c r="AX50" s="37">
        <v>1</v>
      </c>
      <c r="AY50" s="37">
        <v>0</v>
      </c>
      <c r="AZ50" s="37">
        <v>0</v>
      </c>
      <c r="BA50" s="37">
        <v>0</v>
      </c>
      <c r="BB50" s="37">
        <v>0</v>
      </c>
      <c r="BC50" s="36">
        <v>0</v>
      </c>
      <c r="BD50" s="37">
        <v>0</v>
      </c>
      <c r="BE50" s="37">
        <v>0</v>
      </c>
      <c r="BF50" s="37">
        <v>1</v>
      </c>
      <c r="BG50" s="37">
        <v>0</v>
      </c>
      <c r="BH50" s="37">
        <v>0</v>
      </c>
      <c r="BI50" s="37">
        <v>0</v>
      </c>
      <c r="BJ50" s="37">
        <v>0</v>
      </c>
      <c r="BK50" s="37">
        <v>0</v>
      </c>
      <c r="BL50" s="37">
        <v>0</v>
      </c>
      <c r="BM50" s="37">
        <v>0</v>
      </c>
    </row>
    <row r="51" spans="1:65" s="37" customFormat="1" x14ac:dyDescent="0.25">
      <c r="A51" s="37" t="s">
        <v>110</v>
      </c>
      <c r="B51" s="37" t="s">
        <v>71</v>
      </c>
      <c r="C51" s="37">
        <v>4257.8149999999996</v>
      </c>
      <c r="D51" s="37">
        <v>463.82437525872024</v>
      </c>
      <c r="E51" s="37">
        <v>4.6463690071220496</v>
      </c>
      <c r="F51" s="37">
        <v>3.6109912740921999</v>
      </c>
      <c r="G51" s="37">
        <v>1</v>
      </c>
      <c r="H51" s="37">
        <v>1</v>
      </c>
      <c r="I51" s="36">
        <v>0</v>
      </c>
      <c r="J51" s="37">
        <v>0</v>
      </c>
      <c r="K51" s="36">
        <v>0</v>
      </c>
      <c r="L51" s="36">
        <v>0</v>
      </c>
      <c r="M51" s="36">
        <v>0</v>
      </c>
      <c r="N51" s="37">
        <v>1</v>
      </c>
      <c r="O51" s="37">
        <v>0</v>
      </c>
      <c r="P51" s="37">
        <v>1</v>
      </c>
      <c r="Q51" s="36">
        <v>0</v>
      </c>
      <c r="R51" s="37">
        <v>1</v>
      </c>
      <c r="S51" s="37">
        <v>0</v>
      </c>
      <c r="T51" s="37">
        <v>0</v>
      </c>
      <c r="U51" s="37">
        <v>0</v>
      </c>
      <c r="V51" s="36">
        <v>0</v>
      </c>
      <c r="W51" s="37">
        <v>0</v>
      </c>
      <c r="X51" s="37">
        <v>1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6">
        <v>1</v>
      </c>
      <c r="AE51" s="36">
        <v>1</v>
      </c>
      <c r="AF51" s="37">
        <v>0</v>
      </c>
      <c r="AG51" s="37">
        <v>0</v>
      </c>
      <c r="AH51" s="37">
        <v>0</v>
      </c>
      <c r="AI51" s="36">
        <v>0</v>
      </c>
      <c r="AJ51" s="37">
        <v>0</v>
      </c>
      <c r="AK51" s="37">
        <v>1</v>
      </c>
      <c r="AL51" s="37">
        <v>0</v>
      </c>
      <c r="AM51" s="37">
        <v>0</v>
      </c>
      <c r="AN51" s="37">
        <v>0</v>
      </c>
      <c r="AO51" s="37">
        <v>1</v>
      </c>
      <c r="AP51" s="36">
        <v>0</v>
      </c>
      <c r="AQ51" s="37">
        <v>0</v>
      </c>
      <c r="AR51" s="37">
        <v>0</v>
      </c>
      <c r="AS51" s="37">
        <v>0</v>
      </c>
      <c r="AT51" s="37">
        <v>0</v>
      </c>
      <c r="AU51" s="37">
        <v>0</v>
      </c>
      <c r="AV51" s="37">
        <v>0</v>
      </c>
      <c r="AW51" s="37">
        <v>0</v>
      </c>
      <c r="AX51" s="37">
        <v>1</v>
      </c>
      <c r="AY51" s="37">
        <v>0</v>
      </c>
      <c r="AZ51" s="37">
        <v>0</v>
      </c>
      <c r="BA51" s="37">
        <v>0</v>
      </c>
      <c r="BB51" s="37">
        <v>0</v>
      </c>
      <c r="BC51" s="36">
        <v>0</v>
      </c>
      <c r="BD51" s="37">
        <v>0</v>
      </c>
      <c r="BE51" s="37">
        <v>0</v>
      </c>
      <c r="BF51" s="37">
        <v>1</v>
      </c>
      <c r="BG51" s="37">
        <v>0</v>
      </c>
      <c r="BH51" s="37">
        <v>0</v>
      </c>
      <c r="BI51" s="37">
        <v>0</v>
      </c>
      <c r="BJ51" s="37">
        <v>0</v>
      </c>
      <c r="BK51" s="37">
        <v>0</v>
      </c>
      <c r="BL51" s="37">
        <v>0</v>
      </c>
      <c r="BM51" s="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Marshfield Clinic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Schrodi, Steven J PHD</dc:creator>
  <cp:lastModifiedBy>Schrodi, Steven J PHD</cp:lastModifiedBy>
  <dcterms:created xsi:type="dcterms:W3CDTF">2016-12-21T00:23:34Z</dcterms:created>
  <dcterms:modified xsi:type="dcterms:W3CDTF">2016-12-22T19:47:32Z</dcterms:modified>
</cp:coreProperties>
</file>