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8_{7477D249-7419-164B-929B-03178A5DED29}" xr6:coauthVersionLast="47" xr6:coauthVersionMax="47" xr10:uidLastSave="{00000000-0000-0000-0000-000000000000}"/>
  <bookViews>
    <workbookView xWindow="37320" yWindow="900" windowWidth="28800" windowHeight="11820" xr2:uid="{476B0FE8-181B-984C-A8CE-D7A5288A05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1" l="1"/>
  <c r="X6" i="1"/>
  <c r="X7" i="1"/>
  <c r="X8" i="1"/>
  <c r="X9" i="1"/>
  <c r="X10" i="1"/>
  <c r="W3" i="1"/>
  <c r="W4" i="1"/>
  <c r="W5" i="1"/>
  <c r="W6" i="1"/>
  <c r="W7" i="1"/>
  <c r="W8" i="1"/>
  <c r="W9" i="1"/>
  <c r="W10" i="1"/>
  <c r="V5" i="1"/>
  <c r="V6" i="1"/>
  <c r="V7" i="1"/>
  <c r="V8" i="1"/>
  <c r="V9" i="1"/>
  <c r="V10" i="1"/>
  <c r="U3" i="1"/>
  <c r="U4" i="1" s="1"/>
  <c r="U5" i="1" s="1"/>
  <c r="U6" i="1" s="1"/>
  <c r="U7" i="1" s="1"/>
  <c r="U8" i="1" s="1"/>
  <c r="U9" i="1" s="1"/>
  <c r="U10" i="1" s="1"/>
  <c r="U2" i="1"/>
</calcChain>
</file>

<file path=xl/sharedStrings.xml><?xml version="1.0" encoding="utf-8"?>
<sst xmlns="http://schemas.openxmlformats.org/spreadsheetml/2006/main" count="50" uniqueCount="30">
  <si>
    <t>Regions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</si>
  <si>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</si>
  <si>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</si>
  <si>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</si>
  <si>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</si>
  <si>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</si>
  <si>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</si>
  <si>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</si>
  <si>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</si>
  <si>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</si>
  <si>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</si>
  <si>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</si>
  <si>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</si>
  <si>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</si>
  <si>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</si>
  <si>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</si>
  <si>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</si>
  <si>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</si>
  <si>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</si>
  <si>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</si>
  <si>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Adamaoua</t>
  </si>
  <si>
    <t>Centre</t>
  </si>
  <si>
    <t>Est</t>
  </si>
  <si>
    <t>Extreme_nord</t>
  </si>
  <si>
    <t>Littoral</t>
  </si>
  <si>
    <t>Nord</t>
  </si>
  <si>
    <t>Nord_ouest</t>
  </si>
  <si>
    <t>Ouest</t>
  </si>
  <si>
    <t>Sud</t>
  </si>
  <si>
    <t>Sud_ouest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</si>
</sst>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</a:t>
            </a:r>
            <a:r>
              <a:rPr lang="en-GB" baseline="0"/>
              <a:t> for deceased cases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Adamaoua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Sheet1!$K$19:$T$19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Sheet1!$K$20:$T$20</c:f>
              <c:numCache>
                <c:formatCode>General</c:formatCode>
                <c:ptCount val="10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E-D14B-BBA8-C784E4E9EAC7}"/>
            </c:ext>
          </c:extLst>
        </c:ser>
        <c:ser>
          <c:idx val="1"/>
          <c:order val="1"/>
          <c:tx>
            <c:strRef>
              <c:f>Sheet1!$J$21</c:f>
              <c:strCache>
                <c:ptCount val="1"/>
                <c:pt idx="0">
                  <c:v>Centre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Sheet1!$K$19:$T$19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Sheet1!$K$21:$T$21</c:f>
              <c:numCache>
                <c:formatCode>General</c:formatCode>
                <c:ptCount val="10"/>
                <c:pt idx="0">
                  <c:v>0.24451595182088409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E-D14B-BBA8-C784E4E9EAC7}"/>
            </c:ext>
          </c:extLst>
        </c:ser>
        <c:ser>
          <c:idx val="2"/>
          <c:order val="2"/>
          <c:tx>
            <c:strRef>
              <c:f>Sheet1!$J$22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Sheet1!$K$19:$T$19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Sheet1!$K$22:$T$22</c:f>
              <c:numCache>
                <c:formatCode>General</c:formatCode>
                <c:ptCount val="10"/>
                <c:pt idx="0">
                  <c:v>0.20033612812208834</c:v>
                </c:pt>
                <c:pt idx="1">
                  <c:v>0.56651599549623666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E-D14B-BBA8-C784E4E9EAC7}"/>
            </c:ext>
          </c:extLst>
        </c:ser>
        <c:ser>
          <c:idx val="3"/>
          <c:order val="3"/>
          <c:tx>
            <c:strRef>
              <c:f>Sheet1!$J$23</c:f>
              <c:strCache>
                <c:ptCount val="1"/>
                <c:pt idx="0">
                  <c:v>Extreme_nord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Sheet1!$K$19:$T$19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Sheet1!$K$23:$T$23</c:f>
              <c:numCache>
                <c:formatCode>General</c:formatCode>
                <c:ptCount val="10"/>
                <c:pt idx="0">
                  <c:v>2.7722826630435876E-2</c:v>
                </c:pt>
                <c:pt idx="1">
                  <c:v>0.35860334562915375</c:v>
                </c:pt>
                <c:pt idx="2">
                  <c:v>0.19346028387966013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EE-D14B-BBA8-C784E4E9EAC7}"/>
            </c:ext>
          </c:extLst>
        </c:ser>
        <c:ser>
          <c:idx val="4"/>
          <c:order val="4"/>
          <c:tx>
            <c:strRef>
              <c:f>Sheet1!$J$24</c:f>
              <c:strCache>
                <c:ptCount val="1"/>
                <c:pt idx="0">
                  <c:v>Littoral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Sheet1!$K$19:$T$19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Sheet1!$K$24:$T$24</c:f>
              <c:numCache>
                <c:formatCode>General</c:formatCode>
                <c:ptCount val="10"/>
                <c:pt idx="0">
                  <c:v>0.26966890267832733</c:v>
                </c:pt>
                <c:pt idx="1">
                  <c:v>0.72377749156307802</c:v>
                </c:pt>
                <c:pt idx="2">
                  <c:v>0.3487128093014969</c:v>
                </c:pt>
                <c:pt idx="3">
                  <c:v>0.39215661084362508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EE-D14B-BBA8-C784E4E9EAC7}"/>
            </c:ext>
          </c:extLst>
        </c:ser>
        <c:ser>
          <c:idx val="5"/>
          <c:order val="5"/>
          <c:tx>
            <c:strRef>
              <c:f>Sheet1!$J$25</c:f>
              <c:strCache>
                <c:ptCount val="1"/>
                <c:pt idx="0">
                  <c:v>Nord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Sheet1!$K$19:$T$19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Sheet1!$K$25:$T$25</c:f>
              <c:numCache>
                <c:formatCode>General</c:formatCode>
                <c:ptCount val="10"/>
                <c:pt idx="0">
                  <c:v>-9.6747141353165055E-3</c:v>
                </c:pt>
                <c:pt idx="1">
                  <c:v>0.60859583750813018</c:v>
                </c:pt>
                <c:pt idx="2">
                  <c:v>0.2487349955548602</c:v>
                </c:pt>
                <c:pt idx="3">
                  <c:v>0.18255071893140737</c:v>
                </c:pt>
                <c:pt idx="4">
                  <c:v>0.29490176213619962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EE-D14B-BBA8-C784E4E9EAC7}"/>
            </c:ext>
          </c:extLst>
        </c:ser>
        <c:ser>
          <c:idx val="6"/>
          <c:order val="6"/>
          <c:tx>
            <c:strRef>
              <c:f>Sheet1!$J$26</c:f>
              <c:strCache>
                <c:ptCount val="1"/>
                <c:pt idx="0">
                  <c:v>Nord_ouest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Sheet1!$K$19:$T$19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Sheet1!$K$26:$T$26</c:f>
              <c:numCache>
                <c:formatCode>General</c:formatCode>
                <c:ptCount val="10"/>
                <c:pt idx="0">
                  <c:v>0.31079266028288555</c:v>
                </c:pt>
                <c:pt idx="1">
                  <c:v>0.84548469048715136</c:v>
                </c:pt>
                <c:pt idx="2">
                  <c:v>0.39736133271935481</c:v>
                </c:pt>
                <c:pt idx="3">
                  <c:v>0.41765725246108432</c:v>
                </c:pt>
                <c:pt idx="4">
                  <c:v>0.74310641630779917</c:v>
                </c:pt>
                <c:pt idx="5">
                  <c:v>0.54275620480113151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EE-D14B-BBA8-C784E4E9EAC7}"/>
            </c:ext>
          </c:extLst>
        </c:ser>
        <c:ser>
          <c:idx val="7"/>
          <c:order val="7"/>
          <c:tx>
            <c:strRef>
              <c:f>Sheet1!$J$27</c:f>
              <c:strCache>
                <c:ptCount val="1"/>
                <c:pt idx="0">
                  <c:v>Ouest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Sheet1!$K$19:$T$19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Sheet1!$K$27:$T$27</c:f>
              <c:numCache>
                <c:formatCode>General</c:formatCode>
                <c:ptCount val="10"/>
                <c:pt idx="0">
                  <c:v>0.33557216436429482</c:v>
                </c:pt>
                <c:pt idx="1">
                  <c:v>0.59968567720081623</c:v>
                </c:pt>
                <c:pt idx="2">
                  <c:v>0.71353175919419509</c:v>
                </c:pt>
                <c:pt idx="3">
                  <c:v>0.36781990986045415</c:v>
                </c:pt>
                <c:pt idx="4">
                  <c:v>0.47714956852871471</c:v>
                </c:pt>
                <c:pt idx="5">
                  <c:v>0.47255511219066293</c:v>
                </c:pt>
                <c:pt idx="6">
                  <c:v>0.73026762441694071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EE-D14B-BBA8-C784E4E9EAC7}"/>
            </c:ext>
          </c:extLst>
        </c:ser>
        <c:ser>
          <c:idx val="8"/>
          <c:order val="8"/>
          <c:tx>
            <c:strRef>
              <c:f>Sheet1!$J$28</c:f>
              <c:strCache>
                <c:ptCount val="1"/>
                <c:pt idx="0">
                  <c:v>Sud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Sheet1!$K$19:$T$19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Sheet1!$K$28:$T$28</c:f>
              <c:numCache>
                <c:formatCode>General</c:formatCode>
                <c:ptCount val="10"/>
                <c:pt idx="0">
                  <c:v>8.5465375371535618E-2</c:v>
                </c:pt>
                <c:pt idx="1">
                  <c:v>0.68639778182610778</c:v>
                </c:pt>
                <c:pt idx="2">
                  <c:v>0.16902292103377459</c:v>
                </c:pt>
                <c:pt idx="3">
                  <c:v>0.77286106434247881</c:v>
                </c:pt>
                <c:pt idx="4">
                  <c:v>0.65039595114521154</c:v>
                </c:pt>
                <c:pt idx="5">
                  <c:v>0.35041715306016996</c:v>
                </c:pt>
                <c:pt idx="6">
                  <c:v>0.61447541018562846</c:v>
                </c:pt>
                <c:pt idx="7">
                  <c:v>0.3205144668150578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EE-D14B-BBA8-C784E4E9EAC7}"/>
            </c:ext>
          </c:extLst>
        </c:ser>
        <c:ser>
          <c:idx val="9"/>
          <c:order val="9"/>
          <c:tx>
            <c:strRef>
              <c:f>Sheet1!$J$29</c:f>
              <c:strCache>
                <c:ptCount val="1"/>
                <c:pt idx="0">
                  <c:v>Sud_ouest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Sheet1!$K$19:$T$19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Sheet1!$K$29:$T$29</c:f>
              <c:numCache>
                <c:formatCode>General</c:formatCode>
                <c:ptCount val="10"/>
                <c:pt idx="0">
                  <c:v>3.3524261720075603E-2</c:v>
                </c:pt>
                <c:pt idx="1">
                  <c:v>0.1681373147283548</c:v>
                </c:pt>
                <c:pt idx="2">
                  <c:v>1.9153381515506076E-2</c:v>
                </c:pt>
                <c:pt idx="3">
                  <c:v>0.26580476653559748</c:v>
                </c:pt>
                <c:pt idx="4">
                  <c:v>0.55490995240448848</c:v>
                </c:pt>
                <c:pt idx="5">
                  <c:v>-0.18314265898810561</c:v>
                </c:pt>
                <c:pt idx="6">
                  <c:v>5.3846068024754452E-2</c:v>
                </c:pt>
                <c:pt idx="7">
                  <c:v>-9.9880380265307642E-2</c:v>
                </c:pt>
                <c:pt idx="8">
                  <c:v>0.39258618742541268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EE-D14B-BBA8-C784E4E9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223136"/>
        <c:axId val="1669245392"/>
      </c:barChart>
      <c:catAx>
        <c:axId val="16692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69245392"/>
        <c:crosses val="autoZero"/>
        <c:auto val="1"/>
        <c:lblAlgn val="ctr"/>
        <c:lblOffset val="100"/>
        <c:noMultiLvlLbl val="0"/>
      </c:catAx>
      <c:valAx>
        <c:axId val="16692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692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Sheet1!$T$2:$T$11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B-F243-B3C9-9E8324D67225}"/>
            </c:ext>
          </c:extLst>
        </c:ser>
        <c:ser>
          <c:idx val="1"/>
          <c:order val="1"/>
          <c:tx>
            <c:v>Forecast</c:v>
          </c:tx>
          <c:val>
            <c:numRef>
              <c:f>Sheet1!$U$1:$U$10</c:f>
              <c:numCache>
                <c:formatCode>General</c:formatCode>
                <c:ptCount val="10"/>
                <c:pt idx="0">
                  <c:v>#N/A</c:v>
                </c:pt>
                <c:pt idx="1">
                  <c:v>0</c:v>
                </c:pt>
                <c:pt idx="2">
                  <c:v>1.4</c:v>
                </c:pt>
                <c:pt idx="3">
                  <c:v>0.42</c:v>
                </c:pt>
                <c:pt idx="4">
                  <c:v>0.126</c:v>
                </c:pt>
                <c:pt idx="5">
                  <c:v>0.73780000000000001</c:v>
                </c:pt>
                <c:pt idx="6">
                  <c:v>0.22134000000000001</c:v>
                </c:pt>
                <c:pt idx="7">
                  <c:v>1.466402</c:v>
                </c:pt>
                <c:pt idx="8">
                  <c:v>0.43992059999999999</c:v>
                </c:pt>
                <c:pt idx="9">
                  <c:v>0.13197618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B-F243-B3C9-9E8324D6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810416"/>
        <c:axId val="1675525328"/>
      </c:lineChart>
      <c:catAx>
        <c:axId val="207881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675525328"/>
        <c:crosses val="autoZero"/>
        <c:auto val="1"/>
        <c:lblAlgn val="ctr"/>
        <c:lblOffset val="100"/>
        <c:noMultiLvlLbl val="0"/>
      </c:catAx>
      <c:valAx>
        <c:axId val="1675525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88104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Sheet1!$T$2:$T$11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7-8C4D-8E0C-0FCB4A0429A4}"/>
            </c:ext>
          </c:extLst>
        </c:ser>
        <c:ser>
          <c:idx val="1"/>
          <c:order val="1"/>
          <c:tx>
            <c:v>Forecast</c:v>
          </c:tx>
          <c:val>
            <c:numRef>
              <c:f>Sheet1!$W$1:$W$10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1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7-8C4D-8E0C-0FCB4A042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557728"/>
        <c:axId val="1678476848"/>
      </c:lineChart>
      <c:catAx>
        <c:axId val="169455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678476848"/>
        <c:crosses val="autoZero"/>
        <c:auto val="1"/>
        <c:lblAlgn val="ctr"/>
        <c:lblOffset val="100"/>
        <c:noMultiLvlLbl val="0"/>
      </c:catAx>
      <c:valAx>
        <c:axId val="1678476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45577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Deceased</a:t>
            </a:r>
            <a:r>
              <a:rPr lang="en-GB" baseline="0"/>
              <a:t> cases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Adamaoua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Sheet1!$B$2:$T$2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C-C548-9BE4-10909C10EA0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Centre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Sheet1!$B$3:$T$3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14</c:v>
                </c:pt>
                <c:pt idx="8">
                  <c:v>4</c:v>
                </c:pt>
                <c:pt idx="9">
                  <c:v>50</c:v>
                </c:pt>
                <c:pt idx="10">
                  <c:v>5</c:v>
                </c:pt>
                <c:pt idx="11">
                  <c:v>22</c:v>
                </c:pt>
                <c:pt idx="12">
                  <c:v>17</c:v>
                </c:pt>
                <c:pt idx="13">
                  <c:v>25</c:v>
                </c:pt>
                <c:pt idx="14">
                  <c:v>20</c:v>
                </c:pt>
                <c:pt idx="15">
                  <c:v>22</c:v>
                </c:pt>
                <c:pt idx="16">
                  <c:v>34</c:v>
                </c:pt>
                <c:pt idx="17">
                  <c:v>13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C-C548-9BE4-10909C10EA0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Sheet1!$B$4:$T$4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10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C-C548-9BE4-10909C10EA0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Extreme_nord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Sheet1!$B$5:$T$5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C-C548-9BE4-10909C10EA0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Littoral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Sheet1!$B$6:$T$6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0</c:v>
                </c:pt>
                <c:pt idx="8">
                  <c:v>6</c:v>
                </c:pt>
                <c:pt idx="9">
                  <c:v>15</c:v>
                </c:pt>
                <c:pt idx="10">
                  <c:v>8</c:v>
                </c:pt>
                <c:pt idx="11">
                  <c:v>10</c:v>
                </c:pt>
                <c:pt idx="12">
                  <c:v>19</c:v>
                </c:pt>
                <c:pt idx="13">
                  <c:v>12</c:v>
                </c:pt>
                <c:pt idx="14">
                  <c:v>3</c:v>
                </c:pt>
                <c:pt idx="15">
                  <c:v>12</c:v>
                </c:pt>
                <c:pt idx="16">
                  <c:v>12</c:v>
                </c:pt>
                <c:pt idx="17">
                  <c:v>7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EC-C548-9BE4-10909C10EA0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Nord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Sheet1!$B$7:$T$7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EC-C548-9BE4-10909C10EA04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Nord_ouest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Sheet1!$B$8:$T$8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10</c:v>
                </c:pt>
                <c:pt idx="9">
                  <c:v>25</c:v>
                </c:pt>
                <c:pt idx="10">
                  <c:v>13</c:v>
                </c:pt>
                <c:pt idx="11">
                  <c:v>13</c:v>
                </c:pt>
                <c:pt idx="12">
                  <c:v>10</c:v>
                </c:pt>
                <c:pt idx="13">
                  <c:v>13</c:v>
                </c:pt>
                <c:pt idx="14">
                  <c:v>17</c:v>
                </c:pt>
                <c:pt idx="15">
                  <c:v>21</c:v>
                </c:pt>
                <c:pt idx="16">
                  <c:v>20</c:v>
                </c:pt>
                <c:pt idx="17">
                  <c:v>16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EC-C548-9BE4-10909C10EA04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Ouest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Sheet1!$B$9:$T$9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11</c:v>
                </c:pt>
                <c:pt idx="9">
                  <c:v>21</c:v>
                </c:pt>
                <c:pt idx="10">
                  <c:v>19</c:v>
                </c:pt>
                <c:pt idx="11">
                  <c:v>10</c:v>
                </c:pt>
                <c:pt idx="12">
                  <c:v>7</c:v>
                </c:pt>
                <c:pt idx="13">
                  <c:v>4</c:v>
                </c:pt>
                <c:pt idx="14">
                  <c:v>17</c:v>
                </c:pt>
                <c:pt idx="15">
                  <c:v>11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EC-C548-9BE4-10909C10EA04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Sud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Sheet1!$B$10:$T$10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EC-C548-9BE4-10909C10EA04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Sud_ouest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Sheet1!$B$11:$T$11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EC-C548-9BE4-10909C10E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171376"/>
        <c:axId val="1665097056"/>
      </c:lineChart>
      <c:catAx>
        <c:axId val="16641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65097056"/>
        <c:crosses val="autoZero"/>
        <c:auto val="1"/>
        <c:lblAlgn val="ctr"/>
        <c:lblOffset val="100"/>
        <c:noMultiLvlLbl val="0"/>
      </c:catAx>
      <c:valAx>
        <c:axId val="16650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6417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26</xdr:row>
      <xdr:rowOff>190500</xdr:rowOff>
    </xdr:from>
    <xdr:to>
      <xdr:col>7</xdr:col>
      <xdr:colOff>495300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5C1CC-6D4F-AE4D-AF64-8B89A4B02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279400</xdr:colOff>
      <xdr:row>1</xdr:row>
      <xdr:rowOff>63500</xdr:rowOff>
    </xdr:from>
    <xdr:to>
      <xdr:col>29</xdr:col>
      <xdr:colOff>279400</xdr:colOff>
      <xdr:row>11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14A4B-938D-E342-AFE3-8D5FA0E32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12700</xdr:colOff>
      <xdr:row>12</xdr:row>
      <xdr:rowOff>0</xdr:rowOff>
    </xdr:from>
    <xdr:to>
      <xdr:col>27</xdr:col>
      <xdr:colOff>12700</xdr:colOff>
      <xdr:row>21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AE5D42-CB0C-AD42-B2F2-79DF5380A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177800</xdr:colOff>
      <xdr:row>12</xdr:row>
      <xdr:rowOff>101600</xdr:rowOff>
    </xdr:from>
    <xdr:to>
      <xdr:col>6</xdr:col>
      <xdr:colOff>622300</xdr:colOff>
      <xdr:row>25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FA9BDE-175B-084C-A658-8D31CB166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22E73-449B-9D4B-891B-629085749841}">
  <dimension ref="A1:X29"/>
  <sheetViews>
    <sheetView tabSelected="1" topLeftCell="B10" workbookViewId="0">
      <selection activeCell="I13" sqref="I13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e">
        <v>#N/A</v>
      </c>
      <c r="V1" t="e">
        <v>#N/A</v>
      </c>
      <c r="W1" t="e">
        <v>#N/A</v>
      </c>
      <c r="X1" t="e">
        <v>#N/A</v>
      </c>
    </row>
    <row r="2" spans="1:24" x14ac:dyDescent="0.2">
      <c r="A2" t="s">
        <v>20</v>
      </c>
      <c r="B2">
        <v>1</v>
      </c>
      <c r="C2">
        <v>0</v>
      </c>
      <c r="D2">
        <v>2</v>
      </c>
      <c r="E2">
        <v>0</v>
      </c>
      <c r="F2">
        <v>0</v>
      </c>
      <c r="G2">
        <v>1</v>
      </c>
      <c r="H2">
        <v>2</v>
      </c>
      <c r="I2">
        <v>2</v>
      </c>
      <c r="J2">
        <v>6</v>
      </c>
      <c r="K2">
        <v>2</v>
      </c>
      <c r="L2">
        <v>2</v>
      </c>
      <c r="M2">
        <v>3</v>
      </c>
      <c r="N2">
        <v>0</v>
      </c>
      <c r="O2">
        <v>4</v>
      </c>
      <c r="P2">
        <v>0</v>
      </c>
      <c r="Q2">
        <v>3</v>
      </c>
      <c r="R2">
        <v>2</v>
      </c>
      <c r="S2">
        <v>0</v>
      </c>
      <c r="T2">
        <v>0</v>
      </c>
      <c r="U2">
        <f>T2</f>
        <v>0</v>
      </c>
      <c r="V2" t="e">
        <v>#N/A</v>
      </c>
      <c r="W2" t="e">
        <v>#N/A</v>
      </c>
      <c r="X2" t="e">
        <v>#N/A</v>
      </c>
    </row>
    <row r="3" spans="1:24" x14ac:dyDescent="0.2">
      <c r="A3" t="s">
        <v>21</v>
      </c>
      <c r="B3">
        <v>0</v>
      </c>
      <c r="C3">
        <v>1</v>
      </c>
      <c r="D3">
        <v>0</v>
      </c>
      <c r="E3">
        <v>2</v>
      </c>
      <c r="F3">
        <v>0</v>
      </c>
      <c r="G3">
        <v>2</v>
      </c>
      <c r="H3">
        <v>7</v>
      </c>
      <c r="I3">
        <v>14</v>
      </c>
      <c r="J3">
        <v>4</v>
      </c>
      <c r="K3">
        <v>50</v>
      </c>
      <c r="L3">
        <v>5</v>
      </c>
      <c r="M3">
        <v>22</v>
      </c>
      <c r="N3">
        <v>17</v>
      </c>
      <c r="O3">
        <v>25</v>
      </c>
      <c r="P3">
        <v>20</v>
      </c>
      <c r="Q3">
        <v>22</v>
      </c>
      <c r="R3">
        <v>34</v>
      </c>
      <c r="S3">
        <v>13</v>
      </c>
      <c r="T3">
        <v>2</v>
      </c>
      <c r="U3">
        <f t="shared" ref="U3:U10" si="0">0.7*T3+0.3*U2</f>
        <v>1.4</v>
      </c>
      <c r="V3" t="e">
        <v>#N/A</v>
      </c>
      <c r="W3">
        <f t="shared" ref="W3:W10" si="1">AVERAGE(T2:T4)</f>
        <v>0.66666666666666663</v>
      </c>
      <c r="X3" t="e">
        <v>#N/A</v>
      </c>
    </row>
    <row r="4" spans="1:24" x14ac:dyDescent="0.2">
      <c r="A4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2</v>
      </c>
      <c r="H4">
        <v>0</v>
      </c>
      <c r="I4">
        <v>6</v>
      </c>
      <c r="J4">
        <v>0</v>
      </c>
      <c r="K4">
        <v>10</v>
      </c>
      <c r="L4">
        <v>7</v>
      </c>
      <c r="M4">
        <v>6</v>
      </c>
      <c r="N4">
        <v>2</v>
      </c>
      <c r="O4">
        <v>3</v>
      </c>
      <c r="P4">
        <v>2</v>
      </c>
      <c r="Q4">
        <v>0</v>
      </c>
      <c r="R4">
        <v>0</v>
      </c>
      <c r="S4">
        <v>0</v>
      </c>
      <c r="T4">
        <v>0</v>
      </c>
      <c r="U4">
        <f t="shared" si="0"/>
        <v>0.42</v>
      </c>
      <c r="V4" t="e">
        <v>#N/A</v>
      </c>
      <c r="W4">
        <f t="shared" si="1"/>
        <v>0.66666666666666663</v>
      </c>
      <c r="X4" t="e">
        <v>#N/A</v>
      </c>
    </row>
    <row r="5" spans="1:24" x14ac:dyDescent="0.2">
      <c r="A5" t="s">
        <v>23</v>
      </c>
      <c r="B5">
        <v>0</v>
      </c>
      <c r="C5">
        <v>0</v>
      </c>
      <c r="D5">
        <v>0</v>
      </c>
      <c r="E5">
        <v>2</v>
      </c>
      <c r="F5">
        <v>0</v>
      </c>
      <c r="G5">
        <v>5</v>
      </c>
      <c r="H5">
        <v>1</v>
      </c>
      <c r="I5">
        <v>0</v>
      </c>
      <c r="J5">
        <v>0</v>
      </c>
      <c r="K5">
        <v>1</v>
      </c>
      <c r="L5">
        <v>2</v>
      </c>
      <c r="M5">
        <v>4</v>
      </c>
      <c r="N5">
        <v>3</v>
      </c>
      <c r="O5">
        <v>3</v>
      </c>
      <c r="P5">
        <v>5</v>
      </c>
      <c r="Q5">
        <v>3</v>
      </c>
      <c r="R5">
        <v>3</v>
      </c>
      <c r="S5">
        <v>0</v>
      </c>
      <c r="T5">
        <v>0</v>
      </c>
      <c r="U5">
        <f t="shared" si="0"/>
        <v>0.126</v>
      </c>
      <c r="V5">
        <f t="shared" ref="V5:V10" si="2">SQRT(SUMXMY2(T3:T5,U2:U4)/3)</f>
        <v>1.4301981214736184</v>
      </c>
      <c r="W5">
        <f t="shared" si="1"/>
        <v>0.33333333333333331</v>
      </c>
      <c r="X5">
        <f t="shared" ref="X5:X10" si="3">SQRT(SUMXMY2(T4:T6,W3:W5)/3)</f>
        <v>0.66666666666666674</v>
      </c>
    </row>
    <row r="6" spans="1:24" x14ac:dyDescent="0.2">
      <c r="A6" t="s">
        <v>24</v>
      </c>
      <c r="B6">
        <v>1</v>
      </c>
      <c r="C6">
        <v>2</v>
      </c>
      <c r="D6">
        <v>2</v>
      </c>
      <c r="E6">
        <v>5</v>
      </c>
      <c r="F6">
        <v>0</v>
      </c>
      <c r="G6">
        <v>2</v>
      </c>
      <c r="H6">
        <v>5</v>
      </c>
      <c r="I6">
        <v>0</v>
      </c>
      <c r="J6">
        <v>6</v>
      </c>
      <c r="K6">
        <v>15</v>
      </c>
      <c r="L6">
        <v>8</v>
      </c>
      <c r="M6">
        <v>10</v>
      </c>
      <c r="N6">
        <v>19</v>
      </c>
      <c r="O6">
        <v>12</v>
      </c>
      <c r="P6">
        <v>3</v>
      </c>
      <c r="Q6">
        <v>12</v>
      </c>
      <c r="R6">
        <v>12</v>
      </c>
      <c r="S6">
        <v>7</v>
      </c>
      <c r="T6">
        <v>1</v>
      </c>
      <c r="U6">
        <f t="shared" si="0"/>
        <v>0.73780000000000001</v>
      </c>
      <c r="V6">
        <f t="shared" si="2"/>
        <v>0.98323886551878459</v>
      </c>
      <c r="W6">
        <f t="shared" si="1"/>
        <v>0.33333333333333331</v>
      </c>
      <c r="X6">
        <f t="shared" si="3"/>
        <v>0.57735026918962573</v>
      </c>
    </row>
    <row r="7" spans="1:24" x14ac:dyDescent="0.2">
      <c r="A7" t="s">
        <v>25</v>
      </c>
      <c r="B7">
        <v>1</v>
      </c>
      <c r="C7">
        <v>0</v>
      </c>
      <c r="D7">
        <v>2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5</v>
      </c>
      <c r="L7">
        <v>0</v>
      </c>
      <c r="M7">
        <v>0</v>
      </c>
      <c r="N7">
        <v>0</v>
      </c>
      <c r="O7">
        <v>0</v>
      </c>
      <c r="P7">
        <v>3</v>
      </c>
      <c r="Q7">
        <v>3</v>
      </c>
      <c r="R7">
        <v>2</v>
      </c>
      <c r="S7">
        <v>0</v>
      </c>
      <c r="T7">
        <v>0</v>
      </c>
      <c r="U7">
        <f t="shared" si="0"/>
        <v>0.22134000000000001</v>
      </c>
      <c r="V7">
        <f t="shared" si="2"/>
        <v>0.70347348682567035</v>
      </c>
      <c r="W7">
        <f t="shared" si="1"/>
        <v>1</v>
      </c>
      <c r="X7">
        <f t="shared" si="3"/>
        <v>0.72008229982309557</v>
      </c>
    </row>
    <row r="8" spans="1:24" x14ac:dyDescent="0.2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4</v>
      </c>
      <c r="I8">
        <v>0</v>
      </c>
      <c r="J8">
        <v>10</v>
      </c>
      <c r="K8">
        <v>25</v>
      </c>
      <c r="L8">
        <v>13</v>
      </c>
      <c r="M8">
        <v>13</v>
      </c>
      <c r="N8">
        <v>10</v>
      </c>
      <c r="O8">
        <v>13</v>
      </c>
      <c r="P8">
        <v>17</v>
      </c>
      <c r="Q8">
        <v>21</v>
      </c>
      <c r="R8">
        <v>20</v>
      </c>
      <c r="S8">
        <v>16</v>
      </c>
      <c r="T8">
        <v>2</v>
      </c>
      <c r="U8">
        <f t="shared" si="0"/>
        <v>1.466402</v>
      </c>
      <c r="V8">
        <f t="shared" si="2"/>
        <v>1.2209089831760596</v>
      </c>
      <c r="W8">
        <f t="shared" si="1"/>
        <v>0.66666666666666663</v>
      </c>
      <c r="X8">
        <f t="shared" si="3"/>
        <v>0.72008229982309557</v>
      </c>
    </row>
    <row r="9" spans="1:24" x14ac:dyDescent="0.2">
      <c r="A9" t="s">
        <v>27</v>
      </c>
      <c r="B9">
        <v>0</v>
      </c>
      <c r="C9">
        <v>1</v>
      </c>
      <c r="D9">
        <v>0</v>
      </c>
      <c r="E9">
        <v>0</v>
      </c>
      <c r="F9">
        <v>0</v>
      </c>
      <c r="G9">
        <v>3</v>
      </c>
      <c r="H9">
        <v>4</v>
      </c>
      <c r="I9">
        <v>6</v>
      </c>
      <c r="J9">
        <v>11</v>
      </c>
      <c r="K9">
        <v>21</v>
      </c>
      <c r="L9">
        <v>19</v>
      </c>
      <c r="M9">
        <v>10</v>
      </c>
      <c r="N9">
        <v>7</v>
      </c>
      <c r="O9">
        <v>4</v>
      </c>
      <c r="P9">
        <v>17</v>
      </c>
      <c r="Q9">
        <v>11</v>
      </c>
      <c r="R9">
        <v>5</v>
      </c>
      <c r="S9">
        <v>2</v>
      </c>
      <c r="T9">
        <v>0</v>
      </c>
      <c r="U9">
        <f t="shared" si="0"/>
        <v>0.43992059999999999</v>
      </c>
      <c r="V9">
        <f t="shared" si="2"/>
        <v>1.3974160751429761</v>
      </c>
      <c r="W9">
        <f t="shared" si="1"/>
        <v>0.66666666666666663</v>
      </c>
      <c r="X9">
        <f t="shared" si="3"/>
        <v>0.79349204761587222</v>
      </c>
    </row>
    <row r="10" spans="1:24" x14ac:dyDescent="0.2">
      <c r="A10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5</v>
      </c>
      <c r="H10">
        <v>0</v>
      </c>
      <c r="I10">
        <v>0</v>
      </c>
      <c r="J10">
        <v>0</v>
      </c>
      <c r="K10">
        <v>4</v>
      </c>
      <c r="L10">
        <v>0</v>
      </c>
      <c r="M10">
        <v>3</v>
      </c>
      <c r="N10">
        <v>6</v>
      </c>
      <c r="O10">
        <v>5</v>
      </c>
      <c r="P10">
        <v>5</v>
      </c>
      <c r="Q10">
        <v>4</v>
      </c>
      <c r="R10">
        <v>8</v>
      </c>
      <c r="S10">
        <v>0</v>
      </c>
      <c r="T10">
        <v>0</v>
      </c>
      <c r="U10">
        <f t="shared" si="0"/>
        <v>0.13197618</v>
      </c>
      <c r="V10">
        <f t="shared" si="2"/>
        <v>1.3549288241464148</v>
      </c>
      <c r="W10">
        <f t="shared" si="1"/>
        <v>0</v>
      </c>
      <c r="X10">
        <f t="shared" si="3"/>
        <v>0.54433105395181736</v>
      </c>
    </row>
    <row r="11" spans="1:24" x14ac:dyDescent="0.2">
      <c r="A11" t="s">
        <v>29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</v>
      </c>
      <c r="O11">
        <v>3</v>
      </c>
      <c r="P11">
        <v>0</v>
      </c>
      <c r="Q11">
        <v>0</v>
      </c>
      <c r="R11">
        <v>0</v>
      </c>
      <c r="S11">
        <v>0</v>
      </c>
      <c r="T11">
        <v>0</v>
      </c>
    </row>
    <row r="18" spans="10:20" ht="17" thickBot="1" x14ac:dyDescent="0.25"/>
    <row r="19" spans="10:20" x14ac:dyDescent="0.2">
      <c r="J19" s="3"/>
      <c r="K19" s="3" t="s">
        <v>20</v>
      </c>
      <c r="L19" s="3" t="s">
        <v>21</v>
      </c>
      <c r="M19" s="3" t="s">
        <v>22</v>
      </c>
      <c r="N19" s="3" t="s">
        <v>23</v>
      </c>
      <c r="O19" s="3" t="s">
        <v>24</v>
      </c>
      <c r="P19" s="3" t="s">
        <v>25</v>
      </c>
      <c r="Q19" s="3" t="s">
        <v>26</v>
      </c>
      <c r="R19" s="3" t="s">
        <v>27</v>
      </c>
      <c r="S19" s="3" t="s">
        <v>28</v>
      </c>
      <c r="T19" s="3" t="s">
        <v>29</v>
      </c>
    </row>
    <row r="20" spans="10:20" x14ac:dyDescent="0.2">
      <c r="J20" s="1" t="s">
        <v>20</v>
      </c>
      <c r="K20" s="1">
        <v>1</v>
      </c>
      <c r="L20" s="1"/>
      <c r="M20" s="1"/>
      <c r="N20" s="1"/>
      <c r="O20" s="1"/>
      <c r="P20" s="1"/>
      <c r="Q20" s="1"/>
      <c r="R20" s="1"/>
      <c r="S20" s="1"/>
      <c r="T20" s="1"/>
    </row>
    <row r="21" spans="10:20" x14ac:dyDescent="0.2">
      <c r="J21" s="1" t="s">
        <v>21</v>
      </c>
      <c r="K21" s="1">
        <v>0.24451595182088409</v>
      </c>
      <c r="L21" s="1">
        <v>1</v>
      </c>
      <c r="M21" s="1"/>
      <c r="N21" s="1"/>
      <c r="O21" s="1"/>
      <c r="P21" s="1"/>
      <c r="Q21" s="1"/>
      <c r="R21" s="1"/>
      <c r="S21" s="1"/>
      <c r="T21" s="1"/>
    </row>
    <row r="22" spans="10:20" x14ac:dyDescent="0.2">
      <c r="J22" s="1" t="s">
        <v>22</v>
      </c>
      <c r="K22" s="1">
        <v>0.20033612812208834</v>
      </c>
      <c r="L22" s="1">
        <v>0.56651599549623666</v>
      </c>
      <c r="M22" s="1">
        <v>1</v>
      </c>
      <c r="N22" s="1"/>
      <c r="O22" s="1"/>
      <c r="P22" s="1"/>
      <c r="Q22" s="1"/>
      <c r="R22" s="1"/>
      <c r="S22" s="1"/>
      <c r="T22" s="1"/>
    </row>
    <row r="23" spans="10:20" x14ac:dyDescent="0.2">
      <c r="J23" s="1" t="s">
        <v>23</v>
      </c>
      <c r="K23" s="1">
        <v>2.7722826630435876E-2</v>
      </c>
      <c r="L23" s="1">
        <v>0.35860334562915375</v>
      </c>
      <c r="M23" s="1">
        <v>0.19346028387966013</v>
      </c>
      <c r="N23" s="1">
        <v>1</v>
      </c>
      <c r="O23" s="1"/>
      <c r="P23" s="1"/>
      <c r="Q23" s="1"/>
      <c r="R23" s="1"/>
      <c r="S23" s="1"/>
      <c r="T23" s="1"/>
    </row>
    <row r="24" spans="10:20" x14ac:dyDescent="0.2">
      <c r="J24" s="1" t="s">
        <v>24</v>
      </c>
      <c r="K24" s="1">
        <v>0.26966890267832733</v>
      </c>
      <c r="L24" s="1">
        <v>0.72377749156307802</v>
      </c>
      <c r="M24" s="1">
        <v>0.3487128093014969</v>
      </c>
      <c r="N24" s="1">
        <v>0.39215661084362508</v>
      </c>
      <c r="O24" s="1">
        <v>1</v>
      </c>
      <c r="P24" s="1"/>
      <c r="Q24" s="1"/>
      <c r="R24" s="1"/>
      <c r="S24" s="1"/>
      <c r="T24" s="1"/>
    </row>
    <row r="25" spans="10:20" x14ac:dyDescent="0.2">
      <c r="J25" s="1" t="s">
        <v>25</v>
      </c>
      <c r="K25" s="1">
        <v>-9.6747141353165055E-3</v>
      </c>
      <c r="L25" s="1">
        <v>0.60859583750813018</v>
      </c>
      <c r="M25" s="1">
        <v>0.2487349955548602</v>
      </c>
      <c r="N25" s="1">
        <v>0.18255071893140737</v>
      </c>
      <c r="O25" s="1">
        <v>0.29490176213619962</v>
      </c>
      <c r="P25" s="1">
        <v>1</v>
      </c>
      <c r="Q25" s="1"/>
      <c r="R25" s="1"/>
      <c r="S25" s="1"/>
      <c r="T25" s="1"/>
    </row>
    <row r="26" spans="10:20" x14ac:dyDescent="0.2">
      <c r="J26" s="1" t="s">
        <v>26</v>
      </c>
      <c r="K26" s="1">
        <v>0.31079266028288555</v>
      </c>
      <c r="L26" s="1">
        <v>0.84548469048715136</v>
      </c>
      <c r="M26" s="1">
        <v>0.39736133271935481</v>
      </c>
      <c r="N26" s="1">
        <v>0.41765725246108432</v>
      </c>
      <c r="O26" s="1">
        <v>0.74310641630779917</v>
      </c>
      <c r="P26" s="1">
        <v>0.54275620480113151</v>
      </c>
      <c r="Q26" s="1">
        <v>1</v>
      </c>
      <c r="R26" s="1"/>
      <c r="S26" s="1"/>
      <c r="T26" s="1"/>
    </row>
    <row r="27" spans="10:20" x14ac:dyDescent="0.2">
      <c r="J27" s="1" t="s">
        <v>27</v>
      </c>
      <c r="K27" s="1">
        <v>0.33557216436429482</v>
      </c>
      <c r="L27" s="1">
        <v>0.59968567720081623</v>
      </c>
      <c r="M27" s="1">
        <v>0.71353175919419509</v>
      </c>
      <c r="N27" s="1">
        <v>0.36781990986045415</v>
      </c>
      <c r="O27" s="1">
        <v>0.47714956852871471</v>
      </c>
      <c r="P27" s="1">
        <v>0.47255511219066293</v>
      </c>
      <c r="Q27" s="1">
        <v>0.73026762441694071</v>
      </c>
      <c r="R27" s="1">
        <v>1</v>
      </c>
      <c r="S27" s="1"/>
      <c r="T27" s="1"/>
    </row>
    <row r="28" spans="10:20" x14ac:dyDescent="0.2">
      <c r="J28" s="1" t="s">
        <v>28</v>
      </c>
      <c r="K28" s="1">
        <v>8.5465375371535618E-2</v>
      </c>
      <c r="L28" s="1">
        <v>0.68639778182610778</v>
      </c>
      <c r="M28" s="1">
        <v>0.16902292103377459</v>
      </c>
      <c r="N28" s="1">
        <v>0.77286106434247881</v>
      </c>
      <c r="O28" s="1">
        <v>0.65039595114521154</v>
      </c>
      <c r="P28" s="1">
        <v>0.35041715306016996</v>
      </c>
      <c r="Q28" s="1">
        <v>0.61447541018562846</v>
      </c>
      <c r="R28" s="1">
        <v>0.3205144668150578</v>
      </c>
      <c r="S28" s="1">
        <v>1</v>
      </c>
      <c r="T28" s="1"/>
    </row>
    <row r="29" spans="10:20" ht="17" thickBot="1" x14ac:dyDescent="0.25">
      <c r="J29" s="2" t="s">
        <v>29</v>
      </c>
      <c r="K29" s="2">
        <v>3.3524261720075603E-2</v>
      </c>
      <c r="L29" s="2">
        <v>0.1681373147283548</v>
      </c>
      <c r="M29" s="2">
        <v>1.9153381515506076E-2</v>
      </c>
      <c r="N29" s="2">
        <v>0.26580476653559748</v>
      </c>
      <c r="O29" s="2">
        <v>0.55490995240448848</v>
      </c>
      <c r="P29" s="2">
        <v>-0.18314265898810561</v>
      </c>
      <c r="Q29" s="2">
        <v>5.3846068024754452E-2</v>
      </c>
      <c r="R29" s="2">
        <v>-9.9880380265307642E-2</v>
      </c>
      <c r="S29" s="2">
        <v>0.39258618742541268</v>
      </c>
      <c r="T29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2021-11-10T14:22:16Z</dcterms:created>
  <dcterms:modified xsi:type="dcterms:W3CDTF">2021-11-30T10:32:27Z</dcterms:modified>
</cp:coreProperties>
</file>