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2d30079c94b13/Dokumenty/ČVUT/2/fyzika 1/laborky/"/>
    </mc:Choice>
  </mc:AlternateContent>
  <xr:revisionPtr revIDLastSave="412" documentId="8_{29275D7D-7276-415D-BB74-292D82ACF964}" xr6:coauthVersionLast="47" xr6:coauthVersionMax="47" xr10:uidLastSave="{2B69BBBE-105A-4C07-BEE3-DF9CC980A965}"/>
  <bookViews>
    <workbookView xWindow="-108" yWindow="-108" windowWidth="23256" windowHeight="12456" xr2:uid="{678733DE-67F9-4786-9208-D303D204ED2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" i="1" l="1"/>
  <c r="AH24" i="1" s="1"/>
  <c r="AH25" i="1" s="1"/>
  <c r="AH15" i="1"/>
  <c r="AH16" i="1"/>
  <c r="AH17" i="1"/>
  <c r="AH18" i="1"/>
  <c r="AH19" i="1"/>
  <c r="AH20" i="1"/>
  <c r="AH21" i="1"/>
  <c r="AH22" i="1"/>
  <c r="AH23" i="1"/>
  <c r="AF14" i="1"/>
  <c r="AF24" i="1" s="1"/>
  <c r="AF25" i="1" s="1"/>
  <c r="AF15" i="1"/>
  <c r="AF16" i="1"/>
  <c r="AF17" i="1"/>
  <c r="AF18" i="1"/>
  <c r="AF19" i="1"/>
  <c r="AF20" i="1"/>
  <c r="AF21" i="1"/>
  <c r="AF22" i="1"/>
  <c r="AF23" i="1"/>
  <c r="AB14" i="1"/>
  <c r="AB24" i="1" s="1"/>
  <c r="AB25" i="1" s="1"/>
  <c r="AB15" i="1"/>
  <c r="AB16" i="1"/>
  <c r="AB17" i="1"/>
  <c r="AB18" i="1"/>
  <c r="AB19" i="1"/>
  <c r="AB20" i="1"/>
  <c r="AB21" i="1"/>
  <c r="AB22" i="1"/>
  <c r="AB23" i="1"/>
  <c r="Z14" i="1"/>
  <c r="Z24" i="1" s="1"/>
  <c r="Z25" i="1" s="1"/>
  <c r="Z15" i="1"/>
  <c r="Z16" i="1"/>
  <c r="Z17" i="1"/>
  <c r="Z18" i="1"/>
  <c r="Z19" i="1"/>
  <c r="Z20" i="1"/>
  <c r="Z21" i="1"/>
  <c r="Z22" i="1"/>
  <c r="Z23" i="1"/>
  <c r="V14" i="1"/>
  <c r="V24" i="1" s="1"/>
  <c r="V25" i="1" s="1"/>
  <c r="V15" i="1"/>
  <c r="V16" i="1"/>
  <c r="V17" i="1"/>
  <c r="V18" i="1"/>
  <c r="V19" i="1"/>
  <c r="V20" i="1"/>
  <c r="V21" i="1"/>
  <c r="V22" i="1"/>
  <c r="V23" i="1"/>
  <c r="T14" i="1"/>
  <c r="T24" i="1" s="1"/>
  <c r="T25" i="1" s="1"/>
  <c r="T15" i="1"/>
  <c r="T16" i="1"/>
  <c r="T17" i="1"/>
  <c r="T18" i="1"/>
  <c r="T19" i="1"/>
  <c r="T20" i="1"/>
  <c r="T21" i="1"/>
  <c r="T22" i="1"/>
  <c r="T23" i="1"/>
  <c r="N14" i="1"/>
  <c r="N24" i="1" s="1"/>
  <c r="N25" i="1" s="1"/>
  <c r="N15" i="1"/>
  <c r="N16" i="1"/>
  <c r="N17" i="1"/>
  <c r="N18" i="1"/>
  <c r="N19" i="1"/>
  <c r="N20" i="1"/>
  <c r="N21" i="1"/>
  <c r="N22" i="1"/>
  <c r="N23" i="1"/>
  <c r="P14" i="1"/>
  <c r="P24" i="1" s="1"/>
  <c r="P25" i="1" s="1"/>
  <c r="P15" i="1"/>
  <c r="P16" i="1"/>
  <c r="P17" i="1"/>
  <c r="P18" i="1"/>
  <c r="P19" i="1"/>
  <c r="P20" i="1"/>
  <c r="P21" i="1"/>
  <c r="P22" i="1"/>
  <c r="P23" i="1"/>
  <c r="J14" i="1"/>
  <c r="J24" i="1" s="1"/>
  <c r="J25" i="1" s="1"/>
  <c r="J15" i="1"/>
  <c r="J16" i="1"/>
  <c r="J17" i="1"/>
  <c r="J18" i="1"/>
  <c r="J19" i="1"/>
  <c r="J20" i="1"/>
  <c r="J21" i="1"/>
  <c r="J22" i="1"/>
  <c r="J23" i="1"/>
  <c r="H14" i="1"/>
  <c r="H24" i="1" s="1"/>
  <c r="H25" i="1" s="1"/>
  <c r="H15" i="1"/>
  <c r="H16" i="1"/>
  <c r="H17" i="1"/>
  <c r="H18" i="1"/>
  <c r="H19" i="1"/>
  <c r="H20" i="1"/>
  <c r="H21" i="1"/>
  <c r="H22" i="1"/>
  <c r="H23" i="1"/>
  <c r="B14" i="1"/>
  <c r="B24" i="1" s="1"/>
  <c r="B25" i="1" s="1"/>
  <c r="B15" i="1"/>
  <c r="B16" i="1"/>
  <c r="B17" i="1"/>
  <c r="B18" i="1"/>
  <c r="B19" i="1"/>
  <c r="B20" i="1"/>
  <c r="B21" i="1"/>
  <c r="B22" i="1"/>
  <c r="B23" i="1"/>
  <c r="D14" i="1"/>
  <c r="D15" i="1"/>
  <c r="D16" i="1"/>
  <c r="D17" i="1"/>
  <c r="D24" i="1" s="1"/>
  <c r="D25" i="1" s="1"/>
  <c r="D18" i="1"/>
  <c r="D19" i="1"/>
  <c r="D20" i="1"/>
  <c r="D21" i="1"/>
  <c r="D22" i="1"/>
  <c r="D23" i="1"/>
  <c r="AF12" i="1"/>
  <c r="AG12" i="1"/>
  <c r="AG14" i="1" s="1"/>
  <c r="AH12" i="1"/>
  <c r="AI12" i="1"/>
  <c r="AI14" i="1"/>
  <c r="AI24" i="1" s="1"/>
  <c r="AI25" i="1" s="1"/>
  <c r="AG15" i="1"/>
  <c r="AI15" i="1"/>
  <c r="AI16" i="1"/>
  <c r="AG17" i="1"/>
  <c r="AI17" i="1"/>
  <c r="AG18" i="1"/>
  <c r="AI18" i="1"/>
  <c r="AG19" i="1"/>
  <c r="AI19" i="1"/>
  <c r="AG20" i="1"/>
  <c r="AI20" i="1"/>
  <c r="AG21" i="1"/>
  <c r="AI21" i="1"/>
  <c r="AG22" i="1"/>
  <c r="AI22" i="1"/>
  <c r="AG23" i="1"/>
  <c r="AI23" i="1"/>
  <c r="E25" i="1"/>
  <c r="I25" i="1"/>
  <c r="K25" i="1"/>
  <c r="O25" i="1"/>
  <c r="Q25" i="1"/>
  <c r="U25" i="1"/>
  <c r="W25" i="1"/>
  <c r="AA25" i="1"/>
  <c r="C25" i="1"/>
  <c r="K24" i="1"/>
  <c r="E24" i="1"/>
  <c r="I24" i="1"/>
  <c r="O24" i="1"/>
  <c r="Q24" i="1"/>
  <c r="U24" i="1"/>
  <c r="W24" i="1"/>
  <c r="AA24" i="1"/>
  <c r="C24" i="1"/>
  <c r="AA15" i="1"/>
  <c r="AA16" i="1"/>
  <c r="AA17" i="1"/>
  <c r="AA18" i="1"/>
  <c r="AA19" i="1"/>
  <c r="AA20" i="1"/>
  <c r="AA21" i="1"/>
  <c r="AA22" i="1"/>
  <c r="AA23" i="1"/>
  <c r="W15" i="1"/>
  <c r="W16" i="1"/>
  <c r="W17" i="1"/>
  <c r="W18" i="1"/>
  <c r="W19" i="1"/>
  <c r="W20" i="1"/>
  <c r="W21" i="1"/>
  <c r="W22" i="1"/>
  <c r="W23" i="1"/>
  <c r="U15" i="1"/>
  <c r="U16" i="1"/>
  <c r="U17" i="1"/>
  <c r="U18" i="1"/>
  <c r="U19" i="1"/>
  <c r="U20" i="1"/>
  <c r="U21" i="1"/>
  <c r="U22" i="1"/>
  <c r="U23" i="1"/>
  <c r="Q15" i="1"/>
  <c r="Q16" i="1"/>
  <c r="Q17" i="1"/>
  <c r="Q18" i="1"/>
  <c r="Q19" i="1"/>
  <c r="Q20" i="1"/>
  <c r="Q21" i="1"/>
  <c r="Q22" i="1"/>
  <c r="Q23" i="1"/>
  <c r="O15" i="1"/>
  <c r="O16" i="1"/>
  <c r="O17" i="1"/>
  <c r="O18" i="1"/>
  <c r="O19" i="1"/>
  <c r="O20" i="1"/>
  <c r="O21" i="1"/>
  <c r="O22" i="1"/>
  <c r="O23" i="1"/>
  <c r="K15" i="1"/>
  <c r="K16" i="1"/>
  <c r="K17" i="1"/>
  <c r="K18" i="1"/>
  <c r="K19" i="1"/>
  <c r="K20" i="1"/>
  <c r="K21" i="1"/>
  <c r="K22" i="1"/>
  <c r="K23" i="1"/>
  <c r="I15" i="1"/>
  <c r="I16" i="1"/>
  <c r="I17" i="1"/>
  <c r="I18" i="1"/>
  <c r="I19" i="1"/>
  <c r="I20" i="1"/>
  <c r="I21" i="1"/>
  <c r="I22" i="1"/>
  <c r="I23" i="1"/>
  <c r="I14" i="1"/>
  <c r="K14" i="1"/>
  <c r="O14" i="1"/>
  <c r="Q14" i="1"/>
  <c r="U14" i="1"/>
  <c r="W14" i="1"/>
  <c r="AA14" i="1"/>
  <c r="E15" i="1"/>
  <c r="E16" i="1"/>
  <c r="E17" i="1"/>
  <c r="E18" i="1"/>
  <c r="E19" i="1"/>
  <c r="E20" i="1"/>
  <c r="E21" i="1"/>
  <c r="E22" i="1"/>
  <c r="E23" i="1"/>
  <c r="E14" i="1"/>
  <c r="C15" i="1"/>
  <c r="C16" i="1"/>
  <c r="C17" i="1"/>
  <c r="C18" i="1"/>
  <c r="C19" i="1"/>
  <c r="C20" i="1"/>
  <c r="C21" i="1"/>
  <c r="C22" i="1"/>
  <c r="C23" i="1"/>
  <c r="C14" i="1"/>
  <c r="Z12" i="1"/>
  <c r="AA12" i="1"/>
  <c r="AB12" i="1"/>
  <c r="AC12" i="1"/>
  <c r="AC22" i="1" s="1"/>
  <c r="I12" i="1"/>
  <c r="J12" i="1"/>
  <c r="K12" i="1"/>
  <c r="N12" i="1"/>
  <c r="O12" i="1"/>
  <c r="P12" i="1"/>
  <c r="Q12" i="1"/>
  <c r="T12" i="1"/>
  <c r="U12" i="1"/>
  <c r="V12" i="1"/>
  <c r="W12" i="1"/>
  <c r="H12" i="1"/>
  <c r="C12" i="1"/>
  <c r="D12" i="1"/>
  <c r="E12" i="1"/>
  <c r="B12" i="1"/>
  <c r="AC20" i="1" l="1"/>
  <c r="AC19" i="1"/>
  <c r="AC18" i="1"/>
  <c r="AC17" i="1"/>
  <c r="AC16" i="1"/>
  <c r="AC15" i="1"/>
  <c r="AC23" i="1"/>
  <c r="AC21" i="1"/>
  <c r="AC14" i="1"/>
  <c r="AG16" i="1"/>
  <c r="AG24" i="1" s="1"/>
  <c r="AG25" i="1" s="1"/>
  <c r="AC24" i="1" l="1"/>
  <c r="AC25" i="1" s="1"/>
</calcChain>
</file>

<file path=xl/sharedStrings.xml><?xml version="1.0" encoding="utf-8"?>
<sst xmlns="http://schemas.openxmlformats.org/spreadsheetml/2006/main" count="33" uniqueCount="13">
  <si>
    <t>4.5 V</t>
  </si>
  <si>
    <t>v1</t>
  </si>
  <si>
    <t>f1</t>
  </si>
  <si>
    <t>v2</t>
  </si>
  <si>
    <t>f2</t>
  </si>
  <si>
    <t>6 V</t>
  </si>
  <si>
    <t>7.5 V</t>
  </si>
  <si>
    <t>9 V</t>
  </si>
  <si>
    <t>10.5 V</t>
  </si>
  <si>
    <t>průměr</t>
  </si>
  <si>
    <t>nejistota A</t>
  </si>
  <si>
    <t>výsledek</t>
  </si>
  <si>
    <t>12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</si>
</sst>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07996-176B-4D35-A88F-7709CF08D7EB}">
  <dimension ref="A1:AI25"/>
  <sheetViews>
    <sheetView tabSelected="1" topLeftCell="A10" workbookViewId="0">
      <selection activeCell="S19" sqref="S19"/>
    </sheetView>
  </sheetViews>
  <sheetFormatPr defaultRowHeight="14.4" x14ac:dyDescent="0.3"/>
  <cols>
    <col min="1" max="1" width="9.88671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S1" t="s">
        <v>7</v>
      </c>
      <c r="T1" t="s">
        <v>1</v>
      </c>
      <c r="U1" t="s">
        <v>2</v>
      </c>
      <c r="V1" t="s">
        <v>3</v>
      </c>
      <c r="W1" t="s">
        <v>4</v>
      </c>
      <c r="Y1" t="s">
        <v>8</v>
      </c>
      <c r="Z1" t="s">
        <v>1</v>
      </c>
      <c r="AA1" t="s">
        <v>2</v>
      </c>
      <c r="AB1" t="s">
        <v>3</v>
      </c>
      <c r="AC1" t="s">
        <v>4</v>
      </c>
      <c r="AE1" t="s">
        <v>12</v>
      </c>
      <c r="AF1" t="s">
        <v>1</v>
      </c>
      <c r="AG1" t="s">
        <v>2</v>
      </c>
      <c r="AH1" t="s">
        <v>3</v>
      </c>
      <c r="AI1" t="s">
        <v>4</v>
      </c>
    </row>
    <row r="2" spans="1:35" x14ac:dyDescent="0.3">
      <c r="A2">
        <v>1</v>
      </c>
      <c r="B2">
        <v>0.125</v>
      </c>
      <c r="C2">
        <v>39046</v>
      </c>
      <c r="D2">
        <v>0.09</v>
      </c>
      <c r="E2">
        <v>39071</v>
      </c>
      <c r="G2">
        <v>1</v>
      </c>
      <c r="H2">
        <v>0.214</v>
      </c>
      <c r="I2">
        <v>39038</v>
      </c>
      <c r="J2">
        <v>0.153</v>
      </c>
      <c r="K2">
        <v>39077</v>
      </c>
      <c r="M2">
        <v>1</v>
      </c>
      <c r="N2">
        <v>0.28799999999999998</v>
      </c>
      <c r="O2">
        <v>39028</v>
      </c>
      <c r="P2">
        <v>0.223</v>
      </c>
      <c r="Q2">
        <v>39087</v>
      </c>
      <c r="S2">
        <v>1</v>
      </c>
      <c r="T2">
        <v>0.34100000000000003</v>
      </c>
      <c r="U2">
        <v>39023</v>
      </c>
      <c r="V2">
        <v>0.25900000000000001</v>
      </c>
      <c r="W2">
        <v>39094</v>
      </c>
      <c r="Y2">
        <v>1</v>
      </c>
      <c r="Z2">
        <v>0.38900000000000001</v>
      </c>
      <c r="AA2">
        <v>39017</v>
      </c>
      <c r="AB2">
        <v>0.34599999999999997</v>
      </c>
      <c r="AC2">
        <v>39101</v>
      </c>
      <c r="AE2">
        <v>1</v>
      </c>
      <c r="AF2">
        <v>0.46500000000000002</v>
      </c>
      <c r="AG2">
        <v>39007</v>
      </c>
      <c r="AH2">
        <v>0.42899999999999999</v>
      </c>
      <c r="AI2">
        <v>39109</v>
      </c>
    </row>
    <row r="3" spans="1:35" x14ac:dyDescent="0.3">
      <c r="A3">
        <v>2</v>
      </c>
      <c r="B3">
        <v>0.13700000000000001</v>
      </c>
      <c r="C3">
        <v>39045</v>
      </c>
      <c r="D3">
        <v>9.7000000000000003E-2</v>
      </c>
      <c r="E3">
        <v>39071</v>
      </c>
      <c r="G3">
        <v>2</v>
      </c>
      <c r="H3">
        <v>0.217</v>
      </c>
      <c r="I3">
        <v>39036</v>
      </c>
      <c r="J3">
        <v>0.157</v>
      </c>
      <c r="K3">
        <v>39079</v>
      </c>
      <c r="M3">
        <v>2</v>
      </c>
      <c r="N3">
        <v>0.28399999999999997</v>
      </c>
      <c r="O3">
        <v>39028</v>
      </c>
      <c r="P3">
        <v>0.19600000000000001</v>
      </c>
      <c r="Q3">
        <v>39083</v>
      </c>
      <c r="S3">
        <v>2</v>
      </c>
      <c r="T3">
        <v>0.29499999999999998</v>
      </c>
      <c r="U3">
        <v>39028</v>
      </c>
      <c r="V3">
        <v>0.19700000000000001</v>
      </c>
      <c r="W3">
        <v>39083</v>
      </c>
      <c r="Y3">
        <v>2</v>
      </c>
      <c r="Z3">
        <v>0.38600000000000001</v>
      </c>
      <c r="AA3">
        <v>39018</v>
      </c>
      <c r="AB3">
        <v>0.34100000000000003</v>
      </c>
      <c r="AC3">
        <v>39100</v>
      </c>
      <c r="AE3">
        <v>2</v>
      </c>
      <c r="AF3">
        <v>0.48799999999999999</v>
      </c>
      <c r="AG3">
        <v>39007</v>
      </c>
      <c r="AH3">
        <v>0.36</v>
      </c>
      <c r="AI3">
        <v>39102</v>
      </c>
    </row>
    <row r="4" spans="1:35" x14ac:dyDescent="0.3">
      <c r="A4">
        <v>3</v>
      </c>
      <c r="B4">
        <v>0.14699999999999999</v>
      </c>
      <c r="C4">
        <v>39044</v>
      </c>
      <c r="D4">
        <v>9.4E-2</v>
      </c>
      <c r="E4">
        <v>39071</v>
      </c>
      <c r="G4">
        <v>3</v>
      </c>
      <c r="H4">
        <v>0.217</v>
      </c>
      <c r="I4">
        <v>39036</v>
      </c>
      <c r="J4">
        <v>0.13500000000000001</v>
      </c>
      <c r="K4">
        <v>39075</v>
      </c>
      <c r="M4">
        <v>3</v>
      </c>
      <c r="N4">
        <v>0.28399999999999997</v>
      </c>
      <c r="O4">
        <v>39028</v>
      </c>
      <c r="P4">
        <v>0.20499999999999999</v>
      </c>
      <c r="Q4">
        <v>39084</v>
      </c>
      <c r="S4">
        <v>3</v>
      </c>
      <c r="T4">
        <v>0.29099999999999998</v>
      </c>
      <c r="U4">
        <v>39029</v>
      </c>
      <c r="V4">
        <v>0.192</v>
      </c>
      <c r="W4">
        <v>39082</v>
      </c>
      <c r="Y4">
        <v>3</v>
      </c>
      <c r="Z4">
        <v>0.374</v>
      </c>
      <c r="AA4">
        <v>39020</v>
      </c>
      <c r="AB4">
        <v>0.28799999999999998</v>
      </c>
      <c r="AC4">
        <v>39093</v>
      </c>
      <c r="AE4">
        <v>3</v>
      </c>
      <c r="AF4">
        <v>0.44</v>
      </c>
      <c r="AG4">
        <v>39011</v>
      </c>
      <c r="AH4">
        <v>0.35299999999999998</v>
      </c>
      <c r="AI4">
        <v>39100</v>
      </c>
    </row>
    <row r="5" spans="1:35" x14ac:dyDescent="0.3">
      <c r="A5">
        <v>4</v>
      </c>
      <c r="B5">
        <v>0.14199999999999999</v>
      </c>
      <c r="C5">
        <v>39044</v>
      </c>
      <c r="D5">
        <v>0.09</v>
      </c>
      <c r="E5">
        <v>39070</v>
      </c>
      <c r="G5">
        <v>4</v>
      </c>
      <c r="H5">
        <v>0.223</v>
      </c>
      <c r="I5">
        <v>39036</v>
      </c>
      <c r="J5">
        <v>0.16600000000000001</v>
      </c>
      <c r="K5">
        <v>39078</v>
      </c>
      <c r="M5">
        <v>4</v>
      </c>
      <c r="N5">
        <v>0.27700000000000002</v>
      </c>
      <c r="O5">
        <v>39031</v>
      </c>
      <c r="P5">
        <v>0.221</v>
      </c>
      <c r="Q5">
        <v>39086</v>
      </c>
      <c r="S5">
        <v>4</v>
      </c>
      <c r="T5">
        <v>0.29399999999999998</v>
      </c>
      <c r="U5">
        <v>39028</v>
      </c>
      <c r="V5">
        <v>0.27100000000000002</v>
      </c>
      <c r="W5">
        <v>39093</v>
      </c>
      <c r="Y5">
        <v>4</v>
      </c>
      <c r="Z5">
        <v>0.35699999999999998</v>
      </c>
      <c r="AA5">
        <v>39022</v>
      </c>
      <c r="AB5">
        <v>0.36599999999999999</v>
      </c>
      <c r="AC5">
        <v>39102</v>
      </c>
      <c r="AE5">
        <v>4</v>
      </c>
      <c r="AF5">
        <v>0.44500000000000001</v>
      </c>
      <c r="AG5">
        <v>39011</v>
      </c>
      <c r="AH5">
        <v>0.32200000000000001</v>
      </c>
      <c r="AI5">
        <v>39102</v>
      </c>
    </row>
    <row r="6" spans="1:35" x14ac:dyDescent="0.3">
      <c r="A6">
        <v>5</v>
      </c>
      <c r="B6">
        <v>0.14199999999999999</v>
      </c>
      <c r="C6">
        <v>39044</v>
      </c>
      <c r="D6">
        <v>9.9000000000000005E-2</v>
      </c>
      <c r="E6">
        <v>39071</v>
      </c>
      <c r="G6">
        <v>5</v>
      </c>
      <c r="H6">
        <v>0.214</v>
      </c>
      <c r="I6">
        <v>39037</v>
      </c>
      <c r="J6">
        <v>0.151</v>
      </c>
      <c r="K6">
        <v>39078</v>
      </c>
      <c r="M6">
        <v>5</v>
      </c>
      <c r="N6">
        <v>0.27900000000000003</v>
      </c>
      <c r="O6">
        <v>39031</v>
      </c>
      <c r="P6">
        <v>0.215</v>
      </c>
      <c r="Q6">
        <v>39086</v>
      </c>
      <c r="S6">
        <v>5</v>
      </c>
      <c r="T6">
        <v>0.33200000000000002</v>
      </c>
      <c r="U6">
        <v>39025</v>
      </c>
      <c r="V6">
        <v>0.24</v>
      </c>
      <c r="W6">
        <v>39088</v>
      </c>
      <c r="Y6">
        <v>5</v>
      </c>
      <c r="Z6">
        <v>0.35099999999999998</v>
      </c>
      <c r="AA6">
        <v>39022</v>
      </c>
      <c r="AB6">
        <v>0.33100000000000002</v>
      </c>
      <c r="AC6">
        <v>39099</v>
      </c>
      <c r="AE6">
        <v>5</v>
      </c>
      <c r="AF6">
        <v>0.44400000000000001</v>
      </c>
      <c r="AG6">
        <v>39012</v>
      </c>
      <c r="AH6">
        <v>0.33200000000000002</v>
      </c>
      <c r="AI6">
        <v>39101</v>
      </c>
    </row>
    <row r="7" spans="1:35" x14ac:dyDescent="0.3">
      <c r="A7">
        <v>6</v>
      </c>
      <c r="B7">
        <v>0.11</v>
      </c>
      <c r="C7">
        <v>39049</v>
      </c>
      <c r="D7">
        <v>9.6000000000000002E-2</v>
      </c>
      <c r="E7">
        <v>39072</v>
      </c>
      <c r="G7">
        <v>6</v>
      </c>
      <c r="H7">
        <v>0.20399999999999999</v>
      </c>
      <c r="I7">
        <v>39039</v>
      </c>
      <c r="J7">
        <v>0.182</v>
      </c>
      <c r="K7">
        <v>39081</v>
      </c>
      <c r="M7">
        <v>6</v>
      </c>
      <c r="N7">
        <v>0.29499999999999998</v>
      </c>
      <c r="O7">
        <v>39028</v>
      </c>
      <c r="P7">
        <v>0.24</v>
      </c>
      <c r="Q7">
        <v>39088</v>
      </c>
      <c r="S7">
        <v>6</v>
      </c>
      <c r="T7">
        <v>0.35599999999999998</v>
      </c>
      <c r="U7">
        <v>39022</v>
      </c>
      <c r="V7">
        <v>0.26600000000000001</v>
      </c>
      <c r="W7">
        <v>39092</v>
      </c>
      <c r="Y7">
        <v>6</v>
      </c>
      <c r="Z7">
        <v>0.39200000000000002</v>
      </c>
      <c r="AA7">
        <v>39017</v>
      </c>
      <c r="AB7">
        <v>0.255</v>
      </c>
      <c r="AC7">
        <v>39090</v>
      </c>
      <c r="AE7">
        <v>6</v>
      </c>
      <c r="AF7">
        <v>0.50800000000000001</v>
      </c>
      <c r="AG7">
        <v>39005</v>
      </c>
      <c r="AH7">
        <v>0.28999999999999998</v>
      </c>
      <c r="AI7">
        <v>39095</v>
      </c>
    </row>
    <row r="8" spans="1:35" x14ac:dyDescent="0.3">
      <c r="A8">
        <v>7</v>
      </c>
      <c r="B8">
        <v>0.121</v>
      </c>
      <c r="C8">
        <v>39048</v>
      </c>
      <c r="D8">
        <v>0.104</v>
      </c>
      <c r="E8">
        <v>39073</v>
      </c>
      <c r="G8">
        <v>7</v>
      </c>
      <c r="H8">
        <v>0.19900000000000001</v>
      </c>
      <c r="I8">
        <v>39038</v>
      </c>
      <c r="J8">
        <v>0.17599999999999999</v>
      </c>
      <c r="K8">
        <v>39081</v>
      </c>
      <c r="M8">
        <v>7</v>
      </c>
      <c r="N8">
        <v>0.252</v>
      </c>
      <c r="O8">
        <v>39030</v>
      </c>
      <c r="P8">
        <v>0.22800000000000001</v>
      </c>
      <c r="Q8">
        <v>39087</v>
      </c>
      <c r="S8">
        <v>7</v>
      </c>
      <c r="T8">
        <v>0.36499999999999999</v>
      </c>
      <c r="U8">
        <v>39022</v>
      </c>
      <c r="V8">
        <v>0.248</v>
      </c>
      <c r="W8">
        <v>39091</v>
      </c>
      <c r="Y8">
        <v>7</v>
      </c>
      <c r="Z8">
        <v>0.42799999999999999</v>
      </c>
      <c r="AA8">
        <v>39015</v>
      </c>
      <c r="AB8">
        <v>0.32</v>
      </c>
      <c r="AC8">
        <v>39096</v>
      </c>
      <c r="AE8">
        <v>7</v>
      </c>
      <c r="AF8">
        <v>0.53200000000000003</v>
      </c>
      <c r="AG8">
        <v>39003</v>
      </c>
      <c r="AH8">
        <v>0.29299999999999998</v>
      </c>
      <c r="AI8">
        <v>39095</v>
      </c>
    </row>
    <row r="9" spans="1:35" x14ac:dyDescent="0.3">
      <c r="A9">
        <v>8</v>
      </c>
      <c r="B9">
        <v>0.127</v>
      </c>
      <c r="C9">
        <v>39046</v>
      </c>
      <c r="D9">
        <v>0.10299999999999999</v>
      </c>
      <c r="E9">
        <v>39072</v>
      </c>
      <c r="G9">
        <v>8</v>
      </c>
      <c r="H9">
        <v>0.16300000000000001</v>
      </c>
      <c r="I9">
        <v>39043</v>
      </c>
      <c r="J9">
        <v>0.17799999999999999</v>
      </c>
      <c r="K9">
        <v>39081</v>
      </c>
      <c r="M9">
        <v>8</v>
      </c>
      <c r="N9">
        <v>0.28199999999999997</v>
      </c>
      <c r="O9">
        <v>39030</v>
      </c>
      <c r="P9">
        <v>0.219</v>
      </c>
      <c r="Q9">
        <v>39088</v>
      </c>
      <c r="S9">
        <v>8</v>
      </c>
      <c r="T9">
        <v>0.34699999999999998</v>
      </c>
      <c r="U9">
        <v>39022</v>
      </c>
      <c r="V9">
        <v>0.28399999999999997</v>
      </c>
      <c r="W9">
        <v>39093</v>
      </c>
      <c r="Y9">
        <v>8</v>
      </c>
      <c r="Z9">
        <v>0.41199999999999998</v>
      </c>
      <c r="AA9">
        <v>39015</v>
      </c>
      <c r="AB9">
        <v>0.29399999999999998</v>
      </c>
      <c r="AC9">
        <v>39096</v>
      </c>
      <c r="AE9">
        <v>8</v>
      </c>
      <c r="AF9">
        <v>0.501</v>
      </c>
      <c r="AG9">
        <v>39006</v>
      </c>
      <c r="AH9">
        <v>0.33400000000000002</v>
      </c>
      <c r="AI9">
        <v>39098</v>
      </c>
    </row>
    <row r="10" spans="1:35" x14ac:dyDescent="0.3">
      <c r="A10">
        <v>9</v>
      </c>
      <c r="B10">
        <v>0.13100000000000001</v>
      </c>
      <c r="C10">
        <v>39047</v>
      </c>
      <c r="D10">
        <v>9.6000000000000002E-2</v>
      </c>
      <c r="E10">
        <v>39071</v>
      </c>
      <c r="G10">
        <v>9</v>
      </c>
      <c r="H10">
        <v>0.153</v>
      </c>
      <c r="I10">
        <v>39044</v>
      </c>
      <c r="J10">
        <v>0.158</v>
      </c>
      <c r="K10">
        <v>39079</v>
      </c>
      <c r="M10">
        <v>9</v>
      </c>
      <c r="N10">
        <v>0.29499999999999998</v>
      </c>
      <c r="O10">
        <v>39029</v>
      </c>
      <c r="P10">
        <v>0.247</v>
      </c>
      <c r="Q10">
        <v>39089</v>
      </c>
      <c r="S10">
        <v>9</v>
      </c>
      <c r="T10">
        <v>0.36799999999999999</v>
      </c>
      <c r="U10">
        <v>39021</v>
      </c>
      <c r="V10">
        <v>0.31</v>
      </c>
      <c r="W10">
        <v>39097</v>
      </c>
      <c r="Y10">
        <v>9</v>
      </c>
      <c r="Z10">
        <v>0.39300000000000002</v>
      </c>
      <c r="AA10">
        <v>39018</v>
      </c>
      <c r="AB10">
        <v>0.28999999999999998</v>
      </c>
      <c r="AC10">
        <v>39093</v>
      </c>
      <c r="AE10">
        <v>9</v>
      </c>
      <c r="AF10">
        <v>0.52600000000000002</v>
      </c>
      <c r="AG10">
        <v>39002</v>
      </c>
      <c r="AH10">
        <v>0.377</v>
      </c>
      <c r="AI10">
        <v>39102</v>
      </c>
    </row>
    <row r="11" spans="1:35" x14ac:dyDescent="0.3">
      <c r="A11">
        <v>10</v>
      </c>
      <c r="B11">
        <v>0.122</v>
      </c>
      <c r="C11">
        <v>39048</v>
      </c>
      <c r="D11">
        <v>0.109</v>
      </c>
      <c r="E11">
        <v>39073</v>
      </c>
      <c r="G11">
        <v>10</v>
      </c>
      <c r="H11">
        <v>0.182</v>
      </c>
      <c r="I11">
        <v>39040</v>
      </c>
      <c r="J11">
        <v>0.17399999999999999</v>
      </c>
      <c r="K11">
        <v>39080</v>
      </c>
      <c r="M11">
        <v>10</v>
      </c>
      <c r="N11">
        <v>0.26800000000000002</v>
      </c>
      <c r="O11">
        <v>39031</v>
      </c>
      <c r="P11">
        <v>0.246</v>
      </c>
      <c r="Q11">
        <v>39090</v>
      </c>
      <c r="S11">
        <v>10</v>
      </c>
      <c r="T11">
        <v>0.36399999999999999</v>
      </c>
      <c r="U11">
        <v>39021</v>
      </c>
      <c r="V11">
        <v>0.30199999999999999</v>
      </c>
      <c r="W11">
        <v>39095</v>
      </c>
      <c r="Y11">
        <v>10</v>
      </c>
      <c r="Z11">
        <v>0.39800000000000002</v>
      </c>
      <c r="AA11">
        <v>39018</v>
      </c>
      <c r="AB11">
        <v>0.27</v>
      </c>
      <c r="AC11">
        <v>39091</v>
      </c>
      <c r="AE11">
        <v>10</v>
      </c>
      <c r="AF11">
        <v>0.48699999999999999</v>
      </c>
      <c r="AG11">
        <v>39007</v>
      </c>
      <c r="AH11">
        <v>0.38800000000000001</v>
      </c>
      <c r="AI11">
        <v>39106</v>
      </c>
    </row>
    <row r="12" spans="1:35" x14ac:dyDescent="0.3">
      <c r="A12" t="s">
        <v>9</v>
      </c>
      <c r="B12" s="1">
        <f>SUM(B2:B11)/10</f>
        <v>0.13040000000000002</v>
      </c>
      <c r="C12" s="1">
        <f t="shared" ref="C12:E12" si="0">SUM(C2:C11)/10</f>
        <v>39046.1</v>
      </c>
      <c r="D12" s="1">
        <f t="shared" si="0"/>
        <v>9.7799999999999984E-2</v>
      </c>
      <c r="E12" s="1">
        <f t="shared" si="0"/>
        <v>39071.5</v>
      </c>
      <c r="H12" s="1">
        <f>SUM(H2:H11)/10</f>
        <v>0.1986</v>
      </c>
      <c r="I12" s="1">
        <f t="shared" ref="I12:W12" si="1">SUM(I2:I11)/10</f>
        <v>39038.699999999997</v>
      </c>
      <c r="J12" s="1">
        <f t="shared" si="1"/>
        <v>0.16299999999999998</v>
      </c>
      <c r="K12" s="1">
        <f t="shared" si="1"/>
        <v>39078.9</v>
      </c>
      <c r="N12" s="1">
        <f t="shared" si="1"/>
        <v>0.28039999999999993</v>
      </c>
      <c r="O12" s="1">
        <f t="shared" si="1"/>
        <v>39029.4</v>
      </c>
      <c r="P12" s="1">
        <f t="shared" si="1"/>
        <v>0.22400000000000003</v>
      </c>
      <c r="Q12" s="1">
        <f t="shared" si="1"/>
        <v>39086.800000000003</v>
      </c>
      <c r="T12" s="1">
        <f t="shared" si="1"/>
        <v>0.33529999999999999</v>
      </c>
      <c r="U12" s="1">
        <f t="shared" si="1"/>
        <v>39024.1</v>
      </c>
      <c r="V12" s="1">
        <f t="shared" si="1"/>
        <v>0.25690000000000002</v>
      </c>
      <c r="W12" s="1">
        <f t="shared" si="1"/>
        <v>39090.800000000003</v>
      </c>
      <c r="Z12" s="1">
        <f t="shared" ref="Z12" si="2">SUM(Z2:Z11)/10</f>
        <v>0.38800000000000001</v>
      </c>
      <c r="AA12" s="1">
        <f t="shared" ref="AA12" si="3">SUM(AA2:AA11)/10</f>
        <v>39018.199999999997</v>
      </c>
      <c r="AB12" s="1">
        <f t="shared" ref="AB12" si="4">SUM(AB2:AB11)/10</f>
        <v>0.31009999999999999</v>
      </c>
      <c r="AC12" s="1">
        <f t="shared" ref="AC12" si="5">SUM(AC2:AC11)/10</f>
        <v>39096.1</v>
      </c>
      <c r="AF12" s="1">
        <f t="shared" ref="AF12" si="6">SUM(AF2:AF11)/10</f>
        <v>0.48360000000000003</v>
      </c>
      <c r="AG12" s="1">
        <f t="shared" ref="AG12" si="7">SUM(AG2:AG11)/10</f>
        <v>39007.1</v>
      </c>
      <c r="AH12" s="1">
        <f t="shared" ref="AH12" si="8">SUM(AH2:AH11)/10</f>
        <v>0.3478</v>
      </c>
      <c r="AI12" s="1">
        <f t="shared" ref="AI12" si="9">SUM(AI2:AI11)/10</f>
        <v>39101</v>
      </c>
    </row>
    <row r="13" spans="1:35" x14ac:dyDescent="0.3">
      <c r="A13" t="s">
        <v>10</v>
      </c>
    </row>
    <row r="14" spans="1:35" x14ac:dyDescent="0.3">
      <c r="B14">
        <f>(B2-B$12)^2</f>
        <v>2.9160000000000171E-5</v>
      </c>
      <c r="C14">
        <f>(C2-C$12)^2</f>
        <v>9.9999999997089622E-3</v>
      </c>
      <c r="D14">
        <f>(D2-D$12)^2</f>
        <v>6.0839999999999804E-5</v>
      </c>
      <c r="E14">
        <f t="shared" ref="E14:AC14" si="10">(E2-E$12)^2</f>
        <v>0.25</v>
      </c>
      <c r="H14">
        <f t="shared" ref="H14:J14" si="11">(H2-H$12)^2</f>
        <v>2.371599999999999E-4</v>
      </c>
      <c r="I14">
        <f t="shared" si="10"/>
        <v>0.48999999999592547</v>
      </c>
      <c r="J14">
        <f t="shared" si="11"/>
        <v>9.9999999999999625E-5</v>
      </c>
      <c r="K14">
        <f t="shared" si="10"/>
        <v>3.6100000000055297</v>
      </c>
      <c r="N14">
        <f t="shared" ref="N14" si="12">(N2-N$12)^2</f>
        <v>5.7760000000000775E-5</v>
      </c>
      <c r="O14">
        <f t="shared" si="10"/>
        <v>1.9600000000040745</v>
      </c>
      <c r="P14">
        <f t="shared" ref="P14" si="13">(P2-P$12)^2</f>
        <v>1.0000000000000573E-6</v>
      </c>
      <c r="Q14">
        <f t="shared" si="10"/>
        <v>3.9999999998835849E-2</v>
      </c>
      <c r="T14">
        <f t="shared" ref="T14:V14" si="14">(T2-T$12)^2</f>
        <v>3.2490000000000436E-5</v>
      </c>
      <c r="U14">
        <f t="shared" si="10"/>
        <v>1.2099999999967985</v>
      </c>
      <c r="V14">
        <f t="shared" si="14"/>
        <v>4.4099999999999612E-6</v>
      </c>
      <c r="W14">
        <f t="shared" si="10"/>
        <v>10.239999999981373</v>
      </c>
      <c r="Z14">
        <f t="shared" ref="Z14:AB14" si="15">(Z2-Z$12)^2</f>
        <v>1.0000000000000019E-6</v>
      </c>
      <c r="AA14">
        <f t="shared" si="10"/>
        <v>1.4399999999930151</v>
      </c>
      <c r="AB14">
        <f t="shared" si="15"/>
        <v>1.2888099999999992E-3</v>
      </c>
      <c r="AC14">
        <f t="shared" si="10"/>
        <v>24.010000000014262</v>
      </c>
      <c r="AF14">
        <f t="shared" ref="AF14:AH14" si="16">(AF2-AF$12)^2</f>
        <v>3.4596000000000019E-4</v>
      </c>
      <c r="AG14">
        <f t="shared" ref="AG14:AI14" si="17">(AG2-AG$12)^2</f>
        <v>9.9999999997089622E-3</v>
      </c>
      <c r="AH14">
        <f t="shared" si="16"/>
        <v>6.593439999999999E-3</v>
      </c>
      <c r="AI14">
        <f t="shared" si="17"/>
        <v>64</v>
      </c>
    </row>
    <row r="15" spans="1:35" x14ac:dyDescent="0.3">
      <c r="B15">
        <f t="shared" ref="B15" si="18">(B3-B$12)^2</f>
        <v>4.3559999999999929E-5</v>
      </c>
      <c r="C15">
        <f t="shared" ref="C15:D23" si="19">(C3-C$12)^2</f>
        <v>1.2099999999967985</v>
      </c>
      <c r="D15">
        <f t="shared" si="19"/>
        <v>6.3999999999997005E-7</v>
      </c>
      <c r="E15">
        <f t="shared" ref="E15" si="20">(E3-E$12)^2</f>
        <v>0.25</v>
      </c>
      <c r="H15">
        <f t="shared" ref="H15:I15" si="21">(H3-H$12)^2</f>
        <v>3.3856000000000001E-4</v>
      </c>
      <c r="I15">
        <f t="shared" si="21"/>
        <v>7.2899999999842837</v>
      </c>
      <c r="J15">
        <f t="shared" ref="J15" si="22">(J3-J$12)^2</f>
        <v>3.599999999999973E-5</v>
      </c>
      <c r="K15">
        <f t="shared" ref="K15" si="23">(K3-K$12)^2</f>
        <v>9.9999999997089622E-3</v>
      </c>
      <c r="N15">
        <f t="shared" ref="N15" si="24">(N3-N$12)^2</f>
        <v>1.2960000000000343E-5</v>
      </c>
      <c r="O15">
        <f t="shared" ref="O15:P15" si="25">(O3-O$12)^2</f>
        <v>1.9600000000040745</v>
      </c>
      <c r="P15">
        <f t="shared" si="25"/>
        <v>7.8400000000000138E-4</v>
      </c>
      <c r="Q15">
        <f t="shared" ref="Q15" si="26">(Q3-Q$12)^2</f>
        <v>14.440000000022119</v>
      </c>
      <c r="T15">
        <f t="shared" ref="T15:U15" si="27">(T3-T$12)^2</f>
        <v>1.6240900000000001E-3</v>
      </c>
      <c r="U15">
        <f t="shared" si="27"/>
        <v>15.21000000001135</v>
      </c>
      <c r="V15">
        <f t="shared" ref="V15" si="28">(V3-V$12)^2</f>
        <v>3.5880100000000009E-3</v>
      </c>
      <c r="W15">
        <f t="shared" ref="W15" si="29">(W3-W$12)^2</f>
        <v>60.8400000000454</v>
      </c>
      <c r="Z15">
        <f t="shared" ref="Z15:AA15" si="30">(Z3-Z$12)^2</f>
        <v>4.0000000000000074E-6</v>
      </c>
      <c r="AA15">
        <f t="shared" si="30"/>
        <v>3.9999999998835849E-2</v>
      </c>
      <c r="AB15">
        <f t="shared" ref="AB15" si="31">(AB3-AB$12)^2</f>
        <v>9.5481000000000233E-4</v>
      </c>
      <c r="AC15">
        <f t="shared" ref="AC15:AI15" si="32">(AC3-AC$12)^2</f>
        <v>15.21000000001135</v>
      </c>
      <c r="AF15">
        <f t="shared" ref="AF15:AH15" si="33">(AF3-AF$12)^2</f>
        <v>1.9359999999999645E-5</v>
      </c>
      <c r="AG15">
        <f t="shared" si="32"/>
        <v>9.9999999997089622E-3</v>
      </c>
      <c r="AH15">
        <f t="shared" si="33"/>
        <v>1.4883999999999972E-4</v>
      </c>
      <c r="AI15">
        <f t="shared" si="32"/>
        <v>1</v>
      </c>
    </row>
    <row r="16" spans="1:35" x14ac:dyDescent="0.3">
      <c r="B16">
        <f t="shared" ref="B16" si="34">(B4-B$12)^2</f>
        <v>2.7555999999999918E-4</v>
      </c>
      <c r="C16">
        <f t="shared" si="19"/>
        <v>4.4099999999938886</v>
      </c>
      <c r="D16">
        <f t="shared" si="19"/>
        <v>1.4439999999999879E-5</v>
      </c>
      <c r="E16">
        <f t="shared" ref="E16" si="35">(E4-E$12)^2</f>
        <v>0.25</v>
      </c>
      <c r="H16">
        <f t="shared" ref="H16:I16" si="36">(H4-H$12)^2</f>
        <v>3.3856000000000001E-4</v>
      </c>
      <c r="I16">
        <f t="shared" si="36"/>
        <v>7.2899999999842837</v>
      </c>
      <c r="J16">
        <f t="shared" ref="J16" si="37">(J4-J$12)^2</f>
        <v>7.8399999999999824E-4</v>
      </c>
      <c r="K16">
        <f t="shared" ref="K16" si="38">(K4-K$12)^2</f>
        <v>15.21000000001135</v>
      </c>
      <c r="N16">
        <f t="shared" ref="N16" si="39">(N4-N$12)^2</f>
        <v>1.2960000000000343E-5</v>
      </c>
      <c r="O16">
        <f t="shared" ref="O16:P16" si="40">(O4-O$12)^2</f>
        <v>1.9600000000040745</v>
      </c>
      <c r="P16">
        <f t="shared" si="40"/>
        <v>3.6100000000000167E-4</v>
      </c>
      <c r="Q16">
        <f t="shared" ref="Q16" si="41">(Q4-Q$12)^2</f>
        <v>7.8400000000162979</v>
      </c>
      <c r="T16">
        <f t="shared" ref="T16:U16" si="42">(T4-T$12)^2</f>
        <v>1.9624900000000003E-3</v>
      </c>
      <c r="U16">
        <f t="shared" si="42"/>
        <v>24.010000000014262</v>
      </c>
      <c r="V16">
        <f t="shared" ref="V16" si="43">(V4-V$12)^2</f>
        <v>4.2120100000000021E-3</v>
      </c>
      <c r="W16">
        <f t="shared" ref="W16" si="44">(W4-W$12)^2</f>
        <v>77.440000000051228</v>
      </c>
      <c r="Z16">
        <f t="shared" ref="Z16:AA16" si="45">(Z4-Z$12)^2</f>
        <v>1.9600000000000035E-4</v>
      </c>
      <c r="AA16">
        <f t="shared" si="45"/>
        <v>3.2400000000104772</v>
      </c>
      <c r="AB16">
        <f t="shared" ref="AB16" si="46">(AB4-AB$12)^2</f>
        <v>4.8841000000000043E-4</v>
      </c>
      <c r="AC16">
        <f t="shared" ref="AC16:AI16" si="47">(AC4-AC$12)^2</f>
        <v>9.6099999999909773</v>
      </c>
      <c r="AF16">
        <f t="shared" ref="AF16:AH16" si="48">(AF4-AF$12)^2</f>
        <v>1.9009600000000023E-3</v>
      </c>
      <c r="AG16">
        <f t="shared" si="47"/>
        <v>15.21000000001135</v>
      </c>
      <c r="AH16">
        <f t="shared" si="48"/>
        <v>2.7039999999999816E-5</v>
      </c>
      <c r="AI16">
        <f t="shared" si="47"/>
        <v>1</v>
      </c>
    </row>
    <row r="17" spans="1:35" x14ac:dyDescent="0.3">
      <c r="B17">
        <f t="shared" ref="B17" si="49">(B5-B$12)^2</f>
        <v>1.3455999999999934E-4</v>
      </c>
      <c r="C17">
        <f t="shared" si="19"/>
        <v>4.4099999999938886</v>
      </c>
      <c r="D17">
        <f t="shared" si="19"/>
        <v>6.0839999999999804E-5</v>
      </c>
      <c r="E17">
        <f t="shared" ref="E17" si="50">(E5-E$12)^2</f>
        <v>2.25</v>
      </c>
      <c r="H17">
        <f t="shared" ref="H17:I17" si="51">(H5-H$12)^2</f>
        <v>5.9536000000000029E-4</v>
      </c>
      <c r="I17">
        <f t="shared" si="51"/>
        <v>7.2899999999842837</v>
      </c>
      <c r="J17">
        <f t="shared" ref="J17" si="52">(J5-J$12)^2</f>
        <v>9.0000000000001832E-6</v>
      </c>
      <c r="K17">
        <f t="shared" ref="K17" si="53">(K5-K$12)^2</f>
        <v>0.81000000000261929</v>
      </c>
      <c r="N17">
        <f t="shared" ref="N17" si="54">(N5-N$12)^2</f>
        <v>1.155999999999934E-5</v>
      </c>
      <c r="O17">
        <f t="shared" ref="O17:P17" si="55">(O5-O$12)^2</f>
        <v>2.5599999999953433</v>
      </c>
      <c r="P17">
        <f t="shared" si="55"/>
        <v>9.0000000000001832E-6</v>
      </c>
      <c r="Q17">
        <f t="shared" ref="Q17" si="56">(Q5-Q$12)^2</f>
        <v>0.64000000000465662</v>
      </c>
      <c r="T17">
        <f t="shared" ref="T17:U17" si="57">(T5-T$12)^2</f>
        <v>1.7056900000000004E-3</v>
      </c>
      <c r="U17">
        <f t="shared" si="57"/>
        <v>15.21000000001135</v>
      </c>
      <c r="V17">
        <f t="shared" ref="V17" si="58">(V5-V$12)^2</f>
        <v>1.9881000000000003E-4</v>
      </c>
      <c r="W17">
        <f t="shared" ref="W17" si="59">(W5-W$12)^2</f>
        <v>4.8399999999871941</v>
      </c>
      <c r="Z17">
        <f t="shared" ref="Z17:AA17" si="60">(Z5-Z$12)^2</f>
        <v>9.6100000000000167E-4</v>
      </c>
      <c r="AA17">
        <f t="shared" si="60"/>
        <v>14.440000000022119</v>
      </c>
      <c r="AB17">
        <f t="shared" ref="AB17" si="61">(AB5-AB$12)^2</f>
        <v>3.1248100000000004E-3</v>
      </c>
      <c r="AC17">
        <f t="shared" ref="AC17:AI17" si="62">(AC5-AC$12)^2</f>
        <v>34.810000000017169</v>
      </c>
      <c r="AF17">
        <f t="shared" ref="AF17:AH17" si="63">(AF5-AF$12)^2</f>
        <v>1.4899600000000018E-3</v>
      </c>
      <c r="AG17">
        <f t="shared" si="62"/>
        <v>15.21000000001135</v>
      </c>
      <c r="AH17">
        <f t="shared" si="63"/>
        <v>6.6563999999999946E-4</v>
      </c>
      <c r="AI17">
        <f t="shared" si="62"/>
        <v>1</v>
      </c>
    </row>
    <row r="18" spans="1:35" x14ac:dyDescent="0.3">
      <c r="B18">
        <f t="shared" ref="B18" si="64">(B6-B$12)^2</f>
        <v>1.3455999999999934E-4</v>
      </c>
      <c r="C18">
        <f t="shared" si="19"/>
        <v>4.4099999999938886</v>
      </c>
      <c r="D18">
        <f t="shared" si="19"/>
        <v>1.4400000000000491E-6</v>
      </c>
      <c r="E18">
        <f t="shared" ref="E18" si="65">(E6-E$12)^2</f>
        <v>0.25</v>
      </c>
      <c r="H18">
        <f t="shared" ref="H18:I18" si="66">(H6-H$12)^2</f>
        <v>2.371599999999999E-4</v>
      </c>
      <c r="I18">
        <f t="shared" si="66"/>
        <v>2.8899999999901045</v>
      </c>
      <c r="J18">
        <f t="shared" ref="J18" si="67">(J6-J$12)^2</f>
        <v>1.439999999999996E-4</v>
      </c>
      <c r="K18">
        <f t="shared" ref="K18" si="68">(K6-K$12)^2</f>
        <v>0.81000000000261929</v>
      </c>
      <c r="N18">
        <f t="shared" ref="N18" si="69">(N6-N$12)^2</f>
        <v>1.9599999999997237E-6</v>
      </c>
      <c r="O18">
        <f t="shared" ref="O18:P18" si="70">(O6-O$12)^2</f>
        <v>2.5599999999953433</v>
      </c>
      <c r="P18">
        <f t="shared" si="70"/>
        <v>8.1000000000000641E-5</v>
      </c>
      <c r="Q18">
        <f t="shared" ref="Q18" si="71">(Q6-Q$12)^2</f>
        <v>0.64000000000465662</v>
      </c>
      <c r="T18">
        <f t="shared" ref="T18:U18" si="72">(T6-T$12)^2</f>
        <v>1.0889999999999799E-5</v>
      </c>
      <c r="U18">
        <f t="shared" si="72"/>
        <v>0.81000000000261929</v>
      </c>
      <c r="V18">
        <f t="shared" ref="V18" si="73">(V6-V$12)^2</f>
        <v>2.8561000000000087E-4</v>
      </c>
      <c r="W18">
        <f t="shared" ref="W18" si="74">(W6-W$12)^2</f>
        <v>7.8400000000162979</v>
      </c>
      <c r="Z18">
        <f t="shared" ref="Z18:AA18" si="75">(Z6-Z$12)^2</f>
        <v>1.3690000000000024E-3</v>
      </c>
      <c r="AA18">
        <f t="shared" si="75"/>
        <v>14.440000000022119</v>
      </c>
      <c r="AB18">
        <f t="shared" ref="AB18" si="76">(AB6-AB$12)^2</f>
        <v>4.3681000000000123E-4</v>
      </c>
      <c r="AC18">
        <f t="shared" ref="AC18:AI18" si="77">(AC6-AC$12)^2</f>
        <v>8.4100000000084396</v>
      </c>
      <c r="AF18">
        <f t="shared" ref="AF18:AH18" si="78">(AF6-AF$12)^2</f>
        <v>1.5681600000000018E-3</v>
      </c>
      <c r="AG18">
        <f t="shared" si="77"/>
        <v>24.010000000014262</v>
      </c>
      <c r="AH18">
        <f t="shared" si="78"/>
        <v>2.4963999999999938E-4</v>
      </c>
      <c r="AI18">
        <f t="shared" si="77"/>
        <v>0</v>
      </c>
    </row>
    <row r="19" spans="1:35" x14ac:dyDescent="0.3">
      <c r="B19">
        <f t="shared" ref="B19" si="79">(B7-B$12)^2</f>
        <v>4.1616000000000065E-4</v>
      </c>
      <c r="C19">
        <f t="shared" si="19"/>
        <v>8.4100000000084396</v>
      </c>
      <c r="D19">
        <f t="shared" si="19"/>
        <v>3.2399999999999359E-6</v>
      </c>
      <c r="E19">
        <f t="shared" ref="E19" si="80">(E7-E$12)^2</f>
        <v>0.25</v>
      </c>
      <c r="H19">
        <f t="shared" ref="H19:I19" si="81">(H7-H$12)^2</f>
        <v>2.9159999999999873E-5</v>
      </c>
      <c r="I19">
        <f t="shared" si="81"/>
        <v>9.0000000001746225E-2</v>
      </c>
      <c r="J19">
        <f t="shared" ref="J19" si="82">(J7-J$12)^2</f>
        <v>3.6100000000000064E-4</v>
      </c>
      <c r="K19">
        <f t="shared" ref="K19" si="83">(K7-K$12)^2</f>
        <v>4.4099999999938886</v>
      </c>
      <c r="N19">
        <f t="shared" ref="N19" si="84">(N7-N$12)^2</f>
        <v>2.1316000000000168E-4</v>
      </c>
      <c r="O19">
        <f t="shared" ref="O19:P19" si="85">(O7-O$12)^2</f>
        <v>1.9600000000040745</v>
      </c>
      <c r="P19">
        <f t="shared" si="85"/>
        <v>2.5599999999999869E-4</v>
      </c>
      <c r="Q19">
        <f t="shared" ref="Q19" si="86">(Q7-Q$12)^2</f>
        <v>1.4399999999930151</v>
      </c>
      <c r="T19">
        <f t="shared" ref="T19:U19" si="87">(T7-T$12)^2</f>
        <v>4.2848999999999985E-4</v>
      </c>
      <c r="U19">
        <f t="shared" si="87"/>
        <v>4.4099999999938886</v>
      </c>
      <c r="V19">
        <f t="shared" ref="V19" si="88">(V7-V$12)^2</f>
        <v>8.2809999999999947E-5</v>
      </c>
      <c r="W19">
        <f t="shared" ref="W19" si="89">(W7-W$12)^2</f>
        <v>1.4399999999930151</v>
      </c>
      <c r="Z19">
        <f t="shared" ref="Z19:AA19" si="90">(Z7-Z$12)^2</f>
        <v>1.600000000000003E-5</v>
      </c>
      <c r="AA19">
        <f t="shared" si="90"/>
        <v>1.4399999999930151</v>
      </c>
      <c r="AB19">
        <f t="shared" ref="AB19" si="91">(AB7-AB$12)^2</f>
        <v>3.0360099999999978E-3</v>
      </c>
      <c r="AC19">
        <f t="shared" ref="AC19:AI19" si="92">(AC7-AC$12)^2</f>
        <v>37.209999999982244</v>
      </c>
      <c r="AF19">
        <f t="shared" ref="AF19:AH19" si="93">(AF7-AF$12)^2</f>
        <v>5.9535999999999888E-4</v>
      </c>
      <c r="AG19">
        <f t="shared" si="92"/>
        <v>4.4099999999938886</v>
      </c>
      <c r="AH19">
        <f t="shared" si="93"/>
        <v>3.340840000000002E-3</v>
      </c>
      <c r="AI19">
        <f t="shared" si="92"/>
        <v>36</v>
      </c>
    </row>
    <row r="20" spans="1:35" x14ac:dyDescent="0.3">
      <c r="B20">
        <f t="shared" ref="B20" si="94">(B8-B$12)^2</f>
        <v>8.8360000000000367E-5</v>
      </c>
      <c r="C20">
        <f t="shared" si="19"/>
        <v>3.6100000000055297</v>
      </c>
      <c r="D20">
        <f t="shared" si="19"/>
        <v>3.844000000000014E-5</v>
      </c>
      <c r="E20">
        <f t="shared" ref="E20" si="95">(E8-E$12)^2</f>
        <v>2.25</v>
      </c>
      <c r="H20">
        <f t="shared" ref="H20:I20" si="96">(H8-H$12)^2</f>
        <v>1.6000000000000916E-7</v>
      </c>
      <c r="I20">
        <f t="shared" si="96"/>
        <v>0.48999999999592547</v>
      </c>
      <c r="J20">
        <f t="shared" ref="J20" si="97">(J8-J$12)^2</f>
        <v>1.6900000000000031E-4</v>
      </c>
      <c r="K20">
        <f t="shared" ref="K20" si="98">(K8-K$12)^2</f>
        <v>4.4099999999938886</v>
      </c>
      <c r="N20">
        <f t="shared" ref="N20" si="99">(N8-N$12)^2</f>
        <v>8.0655999999999577E-4</v>
      </c>
      <c r="O20">
        <f t="shared" ref="O20:P20" si="100">(O8-O$12)^2</f>
        <v>0.35999999999825377</v>
      </c>
      <c r="P20">
        <f t="shared" si="100"/>
        <v>1.5999999999999806E-5</v>
      </c>
      <c r="Q20">
        <f t="shared" ref="Q20" si="101">(Q8-Q$12)^2</f>
        <v>3.9999999998835849E-2</v>
      </c>
      <c r="T20">
        <f t="shared" ref="T20:U20" si="102">(T8-T$12)^2</f>
        <v>8.820900000000002E-4</v>
      </c>
      <c r="U20">
        <f t="shared" si="102"/>
        <v>4.4099999999938886</v>
      </c>
      <c r="V20">
        <f t="shared" ref="V20" si="103">(V8-V$12)^2</f>
        <v>7.9210000000000334E-5</v>
      </c>
      <c r="W20">
        <f t="shared" ref="W20" si="104">(W8-W$12)^2</f>
        <v>3.9999999998835849E-2</v>
      </c>
      <c r="Z20">
        <f t="shared" ref="Z20:AA20" si="105">(Z8-Z$12)^2</f>
        <v>1.5999999999999983E-3</v>
      </c>
      <c r="AA20">
        <f t="shared" si="105"/>
        <v>10.239999999981373</v>
      </c>
      <c r="AB20">
        <f t="shared" ref="AB20" si="106">(AB8-AB$12)^2</f>
        <v>9.8010000000000398E-5</v>
      </c>
      <c r="AC20">
        <f t="shared" ref="AC20:AI20" si="107">(AC8-AC$12)^2</f>
        <v>9.9999999997089622E-3</v>
      </c>
      <c r="AF20">
        <f t="shared" ref="AF20:AH20" si="108">(AF8-AF$12)^2</f>
        <v>2.34256E-3</v>
      </c>
      <c r="AG20">
        <f t="shared" si="107"/>
        <v>16.809999999988069</v>
      </c>
      <c r="AH20">
        <f t="shared" si="108"/>
        <v>3.0030400000000015E-3</v>
      </c>
      <c r="AI20">
        <f t="shared" si="107"/>
        <v>36</v>
      </c>
    </row>
    <row r="21" spans="1:35" x14ac:dyDescent="0.3">
      <c r="B21">
        <f t="shared" ref="B21" si="109">(B9-B$12)^2</f>
        <v>1.1560000000000096E-5</v>
      </c>
      <c r="C21">
        <f t="shared" si="19"/>
        <v>9.9999999997089622E-3</v>
      </c>
      <c r="D21">
        <f t="shared" si="19"/>
        <v>2.7040000000000107E-5</v>
      </c>
      <c r="E21">
        <f t="shared" ref="E21" si="110">(E9-E$12)^2</f>
        <v>0.25</v>
      </c>
      <c r="H21">
        <f t="shared" ref="H21:I21" si="111">(H9-H$12)^2</f>
        <v>1.2673599999999995E-3</v>
      </c>
      <c r="I21">
        <f t="shared" si="111"/>
        <v>18.490000000025031</v>
      </c>
      <c r="J21">
        <f t="shared" ref="J21" si="112">(J9-J$12)^2</f>
        <v>2.250000000000004E-4</v>
      </c>
      <c r="K21">
        <f t="shared" ref="K21" si="113">(K9-K$12)^2</f>
        <v>4.4099999999938886</v>
      </c>
      <c r="N21">
        <f t="shared" ref="N21" si="114">(N9-N$12)^2</f>
        <v>2.5600000000001466E-6</v>
      </c>
      <c r="O21">
        <f t="shared" ref="O21:P21" si="115">(O9-O$12)^2</f>
        <v>0.35999999999825377</v>
      </c>
      <c r="P21">
        <f t="shared" si="115"/>
        <v>2.5000000000000323E-5</v>
      </c>
      <c r="Q21">
        <f t="shared" ref="Q21" si="116">(Q9-Q$12)^2</f>
        <v>1.4399999999930151</v>
      </c>
      <c r="T21">
        <f t="shared" ref="T21:U21" si="117">(T9-T$12)^2</f>
        <v>1.3688999999999973E-4</v>
      </c>
      <c r="U21">
        <f t="shared" si="117"/>
        <v>4.4099999999938886</v>
      </c>
      <c r="V21">
        <f t="shared" ref="V21" si="118">(V9-V$12)^2</f>
        <v>7.3440999999999773E-4</v>
      </c>
      <c r="W21">
        <f t="shared" ref="W21" si="119">(W9-W$12)^2</f>
        <v>4.8399999999871941</v>
      </c>
      <c r="Z21">
        <f t="shared" ref="Z21:AA21" si="120">(Z9-Z$12)^2</f>
        <v>5.7599999999999839E-4</v>
      </c>
      <c r="AA21">
        <f t="shared" si="120"/>
        <v>10.239999999981373</v>
      </c>
      <c r="AB21">
        <f t="shared" ref="AB21" si="121">(AB9-AB$12)^2</f>
        <v>2.5921000000000012E-4</v>
      </c>
      <c r="AC21">
        <f t="shared" ref="AC21:AI21" si="122">(AC9-AC$12)^2</f>
        <v>9.9999999997089622E-3</v>
      </c>
      <c r="AF21">
        <f t="shared" ref="AF21:AH21" si="123">(AF9-AF$12)^2</f>
        <v>3.0275999999999898E-4</v>
      </c>
      <c r="AG21">
        <f t="shared" si="122"/>
        <v>1.2099999999967985</v>
      </c>
      <c r="AH21">
        <f t="shared" si="123"/>
        <v>1.9043999999999943E-4</v>
      </c>
      <c r="AI21">
        <f t="shared" si="122"/>
        <v>9</v>
      </c>
    </row>
    <row r="22" spans="1:35" x14ac:dyDescent="0.3">
      <c r="B22">
        <f t="shared" ref="B22" si="124">(B10-B$12)^2</f>
        <v>3.5999999999998734E-7</v>
      </c>
      <c r="C22">
        <f t="shared" si="19"/>
        <v>0.81000000000261929</v>
      </c>
      <c r="D22">
        <f t="shared" si="19"/>
        <v>3.2399999999999359E-6</v>
      </c>
      <c r="E22">
        <f t="shared" ref="E22" si="125">(E10-E$12)^2</f>
        <v>0.25</v>
      </c>
      <c r="H22">
        <f t="shared" ref="H22:I22" si="126">(H10-H$12)^2</f>
        <v>2.0793600000000001E-3</v>
      </c>
      <c r="I22">
        <f t="shared" si="126"/>
        <v>28.090000000030852</v>
      </c>
      <c r="J22">
        <f t="shared" ref="J22" si="127">(J10-J$12)^2</f>
        <v>2.4999999999999767E-5</v>
      </c>
      <c r="K22">
        <f t="shared" ref="K22" si="128">(K10-K$12)^2</f>
        <v>9.9999999997089622E-3</v>
      </c>
      <c r="N22">
        <f t="shared" ref="N22" si="129">(N10-N$12)^2</f>
        <v>2.1316000000000168E-4</v>
      </c>
      <c r="O22">
        <f t="shared" ref="O22:P22" si="130">(O10-O$12)^2</f>
        <v>0.16000000000116416</v>
      </c>
      <c r="P22">
        <f t="shared" si="130"/>
        <v>5.2899999999999844E-4</v>
      </c>
      <c r="Q22">
        <f t="shared" ref="Q22" si="131">(Q10-Q$12)^2</f>
        <v>4.8399999999871941</v>
      </c>
      <c r="T22">
        <f t="shared" ref="T22:U22" si="132">(T10-T$12)^2</f>
        <v>1.0692900000000005E-3</v>
      </c>
      <c r="U22">
        <f t="shared" si="132"/>
        <v>9.6099999999909773</v>
      </c>
      <c r="V22">
        <f t="shared" ref="V22" si="133">(V10-V$12)^2</f>
        <v>2.819609999999998E-3</v>
      </c>
      <c r="W22">
        <f t="shared" ref="W22" si="134">(W10-W$12)^2</f>
        <v>38.439999999963909</v>
      </c>
      <c r="Z22">
        <f t="shared" ref="Z22:AA22" si="135">(Z10-Z$12)^2</f>
        <v>2.5000000000000045E-5</v>
      </c>
      <c r="AA22">
        <f t="shared" si="135"/>
        <v>3.9999999998835849E-2</v>
      </c>
      <c r="AB22">
        <f t="shared" ref="AB22" si="136">(AB10-AB$12)^2</f>
        <v>4.0401000000000027E-4</v>
      </c>
      <c r="AC22">
        <f t="shared" ref="AC22:AI22" si="137">(AC10-AC$12)^2</f>
        <v>9.6099999999909773</v>
      </c>
      <c r="AF22">
        <f t="shared" ref="AF22:AH22" si="138">(AF10-AF$12)^2</f>
        <v>1.7977599999999994E-3</v>
      </c>
      <c r="AG22">
        <f t="shared" si="137"/>
        <v>26.009999999985158</v>
      </c>
      <c r="AH22">
        <f t="shared" si="138"/>
        <v>8.5264000000000021E-4</v>
      </c>
      <c r="AI22">
        <f t="shared" si="137"/>
        <v>1</v>
      </c>
    </row>
    <row r="23" spans="1:35" x14ac:dyDescent="0.3">
      <c r="B23">
        <f t="shared" ref="B23" si="139">(B11-B$12)^2</f>
        <v>7.0560000000000314E-5</v>
      </c>
      <c r="C23">
        <f t="shared" si="19"/>
        <v>3.6100000000055297</v>
      </c>
      <c r="D23">
        <f t="shared" si="19"/>
        <v>1.2544000000000034E-4</v>
      </c>
      <c r="E23">
        <f t="shared" ref="E23" si="140">(E11-E$12)^2</f>
        <v>2.25</v>
      </c>
      <c r="H23">
        <f t="shared" ref="H23:I23" si="141">(H11-H$12)^2</f>
        <v>2.7556000000000011E-4</v>
      </c>
      <c r="I23">
        <f t="shared" si="141"/>
        <v>1.690000000007567</v>
      </c>
      <c r="J23">
        <f t="shared" ref="J23" si="142">(J11-J$12)^2</f>
        <v>1.2100000000000022E-4</v>
      </c>
      <c r="K23">
        <f t="shared" ref="K23" si="143">(K11-K$12)^2</f>
        <v>1.2099999999967985</v>
      </c>
      <c r="N23">
        <f t="shared" ref="N23" si="144">(N11-N$12)^2</f>
        <v>1.537599999999978E-4</v>
      </c>
      <c r="O23">
        <f t="shared" ref="O23:P23" si="145">(O11-O$12)^2</f>
        <v>2.5599999999953433</v>
      </c>
      <c r="P23">
        <f t="shared" si="145"/>
        <v>4.8399999999999843E-4</v>
      </c>
      <c r="Q23">
        <f t="shared" ref="Q23" si="146">(Q11-Q$12)^2</f>
        <v>10.239999999981373</v>
      </c>
      <c r="T23">
        <f t="shared" ref="T23:U23" si="147">(T11-T$12)^2</f>
        <v>8.2369000000000019E-4</v>
      </c>
      <c r="U23">
        <f t="shared" si="147"/>
        <v>9.6099999999909773</v>
      </c>
      <c r="V23">
        <f t="shared" ref="V23" si="148">(V11-V$12)^2</f>
        <v>2.0340099999999976E-3</v>
      </c>
      <c r="W23">
        <f t="shared" ref="W23" si="149">(W11-W$12)^2</f>
        <v>17.639999999975554</v>
      </c>
      <c r="Z23">
        <f t="shared" ref="Z23:AA23" si="150">(Z11-Z$12)^2</f>
        <v>1.0000000000000018E-4</v>
      </c>
      <c r="AA23">
        <f t="shared" si="150"/>
        <v>3.9999999998835849E-2</v>
      </c>
      <c r="AB23">
        <f t="shared" ref="AB23" si="151">(AB11-AB$12)^2</f>
        <v>1.6080099999999976E-3</v>
      </c>
      <c r="AC23">
        <f t="shared" ref="AC23:AI23" si="152">(AC11-AC$12)^2</f>
        <v>26.009999999985158</v>
      </c>
      <c r="AF23">
        <f t="shared" ref="AF23:AH23" si="153">(AF11-AF$12)^2</f>
        <v>1.1559999999999718E-5</v>
      </c>
      <c r="AG23">
        <f t="shared" si="152"/>
        <v>9.9999999997089622E-3</v>
      </c>
      <c r="AH23">
        <f t="shared" si="153"/>
        <v>1.6160400000000011E-3</v>
      </c>
      <c r="AI23">
        <f t="shared" si="152"/>
        <v>25</v>
      </c>
    </row>
    <row r="24" spans="1:35" x14ac:dyDescent="0.3">
      <c r="B24">
        <f>SUM(B14:B23)</f>
        <v>1.2043999999999996E-3</v>
      </c>
      <c r="C24">
        <f>SUM(C14:C23)</f>
        <v>30.900000000000006</v>
      </c>
      <c r="D24">
        <f>SUM(D14:D23)</f>
        <v>3.3559999999999992E-4</v>
      </c>
      <c r="E24">
        <f t="shared" ref="E24:AC24" si="154">SUM(E14:E23)</f>
        <v>8.5</v>
      </c>
      <c r="H24">
        <f t="shared" si="154"/>
        <v>5.3984000000000002E-3</v>
      </c>
      <c r="I24">
        <f t="shared" si="154"/>
        <v>74.100000000000009</v>
      </c>
      <c r="J24">
        <f t="shared" si="154"/>
        <v>1.9739999999999988E-3</v>
      </c>
      <c r="K24">
        <f>SUM(K14:K23)</f>
        <v>34.9</v>
      </c>
      <c r="N24">
        <f t="shared" si="154"/>
        <v>1.4863999999999977E-3</v>
      </c>
      <c r="O24">
        <f t="shared" si="154"/>
        <v>16.399999999999999</v>
      </c>
      <c r="P24">
        <f t="shared" si="154"/>
        <v>2.5459999999999992E-3</v>
      </c>
      <c r="Q24">
        <f t="shared" si="154"/>
        <v>41.600000000000009</v>
      </c>
      <c r="T24">
        <f t="shared" si="154"/>
        <v>8.6761000000000008E-3</v>
      </c>
      <c r="U24">
        <f t="shared" si="154"/>
        <v>88.899999999999991</v>
      </c>
      <c r="V24">
        <f t="shared" si="154"/>
        <v>1.4038899999999997E-2</v>
      </c>
      <c r="W24">
        <f t="shared" si="154"/>
        <v>223.59999999999994</v>
      </c>
      <c r="Z24">
        <f t="shared" si="154"/>
        <v>4.8480000000000016E-3</v>
      </c>
      <c r="AA24">
        <f t="shared" si="154"/>
        <v>55.599999999999987</v>
      </c>
      <c r="AB24">
        <f t="shared" si="154"/>
        <v>1.1698899999999998E-2</v>
      </c>
      <c r="AC24">
        <f t="shared" si="154"/>
        <v>164.89999999999998</v>
      </c>
      <c r="AF24">
        <f t="shared" ref="AF24:AH24" si="155">SUM(AF14:AF23)</f>
        <v>1.0374400000000001E-2</v>
      </c>
      <c r="AG24">
        <f t="shared" si="155"/>
        <v>102.89999999999999</v>
      </c>
      <c r="AH24">
        <f t="shared" si="155"/>
        <v>1.6687600000000004E-2</v>
      </c>
      <c r="AI24">
        <f t="shared" ref="AI24" si="156">SUM(AI14:AI23)</f>
        <v>174</v>
      </c>
    </row>
    <row r="25" spans="1:35" x14ac:dyDescent="0.3">
      <c r="A25" t="s">
        <v>11</v>
      </c>
      <c r="B25" s="1">
        <f>SQRT((1/90)*B24)</f>
        <v>3.6581719782183856E-3</v>
      </c>
      <c r="C25" s="1">
        <f>SQRT((1/90)*C24)</f>
        <v>0.58594652770823163</v>
      </c>
      <c r="D25" s="1">
        <f>SQRT((1/90)*D24)</f>
        <v>1.9310331143946983E-3</v>
      </c>
      <c r="E25" s="1">
        <f t="shared" ref="E25:AC25" si="157">SQRT((1/90)*E24)</f>
        <v>0.30731814857642958</v>
      </c>
      <c r="H25" s="1">
        <f t="shared" si="157"/>
        <v>7.7448190567773901E-3</v>
      </c>
      <c r="I25" s="1">
        <f t="shared" si="157"/>
        <v>0.90737717258774675</v>
      </c>
      <c r="J25" s="1">
        <f t="shared" si="157"/>
        <v>4.6833036772489268E-3</v>
      </c>
      <c r="K25" s="1">
        <f t="shared" si="157"/>
        <v>0.62271805640898015</v>
      </c>
      <c r="N25" s="1">
        <f t="shared" si="157"/>
        <v>4.0639335077675091E-3</v>
      </c>
      <c r="O25" s="1">
        <f t="shared" si="157"/>
        <v>0.42687494916218988</v>
      </c>
      <c r="P25" s="1">
        <f t="shared" si="157"/>
        <v>5.3187300071435174E-3</v>
      </c>
      <c r="Q25" s="1">
        <f t="shared" si="157"/>
        <v>0.67986926847903806</v>
      </c>
      <c r="T25" s="1">
        <f t="shared" si="157"/>
        <v>9.8184067501357435E-3</v>
      </c>
      <c r="U25" s="1">
        <f t="shared" si="157"/>
        <v>0.99387010105837159</v>
      </c>
      <c r="V25" s="1">
        <f t="shared" si="157"/>
        <v>1.2489506706742974E-2</v>
      </c>
      <c r="W25" s="1">
        <f t="shared" si="157"/>
        <v>1.5762120556715851</v>
      </c>
      <c r="Z25" s="1">
        <f t="shared" si="157"/>
        <v>7.3393914370788729E-3</v>
      </c>
      <c r="AA25" s="1">
        <f t="shared" si="157"/>
        <v>0.78598840817010629</v>
      </c>
      <c r="AB25" s="1">
        <f t="shared" si="157"/>
        <v>1.1401218258492281E-2</v>
      </c>
      <c r="AC25" s="1">
        <f t="shared" si="157"/>
        <v>1.3535960336164634</v>
      </c>
      <c r="AF25" s="1">
        <f t="shared" ref="AF25:AH25" si="158">SQRT((1/90)*AF24)</f>
        <v>1.0736438474238611E-2</v>
      </c>
      <c r="AG25" s="1">
        <f t="shared" si="158"/>
        <v>1.0692676621563626</v>
      </c>
      <c r="AH25" s="1">
        <f t="shared" si="158"/>
        <v>1.361681966458313E-2</v>
      </c>
      <c r="AI25" s="1">
        <f t="shared" ref="AI25" si="159">SQRT((1/90)*AI24)</f>
        <v>1.390443574307614</v>
      </c>
    </row>
  </sheetData>
  <pageMargins left="0.7" right="0.7" top="0.78740157499999996" bottom="0.78740157499999996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Ruszová</dc:creator>
  <cp:lastModifiedBy>Anna Ruszová</cp:lastModifiedBy>
  <dcterms:created xsi:type="dcterms:W3CDTF">2023-11-10T14:07:30Z</dcterms:created>
  <dcterms:modified xsi:type="dcterms:W3CDTF">2023-11-24T12:38:44Z</dcterms:modified>
</cp:coreProperties>
</file>