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C:\workspace\hl7eu-hdr\models-src\"/>
    </mc:Choice>
  </mc:AlternateContent>
  <xr:revisionPtr revIDLastSave="0" documentId="13_ncr:1_{5F2F7071-4EE1-44FD-9216-6FAF5801528A}" xr6:coauthVersionLast="47" xr6:coauthVersionMax="47" xr10:uidLastSave="{00000000-0000-0000-0000-000000000000}"/>
  <bookViews>
    <workbookView xWindow="-90" yWindow="-90" windowWidth="19380" windowHeight="10260" firstSheet="1" activeTab="3" xr2:uid="{FA01C668-562A-4AF9-BDB0-B212F14DE883}"/>
  </bookViews>
  <sheets>
    <sheet name="IG-groups" sheetId="31" r:id="rId1"/>
    <sheet name="ConceptMaps" sheetId="17" r:id="rId2"/>
    <sheet name="LogicalModels" sheetId="15" r:id="rId3"/>
    <sheet name="PatientHistory2FHIREuHdr" sheetId="34" r:id="rId4"/>
    <sheet name="PatientHistoryEhn" sheetId="11" r:id="rId5"/>
    <sheet name="HospitalStay2FHIREuHdr" sheetId="33" r:id="rId6"/>
    <sheet name="HospitalStayEhn" sheetId="10" r:id="rId7"/>
    <sheet name="Hdr2FHIREuHdr" sheetId="22" r:id="rId8"/>
    <sheet name="HospitalDischargeReportEhn" sheetId="13" r:id="rId9"/>
    <sheet name="ObjectiveFindingsHdrEhn" sheetId="30" r:id="rId10"/>
    <sheet name="FunctionalStatus2FHIREuHdr" sheetId="32" r:id="rId11"/>
    <sheet name="FunctionalStatusHdrEhn" sheetId="29" r:id="rId12"/>
    <sheet name="MedicationSummary2FHIREuHdr" sheetId="28" r:id="rId13"/>
    <sheet name="MedicationSummaryHdrEhn" sheetId="25" r:id="rId14"/>
    <sheet name="PlanOfCare2FHIREuHdr" sheetId="27" r:id="rId15"/>
    <sheet name="PlanOfCareHdrEhn" sheetId="24" r:id="rId16"/>
    <sheet name="AdvanceDirectives2FHIREuHdr" sheetId="23" r:id="rId17"/>
    <sheet name="AdvanceDirectivesEhn" sheetId="6" r:id="rId18"/>
    <sheet name="Alerts2FHIREuHdr" sheetId="21" r:id="rId19"/>
    <sheet name="AlertsEhn" sheetId="7" r:id="rId20"/>
    <sheet name="Encounter2FHIREuHdr" sheetId="1" r:id="rId21"/>
    <sheet name="Header2FHIREuHdr" sheetId="4" r:id="rId22"/>
    <sheet name="HeaderHdrEhn" sheetId="16" r:id="rId23"/>
    <sheet name="Subject2FHIREuHdr" sheetId="19" r:id="rId24"/>
    <sheet name="SubjectHdrEhn" sheetId="18" r:id="rId25"/>
    <sheet name="AdmissionEvaluationEhn" sheetId="5" r:id="rId26"/>
    <sheet name="EncounterEhn" sheetId="9" r:id="rId27"/>
  </sheets>
  <externalReferences>
    <externalReference r:id="rId28"/>
  </externalReferences>
  <definedNames>
    <definedName name="_xlnm._FilterDatabase" localSheetId="21" hidden="1">Header2FHIREuHdr!$A$1:$H$53</definedName>
    <definedName name="_xlnm._FilterDatabase" localSheetId="23" hidden="1">Subject2FHIREuHdr!$A$1:$H$34</definedName>
    <definedName name="CENEN13606Lekarska_prepustacia_sprava">'[1]Hospital Discharge Report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17" l="1"/>
  <c r="C11" i="17"/>
  <c r="C41" i="34"/>
  <c r="D41" i="34"/>
  <c r="C42" i="34"/>
  <c r="D42" i="34"/>
  <c r="C43" i="34"/>
  <c r="D43" i="34"/>
  <c r="C44" i="34"/>
  <c r="D44" i="34"/>
  <c r="C45" i="34"/>
  <c r="D45" i="34"/>
  <c r="C46" i="34"/>
  <c r="D46" i="34"/>
  <c r="C29" i="34"/>
  <c r="D29" i="34"/>
  <c r="C26" i="34"/>
  <c r="D26" i="34"/>
  <c r="A21" i="34"/>
  <c r="C21" i="34"/>
  <c r="D21" i="34"/>
  <c r="C18" i="34"/>
  <c r="D18" i="34"/>
  <c r="C16" i="34"/>
  <c r="D16" i="34"/>
  <c r="C14" i="34"/>
  <c r="D14" i="34"/>
  <c r="C3" i="34"/>
  <c r="D3" i="34"/>
  <c r="C4" i="34"/>
  <c r="D4" i="34"/>
  <c r="C5" i="34"/>
  <c r="D5" i="34"/>
  <c r="C6" i="34"/>
  <c r="D6" i="34"/>
  <c r="C7" i="34"/>
  <c r="D7" i="34"/>
  <c r="C8" i="34"/>
  <c r="D8" i="34"/>
  <c r="C9" i="34"/>
  <c r="D9" i="34"/>
  <c r="C10" i="34"/>
  <c r="D10" i="34"/>
  <c r="C11" i="34"/>
  <c r="D11" i="34"/>
  <c r="C12" i="34"/>
  <c r="D12" i="34"/>
  <c r="C13" i="34"/>
  <c r="D13" i="34"/>
  <c r="C15" i="34"/>
  <c r="D15" i="34"/>
  <c r="C17" i="34"/>
  <c r="D17" i="34"/>
  <c r="C19" i="34"/>
  <c r="D19" i="34"/>
  <c r="C20" i="34"/>
  <c r="D20" i="34"/>
  <c r="C22" i="34"/>
  <c r="D22" i="34"/>
  <c r="C23" i="34"/>
  <c r="D23" i="34"/>
  <c r="C24" i="34"/>
  <c r="D24" i="34"/>
  <c r="C25" i="34"/>
  <c r="D25" i="34"/>
  <c r="C27" i="34"/>
  <c r="D27" i="34"/>
  <c r="C28" i="34"/>
  <c r="D28" i="34"/>
  <c r="C30" i="34"/>
  <c r="D30" i="34"/>
  <c r="C31" i="34"/>
  <c r="D31" i="34"/>
  <c r="C32" i="34"/>
  <c r="D32" i="34"/>
  <c r="C33" i="34"/>
  <c r="D33" i="34"/>
  <c r="C34" i="34"/>
  <c r="D34" i="34"/>
  <c r="C35" i="34"/>
  <c r="D35" i="34"/>
  <c r="C36" i="34"/>
  <c r="D36" i="34"/>
  <c r="C37" i="34"/>
  <c r="D37" i="34"/>
  <c r="C38" i="34"/>
  <c r="D38" i="34"/>
  <c r="C39" i="34"/>
  <c r="D39" i="34"/>
  <c r="C40" i="34"/>
  <c r="D40" i="34"/>
  <c r="C47" i="34"/>
  <c r="D47" i="34"/>
  <c r="C48" i="34"/>
  <c r="D48" i="34"/>
  <c r="C49" i="34"/>
  <c r="D49" i="34"/>
  <c r="C50" i="34"/>
  <c r="D50" i="34"/>
  <c r="C51" i="34"/>
  <c r="D51" i="34"/>
  <c r="C52" i="34"/>
  <c r="D52" i="34"/>
  <c r="C53" i="34"/>
  <c r="D53" i="34"/>
  <c r="C54" i="34"/>
  <c r="D54" i="34"/>
  <c r="C55" i="34"/>
  <c r="D55" i="34"/>
  <c r="C56" i="34"/>
  <c r="D56" i="34"/>
  <c r="C57" i="34"/>
  <c r="D57" i="34"/>
  <c r="C58" i="34"/>
  <c r="D58" i="34"/>
  <c r="C59" i="34"/>
  <c r="D59" i="34"/>
  <c r="C60" i="34"/>
  <c r="D60" i="34"/>
  <c r="C61" i="34"/>
  <c r="D61" i="34"/>
  <c r="C62" i="34"/>
  <c r="D62" i="34"/>
  <c r="C63" i="34"/>
  <c r="D63" i="34"/>
  <c r="C64" i="34"/>
  <c r="D64" i="34"/>
  <c r="C65" i="34"/>
  <c r="D65" i="34"/>
  <c r="C66" i="34"/>
  <c r="D66" i="34"/>
  <c r="C67" i="34"/>
  <c r="D67" i="34"/>
  <c r="C68" i="34"/>
  <c r="D68" i="34"/>
  <c r="C69" i="34"/>
  <c r="D69" i="34"/>
  <c r="C70" i="34"/>
  <c r="D70" i="34"/>
  <c r="C71" i="34"/>
  <c r="D71" i="34"/>
  <c r="C72" i="34"/>
  <c r="D72" i="34"/>
  <c r="C73" i="34"/>
  <c r="D73" i="34"/>
  <c r="C74" i="34"/>
  <c r="D74" i="34"/>
  <c r="C75" i="34"/>
  <c r="D75" i="34"/>
  <c r="C76" i="34"/>
  <c r="D76" i="34"/>
  <c r="C77" i="34"/>
  <c r="D77" i="34"/>
  <c r="C78" i="34"/>
  <c r="D78" i="34"/>
  <c r="C79" i="34"/>
  <c r="D79" i="34"/>
  <c r="D2" i="34"/>
  <c r="C2" i="34"/>
  <c r="A71" i="34"/>
  <c r="A72" i="34"/>
  <c r="A73" i="34"/>
  <c r="A74" i="34"/>
  <c r="A75" i="34"/>
  <c r="A76" i="34"/>
  <c r="A77" i="34"/>
  <c r="A78" i="34"/>
  <c r="A79" i="34"/>
  <c r="A3" i="34"/>
  <c r="A4" i="34"/>
  <c r="A5" i="34"/>
  <c r="A6" i="34"/>
  <c r="A7" i="34"/>
  <c r="A8" i="34"/>
  <c r="A9" i="34"/>
  <c r="A10" i="34"/>
  <c r="A11" i="34"/>
  <c r="A12" i="34"/>
  <c r="A13" i="34"/>
  <c r="A15" i="34"/>
  <c r="A17" i="34"/>
  <c r="A19" i="34"/>
  <c r="A20" i="34"/>
  <c r="A22" i="34"/>
  <c r="A23" i="34"/>
  <c r="A24" i="34"/>
  <c r="A25" i="34"/>
  <c r="A27" i="34"/>
  <c r="A28" i="34"/>
  <c r="A30" i="34"/>
  <c r="A31" i="34"/>
  <c r="A32" i="34"/>
  <c r="A33" i="34"/>
  <c r="A34" i="34"/>
  <c r="A35" i="34"/>
  <c r="A36" i="34"/>
  <c r="A37" i="34"/>
  <c r="A38" i="34"/>
  <c r="A39" i="34"/>
  <c r="A40" i="34"/>
  <c r="A41" i="34"/>
  <c r="A42" i="34"/>
  <c r="A43" i="34"/>
  <c r="A44" i="34"/>
  <c r="A45" i="34"/>
  <c r="A46" i="34"/>
  <c r="A47" i="34"/>
  <c r="A48" i="34"/>
  <c r="A49" i="34"/>
  <c r="A50" i="34"/>
  <c r="A51" i="34"/>
  <c r="A52" i="34"/>
  <c r="A53" i="34"/>
  <c r="A54" i="34"/>
  <c r="A55" i="34"/>
  <c r="A56" i="34"/>
  <c r="A57" i="34"/>
  <c r="A58" i="34"/>
  <c r="A59" i="34"/>
  <c r="A60" i="34"/>
  <c r="A61" i="34"/>
  <c r="A62" i="34"/>
  <c r="A63" i="34"/>
  <c r="A64" i="34"/>
  <c r="A65" i="34"/>
  <c r="A66" i="34"/>
  <c r="A67" i="34"/>
  <c r="A68" i="34"/>
  <c r="A69" i="34"/>
  <c r="A70" i="34"/>
  <c r="A2" i="34"/>
  <c r="C65" i="33"/>
  <c r="D65" i="33"/>
  <c r="A67" i="33"/>
  <c r="C67" i="33"/>
  <c r="D67" i="33"/>
  <c r="D69" i="33"/>
  <c r="A69" i="33"/>
  <c r="C69" i="33"/>
  <c r="D73" i="33"/>
  <c r="D72" i="33"/>
  <c r="D71" i="33"/>
  <c r="D70" i="33"/>
  <c r="D68" i="33"/>
  <c r="D66" i="33"/>
  <c r="D64" i="33"/>
  <c r="D63" i="33"/>
  <c r="D62" i="33"/>
  <c r="D61" i="33"/>
  <c r="D60" i="33"/>
  <c r="D59" i="33"/>
  <c r="D58" i="33"/>
  <c r="D57" i="33"/>
  <c r="D56" i="33"/>
  <c r="D55" i="33"/>
  <c r="D54" i="33"/>
  <c r="D53" i="33"/>
  <c r="D52" i="33"/>
  <c r="D51" i="33"/>
  <c r="D50" i="33"/>
  <c r="D49" i="33"/>
  <c r="D48" i="33"/>
  <c r="D47" i="33"/>
  <c r="D46" i="33"/>
  <c r="D45" i="33"/>
  <c r="D44" i="33"/>
  <c r="D43" i="33"/>
  <c r="D42" i="33"/>
  <c r="D41" i="33"/>
  <c r="D40" i="33"/>
  <c r="D39" i="33"/>
  <c r="D38" i="33"/>
  <c r="D37" i="33"/>
  <c r="D36" i="33"/>
  <c r="D35" i="33"/>
  <c r="D34" i="33"/>
  <c r="D33" i="33"/>
  <c r="D32" i="33"/>
  <c r="D31" i="33"/>
  <c r="D30" i="33"/>
  <c r="D29" i="33"/>
  <c r="D28" i="33"/>
  <c r="D26" i="33"/>
  <c r="D27" i="33"/>
  <c r="D25" i="33"/>
  <c r="D24" i="33"/>
  <c r="D22" i="33"/>
  <c r="D23" i="33"/>
  <c r="D21" i="33"/>
  <c r="D20" i="33"/>
  <c r="D19" i="33"/>
  <c r="D18" i="33"/>
  <c r="D17" i="33"/>
  <c r="D15" i="33"/>
  <c r="D16" i="33"/>
  <c r="D14" i="33"/>
  <c r="D13" i="33"/>
  <c r="D12" i="33"/>
  <c r="D11" i="33"/>
  <c r="D9" i="33"/>
  <c r="D10" i="33"/>
  <c r="D8" i="33"/>
  <c r="D7" i="33"/>
  <c r="D6" i="33"/>
  <c r="D5" i="33"/>
  <c r="D4" i="33"/>
  <c r="D3" i="33"/>
  <c r="C3" i="33"/>
  <c r="D2" i="33"/>
  <c r="A36" i="33" l="1"/>
  <c r="A37" i="33"/>
  <c r="A38" i="33"/>
  <c r="A39" i="33"/>
  <c r="A40" i="33"/>
  <c r="A41" i="33"/>
  <c r="A42" i="33"/>
  <c r="A43" i="33"/>
  <c r="C43" i="33"/>
  <c r="C42" i="33"/>
  <c r="C41" i="33"/>
  <c r="C37" i="33"/>
  <c r="C36" i="33"/>
  <c r="C39" i="33"/>
  <c r="C38" i="33"/>
  <c r="A59" i="33"/>
  <c r="A60" i="33"/>
  <c r="A58" i="33"/>
  <c r="A57" i="33"/>
  <c r="A49" i="33"/>
  <c r="A50" i="33"/>
  <c r="A51" i="33"/>
  <c r="A52" i="33"/>
  <c r="A53" i="33"/>
  <c r="A54" i="33"/>
  <c r="A55" i="33"/>
  <c r="A56" i="33"/>
  <c r="A45" i="33"/>
  <c r="A46" i="33"/>
  <c r="A47" i="33"/>
  <c r="A48" i="33"/>
  <c r="A6" i="33"/>
  <c r="A7" i="33"/>
  <c r="A8" i="33"/>
  <c r="A9" i="33"/>
  <c r="A10" i="33"/>
  <c r="A11" i="33"/>
  <c r="A12" i="33"/>
  <c r="A13" i="33"/>
  <c r="A14" i="33"/>
  <c r="A15" i="33"/>
  <c r="A16" i="33"/>
  <c r="A17" i="33"/>
  <c r="A18" i="33"/>
  <c r="A19" i="33"/>
  <c r="A20" i="33"/>
  <c r="A21" i="33"/>
  <c r="A22" i="33"/>
  <c r="A23" i="33"/>
  <c r="A24" i="33"/>
  <c r="A25" i="33"/>
  <c r="A26" i="33"/>
  <c r="A27" i="33"/>
  <c r="A28" i="33"/>
  <c r="A29" i="33"/>
  <c r="A30" i="33"/>
  <c r="A31" i="33"/>
  <c r="A32" i="33"/>
  <c r="A33" i="33"/>
  <c r="A34" i="33"/>
  <c r="A35" i="33"/>
  <c r="A44" i="33"/>
  <c r="C60" i="33"/>
  <c r="C59" i="33"/>
  <c r="C61" i="33"/>
  <c r="C57" i="33"/>
  <c r="C55" i="33"/>
  <c r="C48" i="33"/>
  <c r="C46" i="33"/>
  <c r="C47" i="33"/>
  <c r="C45" i="33"/>
  <c r="A3" i="28"/>
  <c r="A4" i="28"/>
  <c r="A5" i="28"/>
  <c r="A6" i="28"/>
  <c r="A7" i="28"/>
  <c r="A8" i="28"/>
  <c r="A9" i="28"/>
  <c r="A10" i="28"/>
  <c r="A11" i="28"/>
  <c r="A12" i="28"/>
  <c r="A13" i="28"/>
  <c r="A14" i="28"/>
  <c r="C34" i="33"/>
  <c r="C31" i="33"/>
  <c r="C29" i="33"/>
  <c r="C27" i="33"/>
  <c r="C23" i="33"/>
  <c r="C20" i="33"/>
  <c r="C17" i="33"/>
  <c r="A3" i="33"/>
  <c r="A4" i="33"/>
  <c r="A5" i="33"/>
  <c r="A61" i="33"/>
  <c r="A62" i="33"/>
  <c r="A63" i="33"/>
  <c r="A64" i="33"/>
  <c r="A66" i="33"/>
  <c r="A68" i="33"/>
  <c r="A70" i="33"/>
  <c r="A71" i="33"/>
  <c r="A72" i="33"/>
  <c r="A73" i="33"/>
  <c r="A2" i="33"/>
  <c r="G10" i="17"/>
  <c r="C10" i="17"/>
  <c r="C68" i="33"/>
  <c r="C70" i="33"/>
  <c r="C71" i="33"/>
  <c r="C72" i="33"/>
  <c r="C73" i="33"/>
  <c r="C62" i="33"/>
  <c r="C63" i="33"/>
  <c r="C64" i="33"/>
  <c r="C66" i="33"/>
  <c r="C44" i="33"/>
  <c r="C49" i="33"/>
  <c r="C50" i="33"/>
  <c r="C51" i="33"/>
  <c r="C52" i="33"/>
  <c r="C53" i="33"/>
  <c r="C54" i="33"/>
  <c r="C56" i="33"/>
  <c r="C58" i="33"/>
  <c r="C4" i="33"/>
  <c r="C5" i="33"/>
  <c r="C6" i="33"/>
  <c r="C7" i="33"/>
  <c r="C8" i="33"/>
  <c r="C9" i="33"/>
  <c r="C10" i="33"/>
  <c r="C11" i="33"/>
  <c r="C12" i="33"/>
  <c r="C13" i="33"/>
  <c r="C14" i="33"/>
  <c r="C15" i="33"/>
  <c r="C16" i="33"/>
  <c r="C18" i="33"/>
  <c r="C19" i="33"/>
  <c r="C21" i="33"/>
  <c r="C22" i="33"/>
  <c r="C24" i="33"/>
  <c r="C25" i="33"/>
  <c r="C26" i="33"/>
  <c r="C28" i="33"/>
  <c r="C30" i="33"/>
  <c r="C32" i="33"/>
  <c r="C33" i="33"/>
  <c r="C35" i="33"/>
  <c r="C40" i="33"/>
  <c r="C2" i="33"/>
  <c r="A15" i="22"/>
  <c r="C15" i="22"/>
  <c r="D15" i="22"/>
  <c r="A13" i="22"/>
  <c r="C13" i="22"/>
  <c r="D13" i="22"/>
  <c r="A3" i="32"/>
  <c r="A4" i="32"/>
  <c r="A5" i="32"/>
  <c r="A6" i="32"/>
  <c r="A7" i="32"/>
  <c r="A2" i="32"/>
  <c r="C3" i="32"/>
  <c r="D3" i="32"/>
  <c r="D4" i="32"/>
  <c r="D5" i="32"/>
  <c r="D6" i="32"/>
  <c r="D7" i="32"/>
  <c r="D2" i="32"/>
  <c r="C4" i="32"/>
  <c r="C5" i="32"/>
  <c r="C6" i="32"/>
  <c r="C7" i="32"/>
  <c r="C2" i="32"/>
  <c r="B28" i="31"/>
  <c r="B29" i="31"/>
  <c r="B30" i="31"/>
  <c r="B23" i="31"/>
  <c r="B32" i="31"/>
  <c r="B33" i="31"/>
  <c r="B34" i="31"/>
  <c r="B35" i="31"/>
  <c r="B36" i="31"/>
  <c r="B37" i="31"/>
  <c r="B38" i="31"/>
  <c r="B31" i="31"/>
  <c r="B10" i="31"/>
  <c r="B11" i="31"/>
  <c r="B12" i="31"/>
  <c r="B13" i="31"/>
  <c r="B14" i="31"/>
  <c r="B15" i="31"/>
  <c r="B16" i="31"/>
  <c r="B17" i="31"/>
  <c r="B18" i="31"/>
  <c r="B19" i="31"/>
  <c r="B20" i="31"/>
  <c r="B21" i="31"/>
  <c r="B22" i="31"/>
  <c r="B9" i="31"/>
  <c r="C13" i="13"/>
  <c r="C12" i="13"/>
  <c r="A12" i="22"/>
  <c r="C12" i="22"/>
  <c r="D12" i="22"/>
  <c r="A14" i="22"/>
  <c r="C14" i="22"/>
  <c r="D14" i="22"/>
  <c r="A16" i="22"/>
  <c r="C16" i="22"/>
  <c r="D16" i="22"/>
  <c r="A18" i="22"/>
  <c r="A19" i="22"/>
  <c r="A20" i="22"/>
  <c r="D18" i="22"/>
  <c r="D19" i="22"/>
  <c r="D20" i="22"/>
  <c r="C18" i="22"/>
  <c r="C19" i="22"/>
  <c r="C20" i="22"/>
  <c r="C11" i="28"/>
  <c r="D11" i="28"/>
  <c r="C12" i="28"/>
  <c r="D12" i="28"/>
  <c r="C13" i="28"/>
  <c r="D13" i="28"/>
  <c r="C6" i="28"/>
  <c r="D6" i="28"/>
  <c r="C9" i="17"/>
  <c r="G8" i="17"/>
  <c r="G9" i="17"/>
  <c r="C8" i="17"/>
  <c r="C5" i="28"/>
  <c r="D5" i="28"/>
  <c r="D2" i="28"/>
  <c r="D3" i="28"/>
  <c r="D4" i="28"/>
  <c r="D7" i="28"/>
  <c r="D8" i="28"/>
  <c r="D9" i="28"/>
  <c r="D10" i="28"/>
  <c r="D14" i="28"/>
  <c r="C14" i="28"/>
  <c r="C2" i="28"/>
  <c r="C3" i="28"/>
  <c r="C4" i="28"/>
  <c r="C7" i="28"/>
  <c r="C8" i="28"/>
  <c r="C9" i="28"/>
  <c r="C10" i="28"/>
  <c r="A2" i="28"/>
  <c r="A4" i="27"/>
  <c r="A5" i="27"/>
  <c r="A6" i="27"/>
  <c r="A7" i="27"/>
  <c r="A8" i="27"/>
  <c r="A9" i="27"/>
  <c r="A10" i="27"/>
  <c r="C2" i="27"/>
  <c r="D2" i="27"/>
  <c r="C3" i="27"/>
  <c r="D3" i="27"/>
  <c r="C4" i="27"/>
  <c r="D4" i="27"/>
  <c r="C5" i="27"/>
  <c r="D5" i="27"/>
  <c r="C6" i="27"/>
  <c r="D6" i="27"/>
  <c r="C7" i="27"/>
  <c r="D7" i="27"/>
  <c r="C8" i="27"/>
  <c r="D8" i="27"/>
  <c r="C9" i="27"/>
  <c r="D9" i="27"/>
  <c r="C10" i="27"/>
  <c r="D10" i="27"/>
  <c r="A2" i="27"/>
  <c r="A3" i="27"/>
  <c r="G7" i="17"/>
  <c r="C7" i="17"/>
  <c r="C4" i="23"/>
  <c r="D4" i="23"/>
  <c r="C9" i="23"/>
  <c r="D9" i="23"/>
  <c r="C3" i="23"/>
  <c r="A3" i="23"/>
  <c r="D3" i="23"/>
  <c r="D5" i="23"/>
  <c r="D6" i="23"/>
  <c r="D7" i="23"/>
  <c r="D8" i="23"/>
  <c r="D10" i="23"/>
  <c r="D2" i="23"/>
  <c r="C5" i="23"/>
  <c r="C6" i="23"/>
  <c r="C7" i="23"/>
  <c r="C8" i="23"/>
  <c r="C10" i="23"/>
  <c r="C2" i="23"/>
  <c r="A5" i="23"/>
  <c r="A6" i="23"/>
  <c r="A7" i="23"/>
  <c r="A8" i="23"/>
  <c r="A10" i="23"/>
  <c r="A2" i="23"/>
  <c r="C17" i="22"/>
  <c r="D17" i="22"/>
  <c r="A3" i="22"/>
  <c r="A4" i="22"/>
  <c r="A5" i="22"/>
  <c r="A6" i="22"/>
  <c r="A7" i="22"/>
  <c r="A8" i="22"/>
  <c r="A9" i="22"/>
  <c r="A10" i="22"/>
  <c r="A11" i="22"/>
  <c r="A17" i="22"/>
  <c r="A2" i="22"/>
  <c r="C3" i="22"/>
  <c r="D3" i="22"/>
  <c r="C4" i="22"/>
  <c r="D4" i="22"/>
  <c r="C5" i="22"/>
  <c r="D5" i="22"/>
  <c r="C6" i="22"/>
  <c r="D6" i="22"/>
  <c r="C7" i="22"/>
  <c r="D7" i="22"/>
  <c r="C8" i="22"/>
  <c r="D8" i="22"/>
  <c r="C9" i="22"/>
  <c r="D9" i="22"/>
  <c r="C10" i="22"/>
  <c r="D10" i="22"/>
  <c r="C11" i="22"/>
  <c r="D11" i="22"/>
  <c r="D2" i="22"/>
  <c r="C2" i="22"/>
  <c r="C2" i="17"/>
  <c r="C9" i="4"/>
  <c r="D9" i="4"/>
  <c r="C10" i="4"/>
  <c r="D10" i="4"/>
  <c r="C7" i="4"/>
  <c r="D7" i="4"/>
  <c r="C8" i="4"/>
  <c r="D8" i="4"/>
  <c r="C11" i="4"/>
  <c r="D11" i="4"/>
  <c r="D6" i="4"/>
  <c r="C6" i="4"/>
  <c r="D18" i="21"/>
  <c r="C18" i="21"/>
  <c r="C16" i="21"/>
  <c r="D16" i="21"/>
  <c r="C6" i="21"/>
  <c r="D6" i="21"/>
  <c r="D3" i="21"/>
  <c r="C3" i="21"/>
  <c r="C6" i="17"/>
  <c r="D4" i="21"/>
  <c r="D5" i="21"/>
  <c r="D7" i="21"/>
  <c r="D8" i="21"/>
  <c r="D9" i="21"/>
  <c r="D10" i="21"/>
  <c r="D11" i="21"/>
  <c r="D12" i="21"/>
  <c r="D13" i="21"/>
  <c r="D14" i="21"/>
  <c r="D15" i="21"/>
  <c r="D17" i="21"/>
  <c r="D2" i="21"/>
  <c r="C12" i="21"/>
  <c r="C13" i="21"/>
  <c r="C14" i="21"/>
  <c r="C15" i="21"/>
  <c r="C17" i="21"/>
  <c r="C4" i="21"/>
  <c r="C5" i="21"/>
  <c r="C7" i="21"/>
  <c r="C8" i="21"/>
  <c r="C9" i="21"/>
  <c r="C10" i="21"/>
  <c r="C11" i="21"/>
  <c r="C2" i="21"/>
  <c r="D36" i="4" l="1"/>
  <c r="C36" i="4"/>
  <c r="D29" i="4"/>
  <c r="C29" i="4"/>
  <c r="D22" i="4"/>
  <c r="C22" i="4"/>
  <c r="C14" i="4"/>
  <c r="D14" i="4"/>
  <c r="C5" i="4"/>
  <c r="D5" i="4"/>
  <c r="C48" i="4" l="1"/>
  <c r="D48" i="4"/>
  <c r="C44" i="4"/>
  <c r="D44" i="4"/>
  <c r="C3" i="4"/>
  <c r="D3" i="4"/>
  <c r="C26" i="19"/>
  <c r="D26" i="19"/>
  <c r="C24" i="19"/>
  <c r="D24" i="19"/>
  <c r="C18" i="19"/>
  <c r="D18" i="19"/>
  <c r="C16" i="19"/>
  <c r="D16" i="19"/>
  <c r="C15" i="19"/>
  <c r="D15" i="19"/>
  <c r="D33" i="19"/>
  <c r="D34" i="19"/>
  <c r="C34" i="19"/>
  <c r="C33" i="19"/>
  <c r="C32" i="19"/>
  <c r="D32" i="19"/>
  <c r="C31" i="19"/>
  <c r="D31" i="19"/>
  <c r="D30" i="19"/>
  <c r="D28" i="19"/>
  <c r="D29" i="19"/>
  <c r="C30" i="19"/>
  <c r="C29" i="19"/>
  <c r="C28" i="19"/>
  <c r="D27" i="19"/>
  <c r="C27" i="19"/>
  <c r="C25" i="19"/>
  <c r="D25" i="19"/>
  <c r="D23" i="19"/>
  <c r="C23" i="19"/>
  <c r="C22" i="19"/>
  <c r="D22" i="19"/>
  <c r="D21" i="19"/>
  <c r="C21" i="19"/>
  <c r="D20" i="19"/>
  <c r="D17" i="19"/>
  <c r="D19" i="19"/>
  <c r="C20" i="19"/>
  <c r="C19" i="19"/>
  <c r="D11" i="19"/>
  <c r="D12" i="19"/>
  <c r="D13" i="19"/>
  <c r="D14" i="19"/>
  <c r="C11" i="19"/>
  <c r="C12" i="19"/>
  <c r="C13" i="19"/>
  <c r="C14" i="19"/>
  <c r="C17" i="19"/>
  <c r="C10" i="19"/>
  <c r="D10" i="19"/>
  <c r="C9" i="19"/>
  <c r="D9" i="19"/>
  <c r="C3" i="19"/>
  <c r="D3" i="19"/>
  <c r="C4" i="19"/>
  <c r="D4" i="19"/>
  <c r="C5" i="19"/>
  <c r="D5" i="19"/>
  <c r="C6" i="19"/>
  <c r="D6" i="19"/>
  <c r="C7" i="19"/>
  <c r="D7" i="19"/>
  <c r="C8" i="19"/>
  <c r="D8" i="19"/>
  <c r="D2" i="19"/>
  <c r="C2" i="19"/>
  <c r="C4" i="17"/>
  <c r="D43" i="4"/>
  <c r="D45" i="4"/>
  <c r="D46" i="4"/>
  <c r="D47" i="4"/>
  <c r="D49" i="4"/>
  <c r="D50" i="4"/>
  <c r="D51" i="4"/>
  <c r="D52" i="4"/>
  <c r="D53" i="4"/>
  <c r="C43" i="4"/>
  <c r="C45" i="4"/>
  <c r="C46" i="4"/>
  <c r="C47" i="4"/>
  <c r="C49" i="4"/>
  <c r="C50" i="4"/>
  <c r="C51" i="4"/>
  <c r="C52" i="4"/>
  <c r="C53" i="4"/>
  <c r="D32" i="4"/>
  <c r="D33" i="4"/>
  <c r="D34" i="4"/>
  <c r="D35" i="4"/>
  <c r="D37" i="4"/>
  <c r="D38" i="4"/>
  <c r="D39" i="4"/>
  <c r="D40" i="4"/>
  <c r="D41" i="4"/>
  <c r="D42" i="4"/>
  <c r="D21" i="4"/>
  <c r="D23" i="4"/>
  <c r="D24" i="4"/>
  <c r="D25" i="4"/>
  <c r="D26" i="4"/>
  <c r="D27" i="4"/>
  <c r="D28" i="4"/>
  <c r="D30" i="4"/>
  <c r="D31" i="4"/>
  <c r="D4" i="4"/>
  <c r="D12" i="4"/>
  <c r="D13" i="4"/>
  <c r="D15" i="4"/>
  <c r="D16" i="4"/>
  <c r="D17" i="4"/>
  <c r="D18" i="4"/>
  <c r="D19" i="4"/>
  <c r="D20" i="4"/>
  <c r="C41" i="4"/>
  <c r="C42" i="4"/>
  <c r="C37" i="4"/>
  <c r="C38" i="4"/>
  <c r="C39" i="4"/>
  <c r="C40" i="4"/>
  <c r="C34" i="4"/>
  <c r="C35" i="4"/>
  <c r="C30" i="4"/>
  <c r="C31" i="4"/>
  <c r="C32" i="4"/>
  <c r="C33" i="4"/>
  <c r="C27" i="4"/>
  <c r="C28" i="4"/>
  <c r="C21" i="4"/>
  <c r="C23" i="4"/>
  <c r="C24" i="4"/>
  <c r="C25" i="4"/>
  <c r="C26" i="4"/>
  <c r="C20" i="4"/>
  <c r="C19" i="4"/>
  <c r="C18" i="4"/>
  <c r="C15" i="4"/>
  <c r="C16" i="4"/>
  <c r="C17" i="4"/>
  <c r="C4" i="4"/>
  <c r="C12" i="4"/>
  <c r="C13" i="4"/>
  <c r="C2" i="4"/>
  <c r="D2" i="4"/>
  <c r="C33" i="1"/>
  <c r="D33" i="1"/>
  <c r="C34" i="1"/>
  <c r="D34" i="1"/>
  <c r="C35" i="1"/>
  <c r="D35" i="1"/>
  <c r="C32" i="1"/>
  <c r="D32" i="1"/>
  <c r="C31" i="1"/>
  <c r="D31" i="1"/>
  <c r="C30" i="1"/>
  <c r="D30" i="1"/>
  <c r="C29" i="1"/>
  <c r="D29" i="1"/>
  <c r="C28" i="1"/>
  <c r="D28" i="1"/>
  <c r="C27" i="1"/>
  <c r="D27" i="1"/>
  <c r="C26" i="1"/>
  <c r="D26" i="1"/>
  <c r="C25" i="1"/>
  <c r="D25" i="1"/>
  <c r="C22" i="1"/>
  <c r="D22" i="1"/>
  <c r="C24" i="1"/>
  <c r="D24" i="1"/>
  <c r="C23" i="1"/>
  <c r="D23" i="1"/>
  <c r="C21" i="1"/>
  <c r="D21" i="1"/>
  <c r="C20" i="1"/>
  <c r="D20" i="1"/>
  <c r="C19" i="1"/>
  <c r="C18" i="1"/>
  <c r="C17" i="1"/>
  <c r="D17" i="1"/>
  <c r="C16" i="1"/>
  <c r="D16" i="1"/>
  <c r="C15" i="1"/>
  <c r="D15" i="1"/>
  <c r="C14" i="1"/>
  <c r="C12" i="1"/>
  <c r="D12" i="1"/>
  <c r="C13" i="1"/>
  <c r="C8" i="1"/>
  <c r="C9" i="1"/>
  <c r="D9" i="1"/>
  <c r="C11" i="1"/>
  <c r="C10" i="1"/>
  <c r="D11" i="1"/>
  <c r="D10" i="1"/>
  <c r="C4" i="1"/>
  <c r="D4" i="1"/>
  <c r="C5" i="1"/>
  <c r="D5" i="1"/>
  <c r="C6" i="1"/>
  <c r="D6" i="1"/>
  <c r="C7" i="1"/>
  <c r="D7" i="1"/>
  <c r="C3" i="1"/>
  <c r="C2" i="1"/>
  <c r="D13" i="1"/>
  <c r="D8" i="1"/>
  <c r="D14" i="1"/>
  <c r="D18" i="1"/>
  <c r="D19" i="1"/>
  <c r="D3" i="1"/>
  <c r="D2" i="1"/>
  <c r="C3" i="17"/>
  <c r="C5" i="17"/>
</calcChain>
</file>

<file path=xl/sharedStrings.xml><?xml version="1.0" encoding="utf-8"?>
<sst xmlns="http://schemas.openxmlformats.org/spreadsheetml/2006/main" count="3217" uniqueCount="1380">
  <si>
    <t>Group Source</t>
  </si>
  <si>
    <t>Group Target</t>
  </si>
  <si>
    <t>Source Code</t>
  </si>
  <si>
    <t>Source Display</t>
  </si>
  <si>
    <t>Target Code</t>
  </si>
  <si>
    <t>Encounter.class</t>
  </si>
  <si>
    <t>Encounter.priority</t>
  </si>
  <si>
    <t>Encounter.period.start</t>
  </si>
  <si>
    <t>Encounter.participant.individual</t>
  </si>
  <si>
    <t>Encounter.hospitalization.admitSource</t>
  </si>
  <si>
    <t>Encounter.reasonCode</t>
  </si>
  <si>
    <t>Encounter.reasonCode.text</t>
  </si>
  <si>
    <t>Encounter.period.end</t>
  </si>
  <si>
    <t>Encounter.hospitalization.dischargeDisposition</t>
  </si>
  <si>
    <t>Encounter.location</t>
  </si>
  <si>
    <t>Encounter.location.period</t>
  </si>
  <si>
    <t>Encounter.location.location.managingOrganization</t>
  </si>
  <si>
    <t>Target Display</t>
  </si>
  <si>
    <t>Equivalence</t>
  </si>
  <si>
    <t>equal</t>
  </si>
  <si>
    <t>unmatched</t>
  </si>
  <si>
    <t>equivalent</t>
  </si>
  <si>
    <t>relatedto</t>
  </si>
  <si>
    <t>Comment</t>
  </si>
  <si>
    <t>to be checked</t>
  </si>
  <si>
    <t>where participant.type is 'REF'</t>
  </si>
  <si>
    <t xml:space="preserve">Composition					</t>
  </si>
  <si>
    <t xml:space="preserve">Composition.identifier					</t>
  </si>
  <si>
    <t xml:space="preserve">Composition.type					</t>
  </si>
  <si>
    <t xml:space="preserve">Composition.status					</t>
  </si>
  <si>
    <t xml:space="preserve">Composition.date					</t>
  </si>
  <si>
    <t xml:space="preserve">Composition.title					</t>
  </si>
  <si>
    <t xml:space="preserve">Composition.custodian					</t>
  </si>
  <si>
    <t xml:space="preserve">Composition.confidentiality					</t>
  </si>
  <si>
    <t xml:space="preserve">Composition.extension:versionNumber.valueString					</t>
  </si>
  <si>
    <t xml:space="preserve">relatedto					</t>
  </si>
  <si>
    <t xml:space="preserve">equivalent					</t>
  </si>
  <si>
    <t xml:space="preserve">unmatched					</t>
  </si>
  <si>
    <t>As business version, not as resource version</t>
  </si>
  <si>
    <t xml:space="preserve">Composition.extension:information-recipient					</t>
  </si>
  <si>
    <t xml:space="preserve">Composition.author					</t>
  </si>
  <si>
    <t xml:space="preserve">Composition.attester.party					</t>
  </si>
  <si>
    <t xml:space="preserve">Composition.attester.time					</t>
  </si>
  <si>
    <t xml:space="preserve">equal					</t>
  </si>
  <si>
    <t>where attester.mode = 'professional'</t>
  </si>
  <si>
    <t>where attester.mode = 'legal'</t>
  </si>
  <si>
    <t xml:space="preserve">Patient					</t>
  </si>
  <si>
    <t xml:space="preserve">Patient.name.given					</t>
  </si>
  <si>
    <t xml:space="preserve">Patient.name.family					</t>
  </si>
  <si>
    <t xml:space="preserve">Patient.birthDate					</t>
  </si>
  <si>
    <t xml:space="preserve">Patient.identifier					</t>
  </si>
  <si>
    <t xml:space="preserve">Patient.gender					</t>
  </si>
  <si>
    <t xml:space="preserve">Patient.address					</t>
  </si>
  <si>
    <t xml:space="preserve">Patient.telecom					</t>
  </si>
  <si>
    <t xml:space="preserve">Patient.generalPractitioner					</t>
  </si>
  <si>
    <t xml:space="preserve">Patient.contact					</t>
  </si>
  <si>
    <t xml:space="preserve">Patient.contact.name.given					</t>
  </si>
  <si>
    <t xml:space="preserve">Patient.contact.name.family					</t>
  </si>
  <si>
    <t xml:space="preserve">Patient.contact.address					</t>
  </si>
  <si>
    <t xml:space="preserve">Patient.contact.telecom					</t>
  </si>
  <si>
    <t>Element</t>
  </si>
  <si>
    <t>Cardinality</t>
  </si>
  <si>
    <t>Datatype</t>
  </si>
  <si>
    <t>Short</t>
  </si>
  <si>
    <t>Definition</t>
  </si>
  <si>
    <t>objectiveFindings</t>
  </si>
  <si>
    <t>objectiveFindings.date</t>
  </si>
  <si>
    <t>objectiveFindings.anthropometricObservations</t>
  </si>
  <si>
    <t>objectiveFindings.anthropometricObservations.details</t>
  </si>
  <si>
    <t>objectiveFindings.anthropometricObservations.result</t>
  </si>
  <si>
    <t>objectiveFindings.vitalSigns</t>
  </si>
  <si>
    <t>objectiveFindings.vitalSigns.description</t>
  </si>
  <si>
    <t>objectiveFindings.vitalSigns.details</t>
  </si>
  <si>
    <t>objectiveFindings.vitalSigns.result</t>
  </si>
  <si>
    <t>objectiveFindings.physicalExamination</t>
  </si>
  <si>
    <t>objectiveFindings.physicalExamination.note</t>
  </si>
  <si>
    <t>functionalStatus</t>
  </si>
  <si>
    <t>functionalStatus.description</t>
  </si>
  <si>
    <t>functionalStatus.onsetDate</t>
  </si>
  <si>
    <t>functionalStatus.assessmentType</t>
  </si>
  <si>
    <t>functionalStatus.assessmentDate</t>
  </si>
  <si>
    <t>functionalStatus.assessmentResult</t>
  </si>
  <si>
    <t>0..1</t>
  </si>
  <si>
    <t>0..*</t>
  </si>
  <si>
    <t>1..1</t>
  </si>
  <si>
    <t>BackboneElement</t>
  </si>
  <si>
    <t>dateTime</t>
  </si>
  <si>
    <t>string</t>
  </si>
  <si>
    <t>CodeableConcept</t>
  </si>
  <si>
    <t>A.2.4.1 - Objective findings</t>
  </si>
  <si>
    <t>A.2.4.1.1 - Date and time</t>
  </si>
  <si>
    <t>A.2.4.1.3 - Anthropometric observations</t>
  </si>
  <si>
    <t>A.2.4.1.3.1 - Observation details</t>
  </si>
  <si>
    <t>A.2.4.1.3.2 - Observation result</t>
  </si>
  <si>
    <t>A.2.4.1.4 - Vital signs</t>
  </si>
  <si>
    <t>A.2.4.1.4.1 - Result description</t>
  </si>
  <si>
    <t>A.2.4.1.4.2 - Observation details</t>
  </si>
  <si>
    <t>A.2.4.1.4.3 - Observation result</t>
  </si>
  <si>
    <t>A.2.4.1.5 - Physical examination</t>
  </si>
  <si>
    <t>A.2.4.1.5.1 - Observation Note</t>
  </si>
  <si>
    <t>A.2.4.2 - Functional status</t>
  </si>
  <si>
    <t>A.2.4.2.1 - Description</t>
  </si>
  <si>
    <t>A.2.4.2.2 - Onset Date</t>
  </si>
  <si>
    <t>A.2.4.2.3 - Functional assessment description</t>
  </si>
  <si>
    <t>A.2.4.2.4 - Functional assessment date</t>
  </si>
  <si>
    <t>A.2.4.2.5 - Functional assessment result</t>
  </si>
  <si>
    <t>Objective findings</t>
  </si>
  <si>
    <t>Date and time of the examination</t>
  </si>
  <si>
    <t>Observation of Body weight and height of the patient, BMI, circumference of head, waist, hip, limbs and skin fold thickness.
Result of the observation includes text, numeric and coded results of the measurement including measurement units. Multiple observations could be provided.</t>
  </si>
  <si>
    <t>Observation details include code that identifies observation, specification of the observed body structure or specimen, date and time of the specimen collection, observation method or protocol used and other aspects of the observation..</t>
  </si>
  <si>
    <t>Result of the observation including numeric and coded results of the measurement, details about how the tests were done to get the result values, information about reference ranges and result interpretation. Content of the observation result will vary according to the type of the observation.</t>
  </si>
  <si>
    <t>Vital signs observation:</t>
  </si>
  <si>
    <t>Narrative representation of the observation result and findings.</t>
  </si>
  <si>
    <t>Observation details include code that identifies observation, specification of the observed body structure or specimen, date and time of the specimen collection, observation method or protocol used and other aspects of the observation.</t>
  </si>
  <si>
    <t>Physical examination is the process of evaluating objective anatomical findings. It is typically the first diagnostic measure performed after taking the patient's history, which allows an initial assessment of symptoms and is useful for determining the differential diagnoses and further steps. Physical examination can be performed through observation, palpation, percussion, and auscultation.</t>
  </si>
  <si>
    <t>A narrative description of the observation. It should be structured by the organ system (e.g. head, neck, body, arms, ...)</t>
  </si>
  <si>
    <t>Functional status</t>
  </si>
  <si>
    <t>Need for the patient to be continuously assessed by third parties; functional status may influence decisions about how to plan and administer treatments</t>
  </si>
  <si>
    <t>Onset date of a condition</t>
  </si>
  <si>
    <t>Description of the functional assessment</t>
  </si>
  <si>
    <t>Date of the functional assessment</t>
  </si>
  <si>
    <t>Functional assessment result value</t>
  </si>
  <si>
    <t>livingWill</t>
  </si>
  <si>
    <t>livingWill.date</t>
  </si>
  <si>
    <t>livingWill.type</t>
  </si>
  <si>
    <t>livingWill.comment</t>
  </si>
  <si>
    <t>livingWill.conditions</t>
  </si>
  <si>
    <t>livingWill.document</t>
  </si>
  <si>
    <t>1..*</t>
  </si>
  <si>
    <t>A.2.1.1 - Living will</t>
  </si>
  <si>
    <t>A.2.1.1.1 - Date and time</t>
  </si>
  <si>
    <t>A.2.1.1.2 - Type</t>
  </si>
  <si>
    <t>A.2.1.1.3 - Comment</t>
  </si>
  <si>
    <t>A.2.1.1.4 - Related conditions</t>
  </si>
  <si>
    <t>A.2.1.1.5 - Living will document</t>
  </si>
  <si>
    <t>Only directives being expressed during current inpatient stay. Multiple records of living wills could be provided.</t>
  </si>
  <si>
    <t>The date and time on which the living will was recorded.</t>
  </si>
  <si>
    <t>Type of a living will, e.g. Do not resuscitate, donorship statement, power of attorney etc.</t>
  </si>
  <si>
    <t>Comment on the living will.</t>
  </si>
  <si>
    <t>The problem or disorder to which the living will applies. Multiple fields could be provided.</t>
  </si>
  <si>
    <t>Scanned source document with the living will and the patient's signature, such as a PDF.</t>
  </si>
  <si>
    <t>allergy</t>
  </si>
  <si>
    <t>allergy.description</t>
  </si>
  <si>
    <t>allergy.typeOfPropensity</t>
  </si>
  <si>
    <t>allergy.manifestation</t>
  </si>
  <si>
    <t>allergy.severity</t>
  </si>
  <si>
    <t>allergy.criticality</t>
  </si>
  <si>
    <t>allergy.onsetDate</t>
  </si>
  <si>
    <t>allergy.onsetDate.date</t>
  </si>
  <si>
    <t>allergy.onsetDate.code</t>
  </si>
  <si>
    <t>allergy.endDate</t>
  </si>
  <si>
    <t>allergy.endDate.date</t>
  </si>
  <si>
    <t>allergy.endDate.code</t>
  </si>
  <si>
    <t>allergy.status</t>
  </si>
  <si>
    <t>allergy.certainty</t>
  </si>
  <si>
    <t>allergy.agent</t>
  </si>
  <si>
    <t>medicalAlerts</t>
  </si>
  <si>
    <t>medicalAlerts.description</t>
  </si>
  <si>
    <t>A.2.2.1 - Allergy and Intolerance</t>
  </si>
  <si>
    <t>A.2.2.1.1 - Allergy description</t>
  </si>
  <si>
    <t>A.2.2.1.2 - Type of propensity</t>
  </si>
  <si>
    <t>A.2.2.1.3 - Allergy manifestation</t>
  </si>
  <si>
    <t>A.2.2.1.5 - Criticality</t>
  </si>
  <si>
    <t>A.2.2.1.6 - Onset date</t>
  </si>
  <si>
    <t>Onset date</t>
  </si>
  <si>
    <t>A.2.2.1.7 - End date</t>
  </si>
  <si>
    <t>End date</t>
  </si>
  <si>
    <t>A.2.2.1.8 - Status</t>
  </si>
  <si>
    <t>A.2.2.1.9 - Certainty</t>
  </si>
  <si>
    <t>A.2.2.1.10 - Agent or Allergen</t>
  </si>
  <si>
    <t>A.2.2.2 - Medical alerts (relevant for the respective hospital stay)</t>
  </si>
  <si>
    <t>A record of allergies and intolerances (primarily to be used for new allergies or intolerances that occurred during the hospital stay).</t>
  </si>
  <si>
    <t>Textual description of the allergy or intolerance</t>
  </si>
  <si>
    <t>This element describes whether this condition refers to an allergy, non-allergy intolerance, or unknown class of intolerance (not known to be allergy or intolerance)</t>
  </si>
  <si>
    <t>Description of the clinical manifestation of the allergic reaction including date of manifestation and severity. Example: anaphylactic shock, angioedema (the clinical manifestation also gives information about the severity of the observed reaction). Multiple manifestations could be provided.</t>
  </si>
  <si>
    <t>Severity of the clinical manifestation of the allergic reaction.</t>
  </si>
  <si>
    <t>Potential risk for future life-threatening adverse reactions when exposed to a substance known to cause an adverse reaction.</t>
  </si>
  <si>
    <t>Date of onset of allergy, e.g., date of the first observation of the reaction. Could be also expressed using a date, partial date or life period (childhood, adolescence).</t>
  </si>
  <si>
    <t>Date of onset of allergy, e.g., date of the first observation of the reaction. Could be also expressed using a date or partial date.</t>
  </si>
  <si>
    <t>Date of onset of allergy, e.g., date of the first observation of the reaction expressed using code for life period (childhood, adolescence).</t>
  </si>
  <si>
    <t>Date of resolution of the allergy (e.g. when the clinician deemed there is no longer any need to track the underlying condition)</t>
  </si>
  <si>
    <t>Date of resolution of the allergy expressed by code (e.g. age group)</t>
  </si>
  <si>
    <t>Current status of the allergy or intolerance, for example, whether it is active, in remission, resolved, and so on â€¦</t>
  </si>
  <si>
    <t>Assertion about the certainty associated with a propensity, or potential risk, of a reaction to the identified substance. Diagnostic and/or clinical evidence of condition.</t>
  </si>
  <si>
    <t>A specific allergen or other agent/substance (drug, food, chemical agent, etc.) to which the patient has an adverse reaction propensity.</t>
  </si>
  <si>
    <t>Medical alerts (relevant for the respective hospital stay)</t>
  </si>
  <si>
    <t>A warning, other than included in allergies.
The warning can be entered in code (there are codes for frequently used alerts) but seeing the dynamic nature of the warnings, these alerts will often be entered as free text.
Any clinical information that is imperative to know so that the life or health of the patient does not come under threat.
Example 1: the patient has a rare disease that requires special treatment
Example 2: Airway Alert / Difficult Intubation
Example 3: Diagnoses such as malignant hyperthermia, porphyria, and bleeding disorders; special treatments like anticoagulants or immunosuppressants; implanted devices.
Example 4: transplanted organs illustrate other information that has to be taken into account in a healthcare contact.
Example 5: participation in a clinical trial that has to be taken into account in a healthcare contact.</t>
  </si>
  <si>
    <t>A.2.8.1.1 - Date</t>
  </si>
  <si>
    <t>A.2.8.1.3 - Anthropometric observations</t>
  </si>
  <si>
    <t>A.2.8.1.3.1 - Result description</t>
  </si>
  <si>
    <t>A.2.8.1.3.2 - Observation details</t>
  </si>
  <si>
    <t>A.2.8.1.3.3 - Observation result</t>
  </si>
  <si>
    <t>A.2.8.1.4 - Vital signs</t>
  </si>
  <si>
    <t>A.2.8.1.4.1 - Result description</t>
  </si>
  <si>
    <t>A.2.8.1.4.2 - Observation details</t>
  </si>
  <si>
    <t>A.2.8.1.4.3 - Observation result</t>
  </si>
  <si>
    <t>A.2.8.1.5 - Physical examination</t>
  </si>
  <si>
    <t>A.2.8.1.5.1 - Observation Note</t>
  </si>
  <si>
    <t>A.2.8.2.1 - Description</t>
  </si>
  <si>
    <t>A.2.8.2.2 - Onset Date</t>
  </si>
  <si>
    <t>A.2.8.2.4 - Functional assessment date</t>
  </si>
  <si>
    <t>A.2.8.2.5 - Functional assessment result</t>
  </si>
  <si>
    <t>Discharge details (structured information should be provided, however if not available, at least a summary note should be present).</t>
  </si>
  <si>
    <t>Date and time of the examination at or before discharge</t>
  </si>
  <si>
    <t>Observation of Body weight and height of the patient, BMI, circumference of head, waist, hip, limbs and skin fold thickness.Result of the observation includes text, numeric and coded results of the measurement including measurement units. Multiple observations could be provided.</t>
  </si>
  <si>
    <t>Observation of Vital signs:
â€¢ Recommended: systolic and diastolic blood pressure including site of measurement, pulse rate, respiratory rate
â€¢ Optional: 02 saturation, temperature, pain (scale), ...</t>
  </si>
  <si>
    <t>Physical examination (at discharge) is the process of evaluating objective anatomical findings. Physical examination can be performed through observation, palpation, percussion, and auscultation.</t>
  </si>
  <si>
    <t>Discharge summary note</t>
  </si>
  <si>
    <t>type</t>
  </si>
  <si>
    <t>note</t>
  </si>
  <si>
    <t>admission</t>
  </si>
  <si>
    <t>admission.urgency</t>
  </si>
  <si>
    <t>admission.date</t>
  </si>
  <si>
    <t>admission.admitter</t>
  </si>
  <si>
    <t>admission.admitter.identifier</t>
  </si>
  <si>
    <t>admission.admitter.name</t>
  </si>
  <si>
    <t>admission.admitter.organizationID</t>
  </si>
  <si>
    <t>admission.admitter.organization</t>
  </si>
  <si>
    <t>admission.source</t>
  </si>
  <si>
    <t>admission.referringHP</t>
  </si>
  <si>
    <t>admission.referringHP.identifier</t>
  </si>
  <si>
    <t>admission.referringHP.name</t>
  </si>
  <si>
    <t>admission.referringHP.organizationID</t>
  </si>
  <si>
    <t>admission.referringHP.organization</t>
  </si>
  <si>
    <t>admissionReason</t>
  </si>
  <si>
    <t>admissionReason.code</t>
  </si>
  <si>
    <t>admissionReason.comment</t>
  </si>
  <si>
    <t>admissionReason.legalStatus</t>
  </si>
  <si>
    <t>discharge</t>
  </si>
  <si>
    <t>discharge.date</t>
  </si>
  <si>
    <t>discharge.destinationType</t>
  </si>
  <si>
    <t>discharge.destinationLocation</t>
  </si>
  <si>
    <t>location</t>
  </si>
  <si>
    <t>location.period</t>
  </si>
  <si>
    <t>location.organization</t>
  </si>
  <si>
    <t>location.organization.identifier</t>
  </si>
  <si>
    <t>location.organization.name</t>
  </si>
  <si>
    <t>location.organization.details</t>
  </si>
  <si>
    <t>Identifier</t>
  </si>
  <si>
    <t>HumanName</t>
  </si>
  <si>
    <t>Period</t>
  </si>
  <si>
    <t>A.2.3.1 - Encounter type</t>
  </si>
  <si>
    <t>A.2.3.2 - Encounter note</t>
  </si>
  <si>
    <t>A.2.3.3 - Admission</t>
  </si>
  <si>
    <t>A.2.3.3.1 - Admission urgency</t>
  </si>
  <si>
    <t>A.2.3.3.2 - Admission date</t>
  </si>
  <si>
    <t>Admitting professional</t>
  </si>
  <si>
    <t>A.2.3.3.3 - Admitting professional ID</t>
  </si>
  <si>
    <t>A.2.3.3.4 - Admitting professional name</t>
  </si>
  <si>
    <t>A.2.3.3.5 - Admitting organisation ID</t>
  </si>
  <si>
    <t>A.2.3.3.6 - Admitting organisation</t>
  </si>
  <si>
    <t>A.2.3.3.7 - Admit Source</t>
  </si>
  <si>
    <t>Referring professional</t>
  </si>
  <si>
    <t>A.2.3.3.8 - Referring professional ID</t>
  </si>
  <si>
    <t>A.2.3.3.9 - Referring professional name</t>
  </si>
  <si>
    <t>A.2.3.3.10 - Referring organisation ID</t>
  </si>
  <si>
    <t>A.2.3.3.11 - Referring organisation</t>
  </si>
  <si>
    <t>A.2.3.4 - Admission reason</t>
  </si>
  <si>
    <t>A.2.3.4.1 - Admission reason</t>
  </si>
  <si>
    <t>A.2.3.4.2 - Admission reason comment</t>
  </si>
  <si>
    <t>A.2.3.4.3 - Admission legal status</t>
  </si>
  <si>
    <t>A.2.3.5 - Discharge</t>
  </si>
  <si>
    <t>A.2.3.5.1 - Discharge date</t>
  </si>
  <si>
    <t>A.2.3.5.2 - Discharge destination type</t>
  </si>
  <si>
    <t>A.2.3.5.3 - Destination location</t>
  </si>
  <si>
    <t>A.2.3.6 - Location - All locations/departments where the patient stayed (was boarded) within the hospital.</t>
  </si>
  <si>
    <t>A.2.3.6.1 - Period</t>
  </si>
  <si>
    <t>Organization</t>
  </si>
  <si>
    <t>A.2.3.6.2 - Organisation Part ID</t>
  </si>
  <si>
    <t>A.2.3.6.3 - Organisation Part Name</t>
  </si>
  <si>
    <t>A.2.3.6.4 - Organisation Part Details</t>
  </si>
  <si>
    <t>The type of the encounter whether inpatient or short stay encounter.</t>
  </si>
  <si>
    <t>A narrative description of the encounter course.</t>
  </si>
  <si>
    <t>Admission</t>
  </si>
  <si>
    <t>Admission type, either emergency or planned</t>
  </si>
  <si>
    <t>Admission date and time.</t>
  </si>
  <si>
    <t>Admitting Healthcare Professional</t>
  </si>
  <si>
    <t>The health professional identification number. Either an internal identifier assigned by a healthcare provider institution or (preferably) a national health professional ID such as the licence or registration number.</t>
  </si>
  <si>
    <t>Person name [the structure of the name will be the same as for the patient (given name, family name / surname)].</t>
  </si>
  <si>
    <t>The healthcare provider organisation identifier.</t>
  </si>
  <si>
    <t>The healthcare provider organisation information.</t>
  </si>
  <si>
    <t>From where the patient was admitted (e.g. physician referral, transfer).</t>
  </si>
  <si>
    <t>Referring Healthcare Professional</t>
  </si>
  <si>
    <t>Admission reason</t>
  </si>
  <si>
    <t>Reason or reasons for admission, e.g. Problem, procedure or finding.</t>
  </si>
  <si>
    <t>Explanation of the reason for the encounter.</t>
  </si>
  <si>
    <t>Legal status/situation at admission. The legal status indicates the basis on which the patient is staying in a healthcare organisation. This can be either voluntary or involuntary, however the legal status is always determined by a court. A patient can also receive healthcare based on a forensic status. (voluntary, involuntary, admission by legal authority).</t>
  </si>
  <si>
    <t>Discharge</t>
  </si>
  <si>
    <t>Discharge date and time</t>
  </si>
  <si>
    <t>Type of location to which the patient will go after the encounter. E.g. home, hospital, nursing home, left against medical advice etc.</t>
  </si>
  <si>
    <t>The location/organisation to which the patient will go after the encounter. Name, address and telecommunication contact.</t>
  </si>
  <si>
    <t>Location - All locations/departments where the patient stayed (was boarded) within the hospital.</t>
  </si>
  <si>
    <t>Time period during which the patient was present at the location</t>
  </si>
  <si>
    <t>Organization or organization part (hospital department) where the patient was present.</t>
  </si>
  <si>
    <t>The organisationâ€™s part identifier.</t>
  </si>
  <si>
    <t>Full name of the organisation part, e.g. Name of the department</t>
  </si>
  <si>
    <t>Address, contact names and contact details, specialty of the organisation part.</t>
  </si>
  <si>
    <t>diagnosticSummary</t>
  </si>
  <si>
    <t>diagnosticSummary.problemDescription</t>
  </si>
  <si>
    <t>diagnosticSummary.problemDetails</t>
  </si>
  <si>
    <t>diagnosticSummary.onsetDate</t>
  </si>
  <si>
    <t>diagnosticSummary.endDate</t>
  </si>
  <si>
    <t>diagnosticSummary.category</t>
  </si>
  <si>
    <t>diagnosticSummary.treatmentClass</t>
  </si>
  <si>
    <t>diagnosticSummary.clinicalStatus</t>
  </si>
  <si>
    <t>diagnosticSummary.resolution</t>
  </si>
  <si>
    <t>diagnosticSummary.severity</t>
  </si>
  <si>
    <t>diagnosticSummary.stage</t>
  </si>
  <si>
    <t>significantProcedures</t>
  </si>
  <si>
    <t>significantProcedures.procedureCode</t>
  </si>
  <si>
    <t>significantProcedures.description</t>
  </si>
  <si>
    <t>significantProcedures.bodySite</t>
  </si>
  <si>
    <t>significantProcedures.date</t>
  </si>
  <si>
    <t>significantProcedures.reason</t>
  </si>
  <si>
    <t>significantProcedures.outcome</t>
  </si>
  <si>
    <t>significantProcedures.complication</t>
  </si>
  <si>
    <t>significantProcedures.focalDevice</t>
  </si>
  <si>
    <t>medicalDevices</t>
  </si>
  <si>
    <t>medicalDevices.description</t>
  </si>
  <si>
    <t>medicalDevices.identifier</t>
  </si>
  <si>
    <t>medicalDevices.implantDate</t>
  </si>
  <si>
    <t>medicalDevices.endDate</t>
  </si>
  <si>
    <t>medicalDevices.reason</t>
  </si>
  <si>
    <t>pharmacotherapy</t>
  </si>
  <si>
    <t>pharmacotherapy.reason</t>
  </si>
  <si>
    <t>pharmacotherapy.productCode</t>
  </si>
  <si>
    <t>pharmacotherapy.intendedUse</t>
  </si>
  <si>
    <t>pharmacotherapy.productName</t>
  </si>
  <si>
    <t>pharmacotherapy.activeIngredient</t>
  </si>
  <si>
    <t>pharmacotherapy.strength</t>
  </si>
  <si>
    <t>pharmacotherapy.doseForm</t>
  </si>
  <si>
    <t>pharmacotherapy.dosageRegimen</t>
  </si>
  <si>
    <t>pharmacotherapy.route</t>
  </si>
  <si>
    <t>pharmacotherapy.period</t>
  </si>
  <si>
    <t>significantResults</t>
  </si>
  <si>
    <t>significantResults.date</t>
  </si>
  <si>
    <t>significantResults.status</t>
  </si>
  <si>
    <t>significantResults.description</t>
  </si>
  <si>
    <t>significantResults.details</t>
  </si>
  <si>
    <t>significantResults.result</t>
  </si>
  <si>
    <t>significantResults.reporter</t>
  </si>
  <si>
    <t>synthesis</t>
  </si>
  <si>
    <t>synthesis.description</t>
  </si>
  <si>
    <t>synthesis.reasoning</t>
  </si>
  <si>
    <t>Ratio</t>
  </si>
  <si>
    <t>A.2.7.1 - Diagnostic summary</t>
  </si>
  <si>
    <t>A.2.7.1.1 - Problem description</t>
  </si>
  <si>
    <t>A.2.7.1.2 - Problem details</t>
  </si>
  <si>
    <t>A.2.7.1.3 - Onset date</t>
  </si>
  <si>
    <t>A.2.7.1.4 - End date</t>
  </si>
  <si>
    <t>A.2.7.1.5 - Category</t>
  </si>
  <si>
    <t>A.2.7.1.6 - Treatment class</t>
  </si>
  <si>
    <t>A.2.7.1.7 - Clinical status</t>
  </si>
  <si>
    <t>A.2.7.1.8 - Resolution circumstances</t>
  </si>
  <si>
    <t>A.2.7.1.9 - Severity</t>
  </si>
  <si>
    <t>A.2.7.1.10 - Stage</t>
  </si>
  <si>
    <t>A.2.7.2 - Significant procedures</t>
  </si>
  <si>
    <t>A.2.7.2.1 - Procedure code</t>
  </si>
  <si>
    <t>A.2.7.2.2 - Procedure description</t>
  </si>
  <si>
    <t>A.2.7.2.3 - Body site</t>
  </si>
  <si>
    <t>A.2.7.2.4 - Procedure date</t>
  </si>
  <si>
    <t>A.2.7.2.5 - Procedure reason</t>
  </si>
  <si>
    <t>A.2.7.2.6 - Outcome</t>
  </si>
  <si>
    <t>A.2.7.2.7 - Complication</t>
  </si>
  <si>
    <t>A.2.7.2.8 - Focal device</t>
  </si>
  <si>
    <t>A.2.7.3 - Medical devices and implants</t>
  </si>
  <si>
    <t>A.2.7.3.1 - Device and implant description</t>
  </si>
  <si>
    <t>A.2.7.3.2 - Device ID</t>
  </si>
  <si>
    <t>A.2.7.3.3 - Implant date</t>
  </si>
  <si>
    <t>A.2.7.3.4 - End date</t>
  </si>
  <si>
    <t>A.2.7.3.5 - Reason</t>
  </si>
  <si>
    <t>A.2.7.5 - Pharmacotherapy</t>
  </si>
  <si>
    <t>A.2.7.5.1 - Medication reason</t>
  </si>
  <si>
    <t>A.2.7.5.2 - Code</t>
  </si>
  <si>
    <t>A.2.7.5.3 - Intended use</t>
  </si>
  <si>
    <t>A.2.7.5.4 - Brand name</t>
  </si>
  <si>
    <t>A.2.7.5.5 - Active ingredient list</t>
  </si>
  <si>
    <t>A.2.7.5.6 - Strength</t>
  </si>
  <si>
    <t>A.2.7.5.7 - Pharmaceutical dose form</t>
  </si>
  <si>
    <t>A.2.7.5.8 - Dosage Regimen</t>
  </si>
  <si>
    <t>A.2.7.5.9 - Route of administration</t>
  </si>
  <si>
    <t>A.2.7.5.10 - Period of treatment</t>
  </si>
  <si>
    <t>A.2.7.6 - Significant Observation Results</t>
  </si>
  <si>
    <t>A.2.7.6.1 - Date</t>
  </si>
  <si>
    <t>A.2.7.6.2 - Observation status</t>
  </si>
  <si>
    <t>A.2.7.6.3 - Result description</t>
  </si>
  <si>
    <t>A.2.7.6.4 - Observation details</t>
  </si>
  <si>
    <t>A.2.7.6.5 - Observation result</t>
  </si>
  <si>
    <t>A.2.7.6.7 - Reporter</t>
  </si>
  <si>
    <t>A.2.7.7 - Synthesis</t>
  </si>
  <si>
    <t>A.2.7.7.1 - Problem synthesis</t>
  </si>
  <si>
    <t>A.2.7.7.2 - Clinical reasoning</t>
  </si>
  <si>
    <t>All problems/diagnoses that affect care during the inpatient case or are important to be recorded to ensure continuity of care. The diagnostic summary differentiates, in accordance with the international recommendation, between problems treated during hospital stay and other (untreated) problems. Treated problems are problems that were the subject of diagnostics, therapy, nursing, or (continuous) monitoring during the hospitalisation. Furthermore problems could be divided into three categories: problems present on admission (POA), conditions acquired during hospital stay (HAC) and problems that cannot be classified as being of any of the two (N/A). The diagnostic summary contains all conditions as they were recognised at the end of hospitalisation, after all examinations. This section contains concise, well specified, codeable, summary of problems. Problems are ordered by importance (main problems first) during hospital stay. Description of the problem might be completed with additional details in the medical history section and/or in the Synthesis section.</t>
  </si>
  <si>
    <t>Problem specification in narrative form</t>
  </si>
  <si>
    <t>Problem details include code that identifies problem, specification of the body structure, laterality, and other aspects of the problem.</t>
  </si>
  <si>
    <t>Onset date of a problem/condition</t>
  </si>
  <si>
    <t>The date or estimated date that the condition resolved or went into remission.</t>
  </si>
  <si>
    <t>Category of the problem allows flagging for conditions acquired during hospital stay.</t>
  </si>
  <si>
    <t>Class of the problem (treated, other) in relation to the hospital encounter. Treated problems were treated or affected provisioning of care (diagnostics, therapy, nursing, monitoring) during the hospital encounter. At least one problem should be marked as Treated. Other problems are recorded only if they are important for continuity of care (after discharge).</t>
  </si>
  <si>
    <t>Status of the condition/problem (active, resolved, inactive, ...)</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</si>
  <si>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</si>
  <si>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A subjective assessment of the severity of the condition as evaluated by the clinician.</t>
  </si>
  <si>
    <t>Stage/grade usually assessed formally using a specific staging/grading system. Multiple assessment systems could be used.</t>
  </si>
  <si>
    <t>Procedure code</t>
  </si>
  <si>
    <t>Narrative description of the procedure</t>
  </si>
  <si>
    <t>Procedure target body site and laterality</t>
  </si>
  <si>
    <t>Date and time when procedure was performed</t>
  </si>
  <si>
    <t>The coded reason why the procedure was performed. This may be a coded entity or may simply be present as text.</t>
  </si>
  <si>
    <t>The outcome of the procedure - did it resolve the reasons for the procedure being performed?</t>
  </si>
  <si>
    <t>Any complications that occurred during the procedure, or in the immediate post-performance period. These are generally tracked separately from the procedure description, which will typically describe the procedure itself rather than any 'post procedure' issues.</t>
  </si>
  <si>
    <t>A reference to the device or devices that is/are implanted, removed, or otherwise manipulated (calibration, battery replacement, fitting a prosthesis, attaching a wound-vac, etc.) as a focal portion of the Procedure.</t>
  </si>
  <si>
    <t>Implants and used medical devices that affected or may affect the provision of health services (diagnosis and treatment). Also medical devices explanted, or its use was stopped during hospitalisation. If the section is blank, the reason must be explicitly stated using the IPS Absent and Unknown Data coding system</t>
  </si>
  <si>
    <t>Describes the patient's implanted and external medical devices and equipment upon which their health status depends. Includes devices such as cardiac pacemakers, implantable fibrillator, prosthesis, ferromagnetic bone implants, etc. of which the HP needs to be aware.</t>
  </si>
  <si>
    <t>Normalised identifier of the device instance such as UDI according to REGULATION (EU) 2017/745</t>
  </si>
  <si>
    <t>The date and time the device was implanted or when its use began.</t>
  </si>
  <si>
    <t>Date and time when the device was explanted from the patient or the external device was no longer in use; likewise when the device is planned to be explanted</t>
  </si>
  <si>
    <t>The medical reason for use of the medical device.</t>
  </si>
  <si>
    <t>Selected drug treatment during hospitalisation. Medicinal products that were administered during hospitalisation and whose administration has already been discontinued before discharge. Only products which are important for continuity of care (antibiotics other than completely routine, corticosteroids in high doses, etc.) will be listed. Products which administration will continue after discharge will be also recorder in the Medication summary section.Medicinal products, the administration of which was started during hospitalisation, but is also recommended after discharge, will be listed in the summary table in the recommendation section.</t>
  </si>
  <si>
    <t>The reason why the medication is or was prescribed or used. It provides a link to the Past or current health conditions or problems that the patient has had or has.</t>
  </si>
  <si>
    <t>Product code</t>
  </si>
  <si>
    <t>Indication intended use as: prevention or treatment Example: prophylaxis, treatment, diagnostic, anaesthesia.</t>
  </si>
  <si>
    <t>Brand name if biological medicinal product or when justified by the health professional (ref. Commission Directive 2012/52/EU)</t>
  </si>
  <si>
    <t>The content of the active ingredient expressed quantifiably per dosage unit, per unit of volume or per unit of weight, according to the pharmaceutical dose form. Example: 500 mg per tablet</t>
  </si>
  <si>
    <t>The form in which a pharmaceutical product is presented in the medicinal product package (e.g. tablet, syrup)</t>
  </si>
  <si>
    <t>Number of units per intake and frequency of intake over a specified duration of time. Example: 1 tablet every 24h, for 10 days</t>
  </si>
  <si>
    <t>Path by which the pharmaceutical product is taken into or makes contact with the body.</t>
  </si>
  <si>
    <t>The time interval when the patient was, or was not, given the medication.</t>
  </si>
  <si>
    <t>Results of significant functional, diagnostic, and imaging examinations to ensure continuity of care, performed during hospitalisation. Results of examinations ordered but not yet delivered should be presented separately from results already delivered.</t>
  </si>
  <si>
    <t>Date and time of the observation</t>
  </si>
  <si>
    <t>Status of the observation (e.g. registered, preliminary, final)</t>
  </si>
  <si>
    <t>With certain observation results, e.g. there may also be an interpreter or a person responsible for validation.</t>
  </si>
  <si>
    <t>This section provides clinical synthesis (e.g. description of reasons and course of hospital stay) clustered by managed conditions, Clinical synthesis may include clinical reasoning (differential diagnostics, explanation of clinical context) in clinically complex conditions.</t>
  </si>
  <si>
    <t>Summary description of the reason and course of hospitalisation for a specific problem.</t>
  </si>
  <si>
    <t>The clinical summary can be concluded with a clinical consideration (diff. diagnosis, explanation of context, etc.) for clinically complex conditions.</t>
  </si>
  <si>
    <t>medicalHistory</t>
  </si>
  <si>
    <t>medicalHistory.historyOfConditions</t>
  </si>
  <si>
    <t>medicalHistory.historyOfConditions.conditionSpecification</t>
  </si>
  <si>
    <t>medicalHistory.historyOfConditions.conditionDetails</t>
  </si>
  <si>
    <t>medicalHistory.historyOfConditions.onsetDate</t>
  </si>
  <si>
    <t>medicalHistory.historyOfConditions.endDate</t>
  </si>
  <si>
    <t>medicalHistory.historyOfConditions.clinicalStatus</t>
  </si>
  <si>
    <t>medicalHistory.historyOfConditions.resolution</t>
  </si>
  <si>
    <t>medicalHistory.historyOfConditions.severity</t>
  </si>
  <si>
    <t>medicalHistory.historyOfConditions.stage</t>
  </si>
  <si>
    <t>medicalHistory.medicalDevices</t>
  </si>
  <si>
    <t>medicalHistory.medicalDevices.description</t>
  </si>
  <si>
    <t>medicalHistory.medicalDevices.identifier</t>
  </si>
  <si>
    <t>medicalHistory.medicalDevices.implantDate</t>
  </si>
  <si>
    <t>medicalHistory.medicalDevices.endDate</t>
  </si>
  <si>
    <t>medicalHistory.medicalDevices.reason</t>
  </si>
  <si>
    <t>medicalHistory.historyOfProcedures</t>
  </si>
  <si>
    <t>medicalHistory.historyOfProcedures.procedureCode</t>
  </si>
  <si>
    <t>medicalHistory.historyOfProcedures.description</t>
  </si>
  <si>
    <t>medicalHistory.historyOfProcedures.bodySite</t>
  </si>
  <si>
    <t>medicalHistory.historyOfProcedures.date</t>
  </si>
  <si>
    <t>medicalHistory.historyOfProcedures.reason</t>
  </si>
  <si>
    <t>medicalHistory.historyOfProcedures.outcome</t>
  </si>
  <si>
    <t>medicalHistory.historyOfProcedures.focalDevice</t>
  </si>
  <si>
    <t>medicalHistory.vaccination</t>
  </si>
  <si>
    <t>medicalHistory.vaccination.diseaseOrAgent</t>
  </si>
  <si>
    <t>medicalHistory.vaccination.vaccine</t>
  </si>
  <si>
    <t>medicalHistory.vaccination.productName</t>
  </si>
  <si>
    <t>medicalHistory.vaccination.manufacturerOrMAH</t>
  </si>
  <si>
    <t>medicalHistory.vaccination.orderNumber</t>
  </si>
  <si>
    <t>medicalHistory.vaccination.vaccinationDate</t>
  </si>
  <si>
    <t>medicalHistory.vaccination.nextVaccinationDate</t>
  </si>
  <si>
    <t>medicalHistory.epidemiologicalHistory</t>
  </si>
  <si>
    <t>medicalHistory.epidemiologicalHistory.infectiousContacts</t>
  </si>
  <si>
    <t>medicalHistory.epidemiologicalHistory.infectiousContacts.period</t>
  </si>
  <si>
    <t>medicalHistory.epidemiologicalHistory.infectiousContacts.infectiousAgent</t>
  </si>
  <si>
    <t>medicalHistory.epidemiologicalHistory.infectiousContacts.proximity</t>
  </si>
  <si>
    <t>medicalHistory.epidemiologicalHistory.infectiousContacts.country</t>
  </si>
  <si>
    <t>medicalHistory.epidemiologicalHistory.infectiousContacts.note</t>
  </si>
  <si>
    <t>medicalHistory.epidemiologicalHistory.travelHistory</t>
  </si>
  <si>
    <t>medicalHistory.epidemiologicalHistory.travelHistory.period</t>
  </si>
  <si>
    <t>medicalHistory.epidemiologicalHistory.travelHistory.country</t>
  </si>
  <si>
    <t>medicalHistory.epidemiologicalHistory.travelHistory.comment</t>
  </si>
  <si>
    <t>familyHistory</t>
  </si>
  <si>
    <t>familyHistory.relationship</t>
  </si>
  <si>
    <t>familyHistory.birthDate</t>
  </si>
  <si>
    <t>familyHistory.deathDateOrAge</t>
  </si>
  <si>
    <t>familyHistory.conditions</t>
  </si>
  <si>
    <t>familyHistory.causeOfDeath</t>
  </si>
  <si>
    <t>socialDeterminants</t>
  </si>
  <si>
    <t>socialDeterminants.participationInSociety</t>
  </si>
  <si>
    <t>socialDeterminants.participationInSociety.workSituation</t>
  </si>
  <si>
    <t>socialDeterminants.participationInSociety.hobby</t>
  </si>
  <si>
    <t>socialDeterminants.participationInSociety.socailNetwork</t>
  </si>
  <si>
    <t>socialDeterminants.education</t>
  </si>
  <si>
    <t>socialDeterminants.education.level</t>
  </si>
  <si>
    <t>socialDeterminants.education.comment</t>
  </si>
  <si>
    <t>socialDeterminants.livingSituation</t>
  </si>
  <si>
    <t>socialDeterminants.livingSituation.houseType</t>
  </si>
  <si>
    <t>socialDeterminants.livingSituation.homeAdaption</t>
  </si>
  <si>
    <t>socialDeterminants.livingSituation.livingConditions</t>
  </si>
  <si>
    <t>socialDeterminants.familySituation</t>
  </si>
  <si>
    <t>socialDeterminants.familySituation.comment</t>
  </si>
  <si>
    <t>socialDeterminants.familySituation.familyComposition</t>
  </si>
  <si>
    <t>socialDeterminants.familySituation.maritalStatus</t>
  </si>
  <si>
    <t>socialDeterminants.familySituation.numberOfChildren</t>
  </si>
  <si>
    <t>socialDeterminants.familySituation.numberOfChildrenAtHome</t>
  </si>
  <si>
    <t>socialDeterminants.familySituation.childDetails</t>
  </si>
  <si>
    <t>socialDeterminants.familySituation.careResponsibility</t>
  </si>
  <si>
    <t>useOfSubstances</t>
  </si>
  <si>
    <t>useOfSubstances.alcohol</t>
  </si>
  <si>
    <t>useOfSubstances.alcohol.currentStatus</t>
  </si>
  <si>
    <t>useOfSubstances.alcohol.periodAndQuantity</t>
  </si>
  <si>
    <t>useOfSubstances.alcohol.comment</t>
  </si>
  <si>
    <t>useOfSubstances.tobacco</t>
  </si>
  <si>
    <t>useOfSubstances.tobacco.currentStatus</t>
  </si>
  <si>
    <t>useOfSubstances.tobacco.periodAndQuantity</t>
  </si>
  <si>
    <t>useOfSubstances.tobacco.comment</t>
  </si>
  <si>
    <t>useOfSubstances.drugConsumption</t>
  </si>
  <si>
    <t>useOfSubstances.drugConsumption.currentStatus</t>
  </si>
  <si>
    <t>useOfSubstances.drugConsumption.periodAndQuantity</t>
  </si>
  <si>
    <t>useOfSubstances.drugConsumption.drugType</t>
  </si>
  <si>
    <t>useOfSubstances.drugConsumption.route</t>
  </si>
  <si>
    <t>useOfSubstances.drugConsumption.comment</t>
  </si>
  <si>
    <t>integer</t>
  </si>
  <si>
    <t>A.2.6.1 - Medical history</t>
  </si>
  <si>
    <t>A.2.6.1.1 - History of problems</t>
  </si>
  <si>
    <t>A.2.6.1.1.1 - Problem description</t>
  </si>
  <si>
    <t>A.2.6.1.1.2 - Problem details</t>
  </si>
  <si>
    <t>A.2.6.1.1.3 - Onset date</t>
  </si>
  <si>
    <t>A.2.6.1.1.4 - End date</t>
  </si>
  <si>
    <t>A.2.6.1.1.5 - Clinical status</t>
  </si>
  <si>
    <t>A.2.6.1.1.6 - Resolution circumstances</t>
  </si>
  <si>
    <t>A.2.6.1.1.7 - Severity</t>
  </si>
  <si>
    <t>A.2.6.1.1.8 - Stage</t>
  </si>
  <si>
    <t>A.2.6.1.2 - Devices and Implants</t>
  </si>
  <si>
    <t>A.2.6.1.2.1 - Device and implant description</t>
  </si>
  <si>
    <t>A.2.6.1.2.2 - Device ID</t>
  </si>
  <si>
    <t>A.2.6.1.2.3 - Implant date</t>
  </si>
  <si>
    <t>A.2.6.1.2.4 - End date</t>
  </si>
  <si>
    <t>A.2.6.1.2.5 - Reason</t>
  </si>
  <si>
    <t>A.2.6.1.3 - History of procedures</t>
  </si>
  <si>
    <t>A.2.6.1.3.1 - Procedure code</t>
  </si>
  <si>
    <t>A.2.6.1.3.2 - Procedure description</t>
  </si>
  <si>
    <t>A.2.6.1.3.3 - Body site</t>
  </si>
  <si>
    <t>A.2.6.1.3.4 - Procedure date</t>
  </si>
  <si>
    <t>A.2.6.1.3.5 - Procedure reason</t>
  </si>
  <si>
    <t>A.2.6.1.3.6 - Outcome</t>
  </si>
  <si>
    <t>A.2.6.1.3.7 - Focal device</t>
  </si>
  <si>
    <t>A.2.6.1.4 - Vaccination</t>
  </si>
  <si>
    <t>A.2.6.1.4.1 - Disease or agent targeted</t>
  </si>
  <si>
    <t>A.2.6.1.4.2 - Vaccine/prophylaxis</t>
  </si>
  <si>
    <t>A.2.6.1.4.4 - Vaccine medicinal product</t>
  </si>
  <si>
    <t>A.2.6.1.4.6 - Number in a series of vaccinations / doses</t>
  </si>
  <si>
    <t>A.2.6.1.4.7 - Date of vaccination</t>
  </si>
  <si>
    <t>A.2.6.1.4.8 - Next vaccination date</t>
  </si>
  <si>
    <t>A.2.6.1.5 - Epidemiological history</t>
  </si>
  <si>
    <t>A.2.6.1.5.1 - Infectious contacts</t>
  </si>
  <si>
    <t>A.2.6.1.5.1.1 - Time period</t>
  </si>
  <si>
    <t>A.2.6.1.5.1.2 - Infectious agent</t>
  </si>
  <si>
    <t>A.2.6.1.5.1.3 - Proximity</t>
  </si>
  <si>
    <t>A.2.6.1.5.1.4 - Country</t>
  </si>
  <si>
    <t>A.2.6.1.5.1.5 - Additional information</t>
  </si>
  <si>
    <t>A.2.6.1.5.2 - Travel history</t>
  </si>
  <si>
    <t>A.2.6.1.5.2.1 - Time period</t>
  </si>
  <si>
    <t>A.2.6.1.5.2.2 - Country visited</t>
  </si>
  <si>
    <t>A.2.6.1.5.2.3 - Comment</t>
  </si>
  <si>
    <t>A.2.6.2 - Family history</t>
  </si>
  <si>
    <t>A.2.6.2.1 - Patient relationship</t>
  </si>
  <si>
    <t>A.2.6.2.2 - Date of birth</t>
  </si>
  <si>
    <t>A.2.6.2.3 - Age or date of death</t>
  </si>
  <si>
    <t>A.2.6.2.5 - Condition</t>
  </si>
  <si>
    <t>A.2.6.2.6 - Cause of death</t>
  </si>
  <si>
    <t>A.2.6.3 - Social determinants of health</t>
  </si>
  <si>
    <t>A.2.6.3.1 - Participation in society</t>
  </si>
  <si>
    <t>A.2.6.3.1.1 - Work situation</t>
  </si>
  <si>
    <t>A.2.6.3.1.2 - Hobby</t>
  </si>
  <si>
    <t>A.2.6.3.1.3 - Social network</t>
  </si>
  <si>
    <t>A.2.6.3.2 - Education</t>
  </si>
  <si>
    <t>A.2.6.3.2.1 - Education level</t>
  </si>
  <si>
    <t>A.2.6.3.2.2 - Comment</t>
  </si>
  <si>
    <t>A.2.6.3.3 - Living situation</t>
  </si>
  <si>
    <t>A.2.6.3.3.1 - House type</t>
  </si>
  <si>
    <t>A.2.6.3.3.2 - Home adaption</t>
  </si>
  <si>
    <t>A.2.6.3.3.3 - Living conditions</t>
  </si>
  <si>
    <t>A.2.6.3.4 - Family situation</t>
  </si>
  <si>
    <t>A.2.6.3.4.1 - Comment</t>
  </si>
  <si>
    <t>A.2.6.3.4.2 - Family composition</t>
  </si>
  <si>
    <t>A.2.6.3.4.3 - Marital status</t>
  </si>
  <si>
    <t>A.2.6.3.4.4 - Number of children</t>
  </si>
  <si>
    <t>A.2.6.3.4.5 - Number of children at home</t>
  </si>
  <si>
    <t>A.2.6.3.4.6 - Child details</t>
  </si>
  <si>
    <t>A.2.6.3.4.7 - Care responsibility</t>
  </si>
  <si>
    <t>A.2.6.4 - Use of substances</t>
  </si>
  <si>
    <t>A.2.6.4.1 - Alcohol use</t>
  </si>
  <si>
    <t>A.2.6.4.1.1 - Status</t>
  </si>
  <si>
    <t>A.2.6.4.1.2 - Period and quantity</t>
  </si>
  <si>
    <t>A.2.6.4.1.3 - Comment</t>
  </si>
  <si>
    <t>A.2.6.4.2 - Tobacco use</t>
  </si>
  <si>
    <t>A.2.6.4.2.1 - Status</t>
  </si>
  <si>
    <t>A.2.6.4.2.2 - Period and quantity</t>
  </si>
  <si>
    <t>A.2.6.4.2.3 - Comment</t>
  </si>
  <si>
    <t>A.2.6.4.3 - Drug consumption</t>
  </si>
  <si>
    <t>A.2.6.4.3.1 - Status</t>
  </si>
  <si>
    <t>A.2.6.4.3.2 - Period and quantity</t>
  </si>
  <si>
    <t>A.2.6.4.3.3 - Drug or medication type</t>
  </si>
  <si>
    <t>A.2.6.4.3.4 - Route of administration</t>
  </si>
  <si>
    <t>A.2.6.4.3.5 - Comment</t>
  </si>
  <si>
    <t>Medical history</t>
  </si>
  <si>
    <t>A list of conditions of a patient that the patient suffered in the past or still suffers. Unlike diagnostic summary, medical history is not only a list of problems, but could contain broader description of the condition and its progress, details about treatment including medication and patient response to treatment. Past problem section (unlike the same section of the patient summary) should include only conditions that are important for continuity of care. This section, if provided, complements the diagnostic summary section of the discharge report.</t>
  </si>
  <si>
    <t>Problem specification</t>
  </si>
  <si>
    <t>Onset date of the problem/condition</t>
  </si>
  <si>
    <t>Stage/grade, usually assessed formally using a specific staging/grading system.</t>
  </si>
  <si>
    <t>Devices and Implants</t>
  </si>
  <si>
    <t>Historical procedures performed on or for a patient, relevant for the current encounter.</t>
  </si>
  <si>
    <t>The outcome of the procedure - did it resolve the reasons for the procedure being performed? Applicable mainly on surgical procedures.</t>
  </si>
  <si>
    <t>A reference to the device or devices that is implanted, removed or otherwise manipulated (calibration, battery replacement, fitting a prosthesis, attaching a wound-vac, etc.) as a focal portion of the Procedure.</t>
  </si>
  <si>
    <t>Vaccination history of the patient.</t>
  </si>
  <si>
    <t>Disease or agent that the vaccination provides protection against</t>
  </si>
  <si>
    <t>Generic description of the vaccine/prophylaxis or its component(s)</t>
  </si>
  <si>
    <t>Medicinal product name</t>
  </si>
  <si>
    <t>Marketing Authorisation Holder or manufacturer (Identifier and name)</t>
  </si>
  <si>
    <t>Order in the vaccination course.</t>
  </si>
  <si>
    <t>The date and time when the vaccination was administered</t>
  </si>
  <si>
    <t>The date when the vaccination is planned to be given/repeated (e.g. next dose)</t>
  </si>
  <si>
    <t>Travel history and infectious contacts</t>
  </si>
  <si>
    <t>Infectious contacts of the patient</t>
  </si>
  <si>
    <t>A date and duration or date time interval of contact. Partial dates are allowed.</t>
  </si>
  <si>
    <t>Information about a suspected infectious agent or agents the person was exposed to.</t>
  </si>
  <si>
    <t>Proximity to the source/carrier of the infectious agent during exposure. Proximity could be expressed by text, code (direct, indirect) or value specifying distance from the InfectiousAgentCarrier.</t>
  </si>
  <si>
    <t>Country in which the person was potentially exposed to an infectious agent.</t>
  </si>
  <si>
    <t>A textual note with additional information about infectious contact.</t>
  </si>
  <si>
    <t>Travel history reported by the patient. Multiple records could be provided.</t>
  </si>
  <si>
    <t>Start and end date or end date and duration of stay in a country. Partial dates are allowed.</t>
  </si>
  <si>
    <t>A country visited by the patient.</t>
  </si>
  <si>
    <t>Relevant notes on the travel stay.</t>
  </si>
  <si>
    <t>Information about serious illnesses in close blood relatives with known or suspected genetic potential or with possible impact on patient care.</t>
  </si>
  <si>
    <t>The family relation between the related person and the patient.</t>
  </si>
  <si>
    <t>Full or partial date of birth</t>
  </si>
  <si>
    <t>Age or date of the death of the family member.</t>
  </si>
  <si>
    <t>Medical problems this person suffers or suffered.</t>
  </si>
  <si>
    <t>Information about disease or condition that was the main cause of death.</t>
  </si>
  <si>
    <t>Information about social determinants of health.</t>
  </si>
  <si>
    <t>Participation in society details.</t>
  </si>
  <si>
    <t>Work Situation describes the extent to which and in what way the patient participates in the workforce. Work is meant in the broadest sense of the word: activities that contribute to the person themselves, their environment or society. This includes both paid and unpaid work.</t>
  </si>
  <si>
    <t>An activity the patient enjoys doing in their free time.</t>
  </si>
  <si>
    <t>A description of the patientâ€™s social network, such as family, neighbours and friends.</t>
  </si>
  <si>
    <t>Education</t>
  </si>
  <si>
    <t>Indication of the highest level of education achieved.</t>
  </si>
  <si>
    <t>If deemed relevant, a specification of the degree program can be provided by means of an explanation (e.g.: patient is in medical school).</t>
  </si>
  <si>
    <t>Household type and other related living situation information.</t>
  </si>
  <si>
    <t>Type of home the patient lives in.</t>
  </si>
  <si>
    <t>Adaptions present in the home that have been made in the context of the illness or disability to make the functioning of the patient safer and more comfortable and to enable independent living. Multiple data elements could be provided.</t>
  </si>
  <si>
    <t>Conditions that affect the accessibility of the home or the stay in the home. Multiple data elements could be provided.</t>
  </si>
  <si>
    <t>Family situation details.</t>
  </si>
  <si>
    <t>A comment on the family situation.</t>
  </si>
  <si>
    <t>The family composition describes the patientâ€™s home situation and the form of cohabitation.</t>
  </si>
  <si>
    <t>A personâ€™s marital status according to the terms and definition in the national civil code.</t>
  </si>
  <si>
    <t>The number of children the patient has. Children in the context of this information model include step children, foster children, biological and adopted children.</t>
  </si>
  <si>
    <t>The number of children living at home with the patient.</t>
  </si>
  <si>
    <t>Child age, co-living status and comment. Multiple child details could be provided.</t>
  </si>
  <si>
    <t>The activities the patient carries out to care for a dependent family member.</t>
  </si>
  <si>
    <t>Use of substances</t>
  </si>
  <si>
    <t>Alcohol consumption by the patient. Multiple records on alcohol use could be provided.</t>
  </si>
  <si>
    <t>The status of the patientâ€™s alcohol use.</t>
  </si>
  <si>
    <t>Period of use and amount (The extent of the patientâ€™s alcohol use in units of alcohol per time period.)</t>
  </si>
  <si>
    <t>Textual comment.</t>
  </si>
  <si>
    <t>Represent smoking or tobacco habits. Multiple records on tobacco use could be provided.</t>
  </si>
  <si>
    <t>The status of the patientâ€™s tobacco use.</t>
  </si>
  <si>
    <t>Period of use and amount (The extent of the patientâ€™s tobacco use in units of alcohol per time period.)</t>
  </si>
  <si>
    <t>Consumption of drugs and other substances (in terms of abuse).</t>
  </si>
  <si>
    <t>The status of the patientâ€™s drug use.</t>
  </si>
  <si>
    <t>Period of use and amount.</t>
  </si>
  <si>
    <t>Type of the drug consumption</t>
  </si>
  <si>
    <t>Route or routes of administration</t>
  </si>
  <si>
    <t>Textual comment</t>
  </si>
  <si>
    <t>A.2.9.1.1 - Title</t>
  </si>
  <si>
    <t>A.2.9.1.2 - Addresses</t>
  </si>
  <si>
    <t>A.2.9.1.3 - Description</t>
  </si>
  <si>
    <t>A.2.9.1.4 - Plan Period</t>
  </si>
  <si>
    <t>A.2.9.1.5 - Other details</t>
  </si>
  <si>
    <t>A.2.9.1.6 - Activity</t>
  </si>
  <si>
    <t>A.2.9.1.6.1 - Kind</t>
  </si>
  <si>
    <t>A.2.9.1.6.2 - Activity description</t>
  </si>
  <si>
    <t>A.2.9.1.6.3 - Specific attributes</t>
  </si>
  <si>
    <t>A.2.9.2.1 - Medication reason</t>
  </si>
  <si>
    <t>A.2.9.2.2 - Reason for change</t>
  </si>
  <si>
    <t>A.2.9.2.3 - Code</t>
  </si>
  <si>
    <t>A.2.9.2.4 - Brand name</t>
  </si>
  <si>
    <t>A.2.9.2.5 - Active ingredient list</t>
  </si>
  <si>
    <t>A.2.9.2.6 - Strength</t>
  </si>
  <si>
    <t>A.2.9.2.7 - Pharmaceutical dose form</t>
  </si>
  <si>
    <t>A.2.9.2.8 - Dosage Regimen</t>
  </si>
  <si>
    <t>A.2.9.2.9 - Route of administration</t>
  </si>
  <si>
    <t>A.2.9.2.10 - Period of treatment</t>
  </si>
  <si>
    <t>A.2.9.2.11 - Days supplied</t>
  </si>
  <si>
    <t>Care plan after discharge. Multiple care plans could be provided.</t>
  </si>
  <si>
    <t>Human-friendly name for the care plan (e.g. Hip replacement care plan)</t>
  </si>
  <si>
    <t>Identifies the conditions/problems/concerns/diagnoses/etc. whose management and/or mitigation are handled by this plan. This element provides a linkage to the conditions recorded in the diagnostic summary section.</t>
  </si>
  <si>
    <t>A description of the scope and nature of the plan.</t>
  </si>
  <si>
    <t>Indicates when the plan did (or is intended to) come into effect and end.</t>
  </si>
  <si>
    <t>Other structured and coded details, care team, goals to be achieved.</t>
  </si>
  <si>
    <t>Actions to occur as part of the plan.</t>
  </si>
  <si>
    <t>A description of the type of care plan activity. For example, a MedicationRequest, a ServiceRequest, or a CommunicationRequest.</t>
  </si>
  <si>
    <t>A detailed description of the activity.</t>
  </si>
  <si>
    <t>Specific structured attributes per each activity type expressed by the Activity kind element, E.g., specific attributes for prescription request, appointment, etc.</t>
  </si>
  <si>
    <t>Summary information on the medication recommended for the period after discharge, indicating whether the medication is changed or newly started. Compared to previous practices, the overview is supplemented with medication that has been discontinued.</t>
  </si>
  <si>
    <t>The reason why the medication is or was prescribed or used. It provides a link to the Past or current health condition(s) or problem(s) that the patient has had or has and for which this medication was prescribed.</t>
  </si>
  <si>
    <t>Reason for change of medication</t>
  </si>
  <si>
    <t>Product code.</t>
  </si>
  <si>
    <t>Number of units per intake and frequency of intake over a specified duration of time.
Example: 1 tablet every 24h, for 10 days</t>
  </si>
  <si>
    <t>The interval of time during which it is being asserted that the patient is/was/will be taking the medication (or was not taking).</t>
  </si>
  <si>
    <t>Number of days for which the patient was provided with the drug. Supply is intended to either hand over the medicine or write out a prescription. A 0 value indicates that the patient has not been provided with the drug (e.g. if the patient has a sufficient supply of the drug)</t>
  </si>
  <si>
    <t>Other recommendations (advice) after discharge. Multiple recommendations could be provided. E.g., recommendation to suggest hip replacement, reduce number of cigarettes, stop smoking, increase physical exercises, etc.</t>
  </si>
  <si>
    <t>header</t>
  </si>
  <si>
    <t>body</t>
  </si>
  <si>
    <t>body.presentedForm</t>
  </si>
  <si>
    <t>body.advanceDirectives</t>
  </si>
  <si>
    <t>body.alerts</t>
  </si>
  <si>
    <t>body.encounter</t>
  </si>
  <si>
    <t>body.admissionEvaluation</t>
  </si>
  <si>
    <t>body.patientHistory</t>
  </si>
  <si>
    <t>body.hospitalStay</t>
  </si>
  <si>
    <t>body.dischargeDetails</t>
  </si>
  <si>
    <t>body.recommendations</t>
  </si>
  <si>
    <t>Address</t>
  </si>
  <si>
    <t>ContactPoint</t>
  </si>
  <si>
    <t>A.1 - Hospital Discharge Report header data element</t>
  </si>
  <si>
    <t>A.1.1 - Identification of the patient/subject</t>
  </si>
  <si>
    <t>A.1.1.1 - Given name</t>
  </si>
  <si>
    <t>A.1.1.2 - Family name/surname</t>
  </si>
  <si>
    <t>A.1.1.3 - Date of birth</t>
  </si>
  <si>
    <t>A.1.1.4 - National healthcare patient ID</t>
  </si>
  <si>
    <t>A.1.1.5 - Nationality</t>
  </si>
  <si>
    <t>A.1.1.6 - Gender</t>
  </si>
  <si>
    <t>A.1.1.7 - Country of affiliation</t>
  </si>
  <si>
    <t>A.1.2 - Patient/subject related contact information</t>
  </si>
  <si>
    <t>A.1.2.1 - Patient address</t>
  </si>
  <si>
    <t>A.1.2.1.1 - Address</t>
  </si>
  <si>
    <t>A.1.2.1.2 - Telecom</t>
  </si>
  <si>
    <t>A.1.2.2 - Preferred health professional (HP) - This section can be repeated and linked to any specific information in the document, for example a link between a rare disease problem and the rare disease specialist responsible for the care of the individual patient (this section).</t>
  </si>
  <si>
    <t>A.1.2.2.1 - Identifier of the HP</t>
  </si>
  <si>
    <t>A.1.2.2.2 - Name of the HP</t>
  </si>
  <si>
    <t>A.1.2.2.3 - Role of the HP</t>
  </si>
  <si>
    <t>A.1.2.2.4 - HP Organisation</t>
  </si>
  <si>
    <t>A.1.2.2.5 - Address</t>
  </si>
  <si>
    <t>A.1.2.2.6 - Telecom</t>
  </si>
  <si>
    <t>A.1.2.3 - Contact person/ legal guardian (multiple contacts could be provided)</t>
  </si>
  <si>
    <t>A.1.2.3.1 - Role of that person</t>
  </si>
  <si>
    <t>A.1.2.3.2 - Relationship level</t>
  </si>
  <si>
    <t>A.1.2.3.4 - Given name</t>
  </si>
  <si>
    <t>A.1.2.3.5 - Family name/surname</t>
  </si>
  <si>
    <t>A.1.2.3.6 - Address</t>
  </si>
  <si>
    <t>A.1.2.3.7 - Telecom</t>
  </si>
  <si>
    <t>A.1.2.3.8 - Contact person organisation</t>
  </si>
  <si>
    <t>A.1.3.1 - Health insurance code</t>
  </si>
  <si>
    <t>A.1.3.2 - Health insurance name</t>
  </si>
  <si>
    <t>A.1.3.3 - Health insurance number</t>
  </si>
  <si>
    <t>A.1.4 - Information recipient - (intended recipient or recipients of the report), if applicable</t>
  </si>
  <si>
    <t>A.1.4.1 - Recipient identifier</t>
  </si>
  <si>
    <t>A.1.4.2 - Recipient name</t>
  </si>
  <si>
    <t>A.1.4.3 - Recipient organisation ID</t>
  </si>
  <si>
    <t>A.1.4.4 - Recipient organisation</t>
  </si>
  <si>
    <t>A.1.4.5 - Address</t>
  </si>
  <si>
    <t>A.1.4.6 - Country</t>
  </si>
  <si>
    <t>A.1.4.7 - Telecom</t>
  </si>
  <si>
    <t>A.1.5 - Author (by whom the Hospital discharge report was/were authored). Multiple authors could be provided.</t>
  </si>
  <si>
    <t>A.1.5.1 - Author identifier</t>
  </si>
  <si>
    <t>A.1.5.2 - Author name</t>
  </si>
  <si>
    <t>A.1.5.3 - Author organisation ID</t>
  </si>
  <si>
    <t>A.1.5.4 - Author organisation</t>
  </si>
  <si>
    <t>A.1.5.5 - Date Time</t>
  </si>
  <si>
    <t>A.1.6 - Attester (multiple attesters could be provided)</t>
  </si>
  <si>
    <t>A.1.6.1 - Attester identifier</t>
  </si>
  <si>
    <t>A.1.6.2 - Attester name</t>
  </si>
  <si>
    <t>A.1.6.3 - Attester organisation ID</t>
  </si>
  <si>
    <t>A.1.6.4 - Attester organisation</t>
  </si>
  <si>
    <t>A.1.6.5 - Approval date and time</t>
  </si>
  <si>
    <t>A.1.7 - Legal authenticator (The person taking responsibility for the medical content of the document)</t>
  </si>
  <si>
    <t>A.1.7.1 - Legal authenticator identifier</t>
  </si>
  <si>
    <t>A.1.7.2 - Legal authenticator name</t>
  </si>
  <si>
    <t>A.1.7.3 - Legal authenticator organisation ID</t>
  </si>
  <si>
    <t>A.1.7.4 - Legal authenticator organisation</t>
  </si>
  <si>
    <t>A.1.7.5 - Authentication date and time</t>
  </si>
  <si>
    <t>A.1.8 - Document metadata</t>
  </si>
  <si>
    <t>A.1.8.1 - Document ID</t>
  </si>
  <si>
    <t>A.1.8.2 - Document type</t>
  </si>
  <si>
    <t>A.1.8.3 - Document status</t>
  </si>
  <si>
    <t>A.1.8.4 - Report date and time</t>
  </si>
  <si>
    <t>A.1.8.5 - Document title</t>
  </si>
  <si>
    <t>A.1.8.6 - Report custodian</t>
  </si>
  <si>
    <t>A.1.8.7 - Confidentiality</t>
  </si>
  <si>
    <t>A.1.8.8 - Language</t>
  </si>
  <si>
    <t>A.1.8.9 - Version</t>
  </si>
  <si>
    <t>A.2 - Hospital Discharge Report body data element</t>
  </si>
  <si>
    <t>A.2.0 - Hospital Discharge Report in its narrative form</t>
  </si>
  <si>
    <t>A.2.1 - Advance directives</t>
  </si>
  <si>
    <t>A.2.2 - Alerts</t>
  </si>
  <si>
    <t>Hospital Discharge Report header data element</t>
  </si>
  <si>
    <t>Identification of the patient/subject</t>
  </si>
  <si>
    <t>The given name/first name of the patient (also known as forename or first name). This field can contain more than one element.</t>
  </si>
  <si>
    <t>The family name/surname/last name of the patient. This field can contain more than one element or multiple fields could be present.</t>
  </si>
  <si>
    <t>Complete date, following the ISO 8601.</t>
  </si>
  <si>
    <t>An identifier of the patient that is unique within a defined scope. Example: National ID (birth number) for a Czech patient. Multiple identifiers could be provided</t>
  </si>
  <si>
    <t>Nationality of the patient.</t>
  </si>
  <si>
    <t>This field must contain a recognised valid value for "administrative gender". If different, "physiological gender" should be communicated elsewhere in the relevant clinical information section.</t>
  </si>
  <si>
    <t>Name of country of affiliation</t>
  </si>
  <si>
    <t>Patient/subject related contact information</t>
  </si>
  <si>
    <t>Patient address</t>
  </si>
  <si>
    <t>Mailing and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</si>
  <si>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Telecommunication contact information (addresses) associated with a person, such as phone number, email, or messaging service. Multiple telecommunication addresses might be provided.</t>
  </si>
  <si>
    <t>Preferred health professional (HP) - This section can be repeated and linked to any specific information in the document, for example a link between a rare disease problem and the rare disease specialist responsible for the care of the individual patient (this section).</t>
  </si>
  <si>
    <t>An identifier of the health professional that is unique within a defined scope. Example: National health professional ID. Multiple identifiers could be provided.</t>
  </si>
  <si>
    <t>Name of the health professional that has been treating or taking responsibility for the patient.[the structure of the name will be the same as for the patient (given name, family name / surname)]</t>
  </si>
  <si>
    <t>Health professional role. Multiple roles could be provided.</t>
  </si>
  <si>
    <t>Health professional organisation</t>
  </si>
  <si>
    <t>Contact person/ legal guardian (multiple contacts could be provided)</t>
  </si>
  <si>
    <t>Role of the contact person: legal guardian, next of kin, other person to contact.</t>
  </si>
  <si>
    <t>Relationship type with the patient (e.g. father, wife, daughter)</t>
  </si>
  <si>
    <t>Given name of the contact person/guardian . This field can contain more than one element.</t>
  </si>
  <si>
    <t>Family name of the contact person. This field can contain more than one element [the structure of the name will be the same as for the patient (given name, family name / surname)]..</t>
  </si>
  <si>
    <t>Mailing,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</si>
  <si>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Contact person organisation information.</t>
  </si>
  <si>
    <t>Health insurance and payment information - Health insurance information is not always required, however, in some jurisdictions, the insurance number is also used as the patient identifier. It is necessary not just for identification but also forms access to funding for care.</t>
  </si>
  <si>
    <t>Unique health insurance company identification code.</t>
  </si>
  <si>
    <t>Full, official name of the healthcare insurance provider.</t>
  </si>
  <si>
    <t>Number or code under which the insured person is registered at the insurance provider.</t>
  </si>
  <si>
    <t>Information recipient - (intended recipient or recipients of the report), if applicable</t>
  </si>
  <si>
    <t>The health professional or patient identifier. Either an internal identifier assigned by a healthcare provider institution or (preferably) a national health professional ID such as the licence or registration number. In case when the recipient is not a health professional, e.g. patient, appropriate personal identifier could be used.</t>
  </si>
  <si>
    <t>The healthcare provider organisation identifier. Identifier that is unique within a defined scope. Example: National healthcare provider ID. Multiple identifiers could be provided.</t>
  </si>
  <si>
    <t>Country of the intended recipient as part of the address.</t>
  </si>
  <si>
    <t>Telecommunication contact information (addresses) associated to a person, such as phone number, email, or messaging service. Multiple telecommunication addresses might be provided.</t>
  </si>
  <si>
    <t>Author (by whom the Hospital discharge report was/were authored). Multiple authors could be provided.</t>
  </si>
  <si>
    <t>The health professional identifier that will allow addressing recipients within a national or international data exchange infrastructure, such as the licence or registration number. In case when the recipient is not a health professional, e.g. patient, appropriate personal identifier should be used.</t>
  </si>
  <si>
    <t>Date and time of the last modification of the document by its Author.</t>
  </si>
  <si>
    <t>Attester (multiple attesters could be provided)</t>
  </si>
  <si>
    <t>Date and time of the approval of the document by Attester.</t>
  </si>
  <si>
    <t>Legal authenticator (The person taking responsibility for the medical content of the document)</t>
  </si>
  <si>
    <t>The health professional identification number. Either an internal identifier assigned by a healthcare provider institution or (preferably) a national health professional ID such as the licence or registration number. Multiple identifiers could be provided.</t>
  </si>
  <si>
    <t>Date and time when the document was authorised.</t>
  </si>
  <si>
    <t>Document metadata</t>
  </si>
  <si>
    <t>Unique identifier of the document</t>
  </si>
  <si>
    <t>Identifies the type of document at hand, e.g. Hospital discharge report.</t>
  </si>
  <si>
    <t>The status of the Hospital discharge report. E.g., preliminary, final.</t>
  </si>
  <si>
    <t>Document title, fix value "Hospital discharge report".</t>
  </si>
  <si>
    <t>Organisation that is in charge of maintaining the report [this element will include organisation ID, name, address etc., as other elements describing organisations].</t>
  </si>
  <si>
    <t>Level of confidentiality of the document. Implicit value is normal.</t>
  </si>
  <si>
    <t>Language in which the document is written. Language is expressed by the ISO language code.</t>
  </si>
  <si>
    <t>Version of the document</t>
  </si>
  <si>
    <t>Hospital Discharge Report body data element</t>
  </si>
  <si>
    <t>Hospital Discharge Report in its narrative form</t>
  </si>
  <si>
    <t>Advance directives</t>
  </si>
  <si>
    <t>Alerts</t>
  </si>
  <si>
    <t>Admission evaluation - Admission status should be reported exceptionally only if it is relevant to ensure continuity of care.</t>
  </si>
  <si>
    <t>Patient history (might include information about provenance of the information)</t>
  </si>
  <si>
    <t>Course of hospitalisation (Hospital stay)</t>
  </si>
  <si>
    <t>Care plan and other recommendations after discharge.</t>
  </si>
  <si>
    <t>Instance</t>
  </si>
  <si>
    <t>Name</t>
  </si>
  <si>
    <t>URL</t>
  </si>
  <si>
    <t>Title</t>
  </si>
  <si>
    <t>Description</t>
  </si>
  <si>
    <t>Status</t>
  </si>
  <si>
    <t>SourceUri</t>
  </si>
  <si>
    <t>TargetUri</t>
  </si>
  <si>
    <t>eHN HDR Encounter Model to this guide mapping</t>
  </si>
  <si>
    <t>draft</t>
  </si>
  <si>
    <t>Id</t>
  </si>
  <si>
    <t>AdmissionEvaluation</t>
  </si>
  <si>
    <t>AdvanceDirectives</t>
  </si>
  <si>
    <t>DischargeDetails</t>
  </si>
  <si>
    <t>HospitalStay</t>
  </si>
  <si>
    <t>PatientHistory</t>
  </si>
  <si>
    <t>HospitalDischargeReport</t>
  </si>
  <si>
    <t>AdmissionEvaluationEhn</t>
  </si>
  <si>
    <t>AdvanceDirectivesEhn</t>
  </si>
  <si>
    <t>AlertsEhn</t>
  </si>
  <si>
    <t>DischargeDetailsEhn</t>
  </si>
  <si>
    <t>EncounterEhn</t>
  </si>
  <si>
    <t>HospitalStayEhn</t>
  </si>
  <si>
    <t>PatientHistoryEhn</t>
  </si>
  <si>
    <t>HospitalDischargeReportEhn</t>
  </si>
  <si>
    <t>A.2.4 - Admission evaluation (eHN)</t>
  </si>
  <si>
    <t>A.2.1 - Advance Directives (eHN)</t>
  </si>
  <si>
    <t>A.2.2 - Alerts (eHN)</t>
  </si>
  <si>
    <t>A.2.3 - Encounter (eHN)</t>
  </si>
  <si>
    <t>A - Hospital Discharge Report (eHN)</t>
  </si>
  <si>
    <t>Substance that alone or in combination with one or more other ingredients produces the intended activity of a medicinal product. Example: \'paracetamol\'</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</si>
  <si>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</si>
  <si>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Significant surgical and non-surgical procedures performed during hospitalisation which are significant for continuity of care, e.g. surgeries and other 'instrumental' interventions (endoscopic, intravascular), chemotherapy, radiotherapy, purification methods (dialysis, hemoperfusion), circulation support methods (counterpulsation, etc.), administration of blood derivatives or others.
This section does not include purely diagnostic procedures (MRI, CT, etc.). If no significant performance has been performed, this fact must be explicitly stated using the IPS Absent and Unknown Data.</t>
  </si>
  <si>
    <t>Experimental</t>
  </si>
  <si>
    <t>Onset date (code)</t>
  </si>
  <si>
    <t>End date (code)</t>
  </si>
  <si>
    <t>A.2.2.1.4 - Severity</t>
  </si>
  <si>
    <t>A.2.2.2.1 - Healthcare alert description</t>
  </si>
  <si>
    <t>A.2.8.2.3 - Functional assessment description</t>
  </si>
  <si>
    <t>A.1.3 - Health insurance and payment information - Health insurance information is not always required, however, in some jurisdictions, the insurance number is also used as the patient identifier. It is necessary not just for identification but also forms access to funding for care.</t>
  </si>
  <si>
    <t>Date and time of the Hospital discharge report creation.</t>
  </si>
  <si>
    <t>A.2.6.1.4.5 - Marketing Authorisation Holder</t>
  </si>
  <si>
    <t>encounter2FHIR-eu-hdr</t>
  </si>
  <si>
    <t>hdrHeader2FHIR-eu-hdr</t>
  </si>
  <si>
    <t>Encounter2FHIREuHdr</t>
  </si>
  <si>
    <t>Header2FHIREuHdr</t>
  </si>
  <si>
    <t>true</t>
  </si>
  <si>
    <t>InPatientEncounter</t>
  </si>
  <si>
    <t>http://hl7.eu/fhir/hdr/StructureDefinition/InPatientEncounter</t>
  </si>
  <si>
    <t>http://hl7.eu/fhir/hdr/StructureDefinition/encounter-eu-hdr</t>
  </si>
  <si>
    <t>http://hl7.eu/fhir/hdr/StructureDefinition/composition-eu-hdr</t>
  </si>
  <si>
    <t>HeaderHdrEhn</t>
  </si>
  <si>
    <t>Header</t>
  </si>
  <si>
    <t>Hospital Discharge Report - Advance Directives - A.2.1 eHN</t>
  </si>
  <si>
    <t>Hospital Discharge Report</t>
  </si>
  <si>
    <t>Hospital Discharge Report - Alerts - A.2.2 eHN</t>
  </si>
  <si>
    <t>Hospital Discharge Report - Encounter - A.2.3 eHN</t>
  </si>
  <si>
    <t>Hospital Discharge Report - Admission evaluation - A.2.4 eHN</t>
  </si>
  <si>
    <t>Hospital Discharge Report - Hospital Discharge Report header data element - A.1 eHN</t>
  </si>
  <si>
    <t>http://hl7.eu/fhir/hdr/StructureDefinition/Header</t>
  </si>
  <si>
    <t>If Organization</t>
  </si>
  <si>
    <t>http://hl7.eu/fhir/hdr/StructureDefinition/bundle-eu-hdr</t>
  </si>
  <si>
    <t>A.2.3 - Encounter</t>
  </si>
  <si>
    <t xml:space="preserve">Encounter </t>
  </si>
  <si>
    <t>A.2.5 - Patient history</t>
  </si>
  <si>
    <t>A.2.4 - Admission evaluation</t>
  </si>
  <si>
    <t>A.2.6 - Course of hospitalisation (Hospital stay)</t>
  </si>
  <si>
    <t>A.2.7 - Discharge details</t>
  </si>
  <si>
    <t>A.2.8 - Care plan and other recommendations after discharge.</t>
  </si>
  <si>
    <t>eHN Encounter Model to this guide Map</t>
  </si>
  <si>
    <t>XXXX</t>
  </si>
  <si>
    <t>Encounter.extension:note</t>
  </si>
  <si>
    <t>Encounter</t>
  </si>
  <si>
    <t xml:space="preserve">where participant.type is 'ADM' </t>
  </si>
  <si>
    <t>Practitioner.identifier</t>
  </si>
  <si>
    <t>PractitionerRole.identifier</t>
  </si>
  <si>
    <t>Practitioner.name</t>
  </si>
  <si>
    <t>Encounter.participant.individual.ofType(Practitioner) or
Encounter.participant.individual.ofType(PractitionerRole).practitioner</t>
  </si>
  <si>
    <t>Organization.identifier</t>
  </si>
  <si>
    <t>Encounter.participant.individual.organization</t>
  </si>
  <si>
    <t xml:space="preserve">Encounter.participant.individual.ofType(Practitioner) and where participant.type is 'ADM' </t>
  </si>
  <si>
    <t xml:space="preserve">and where participant.type is 'ADM' </t>
  </si>
  <si>
    <t xml:space="preserve">Encounter.participant.individual.ofType(PractitionerRole).organization and where participant.type is 'ADM' </t>
  </si>
  <si>
    <t>where participant.type is 'ADM'  and Encounter.participant.individual.ofType(PractitionerRole)</t>
  </si>
  <si>
    <t>Encounter.serviceProvider</t>
  </si>
  <si>
    <t xml:space="preserve">Encounter.participant.individual.ofType(Practitioner) and where participant.type is 'REF' </t>
  </si>
  <si>
    <t xml:space="preserve">and where participant.type is 'REF' </t>
  </si>
  <si>
    <t xml:space="preserve">Encounter.participant.individual.ofType(PractitionerRole).organization and where participant.type is 'REF' </t>
  </si>
  <si>
    <t>where participant.type is 'REF'  and Encounter.participant.individual.ofType(PractitionerRole)</t>
  </si>
  <si>
    <t>Encounter.reasonReference</t>
  </si>
  <si>
    <t>Encounter.hospitalization.destination</t>
  </si>
  <si>
    <t>Location.managingOrganization</t>
  </si>
  <si>
    <t>http://hl7.eu/fhir/hdr/StructureDefinition/location-eu-hdr</t>
  </si>
  <si>
    <t>Encounter.location.location</t>
  </si>
  <si>
    <t>Organization.name</t>
  </si>
  <si>
    <t>Encounter.location.location.managingOrganization; to be checked</t>
  </si>
  <si>
    <t>subject</t>
  </si>
  <si>
    <t>Subject</t>
  </si>
  <si>
    <t>Identification of the patient/subject and Patient/subject related contact information</t>
  </si>
  <si>
    <t>A.1.1 - Identification and A.1.2 - related contact information of the Patient/subject</t>
  </si>
  <si>
    <t xml:space="preserve">Composition.subject		</t>
  </si>
  <si>
    <t>payer</t>
  </si>
  <si>
    <t>payer.insuranceCode</t>
  </si>
  <si>
    <t>payer.insuranceName</t>
  </si>
  <si>
    <t>payer.insuranceNumber</t>
  </si>
  <si>
    <t>informationRecipient</t>
  </si>
  <si>
    <t>informationRecipient.identifier</t>
  </si>
  <si>
    <t>informationRecipient.name</t>
  </si>
  <si>
    <t>informationRecipient.organizationID</t>
  </si>
  <si>
    <t>informationRecipient.organization</t>
  </si>
  <si>
    <t>informationRecipient.address</t>
  </si>
  <si>
    <t>informationRecipient.country</t>
  </si>
  <si>
    <t>informationRecipient.telecom</t>
  </si>
  <si>
    <t>author</t>
  </si>
  <si>
    <t>author.identifier</t>
  </si>
  <si>
    <t>author.name</t>
  </si>
  <si>
    <t>author.organizationID</t>
  </si>
  <si>
    <t>author.organization</t>
  </si>
  <si>
    <t>author.dateTime</t>
  </si>
  <si>
    <t>attester</t>
  </si>
  <si>
    <t>attester.identifier</t>
  </si>
  <si>
    <t>attester.name</t>
  </si>
  <si>
    <t>attester.organizationID</t>
  </si>
  <si>
    <t>attester.organization</t>
  </si>
  <si>
    <t>attester.dateTime</t>
  </si>
  <si>
    <t>legalAuthenticator</t>
  </si>
  <si>
    <t>legalAuthenticator.identifier</t>
  </si>
  <si>
    <t>legalAuthenticator.name</t>
  </si>
  <si>
    <t>legalAuthenticator.organizationID</t>
  </si>
  <si>
    <t>legalAuthenticator.organization</t>
  </si>
  <si>
    <t>legalAuthenticator.dateTime</t>
  </si>
  <si>
    <t>documentMetadata</t>
  </si>
  <si>
    <t>documentMetadata.identifier</t>
  </si>
  <si>
    <t>documentMetadata.type</t>
  </si>
  <si>
    <t>documentMetadata.status</t>
  </si>
  <si>
    <t>documentMetadata.dateTime</t>
  </si>
  <si>
    <t>documentMetadata.title</t>
  </si>
  <si>
    <t>documentMetadata.custodian</t>
  </si>
  <si>
    <t>documentMetadata.confidentiality</t>
  </si>
  <si>
    <t>documentMetadata.language</t>
  </si>
  <si>
    <t>documentMetadata.version</t>
  </si>
  <si>
    <t>Subject2FHIREuHdr</t>
  </si>
  <si>
    <t>eHN Subject Model to this guide Map</t>
  </si>
  <si>
    <t>eHN HDR Header Model to this guide mapping</t>
  </si>
  <si>
    <t>eHN HDR Subject Model to this guide mapping</t>
  </si>
  <si>
    <t>http://hl7.eu/fhir/hdr/StructureDefinition/Subject</t>
  </si>
  <si>
    <t>SubjectHdrEhn</t>
  </si>
  <si>
    <t>Hospital Discharge Report - Hospital Discharge Report subject data element - A.1.1 and A.1.2 eHN</t>
  </si>
  <si>
    <t>subjectIdentification</t>
  </si>
  <si>
    <t>subjectIdentification.given</t>
  </si>
  <si>
    <t>subjectIdentification.family</t>
  </si>
  <si>
    <t>subjectIdentification.birthDate</t>
  </si>
  <si>
    <t>subjectIdentification.identifier</t>
  </si>
  <si>
    <t>subjectIdentification.nationality</t>
  </si>
  <si>
    <t>subjectIdentification.gender</t>
  </si>
  <si>
    <t>subjectIdentification.countryOfAffiliation</t>
  </si>
  <si>
    <t>subjectContact</t>
  </si>
  <si>
    <t>subjectContact.personalContact</t>
  </si>
  <si>
    <t>subjectContact.personalContact.address</t>
  </si>
  <si>
    <t>subjectContact.personalContact.telecom</t>
  </si>
  <si>
    <t>subjectContact.preferredHP</t>
  </si>
  <si>
    <t>subjectContact.preferredHP.identifier</t>
  </si>
  <si>
    <t>subjectContact.preferredHP.name</t>
  </si>
  <si>
    <t>subjectContact.preferredHP.role</t>
  </si>
  <si>
    <t>subjectContact.preferredHP.organization</t>
  </si>
  <si>
    <t>subjectContact.preferredHP.address</t>
  </si>
  <si>
    <t>subjectContact.preferredHP.telecom</t>
  </si>
  <si>
    <t>subjectContact.contactPerson</t>
  </si>
  <si>
    <t>subjectContact.contactPerson.role</t>
  </si>
  <si>
    <t>subjectContact.contactPerson.relationship</t>
  </si>
  <si>
    <t>subjectContact.contactPerson.given</t>
  </si>
  <si>
    <t>subjectContact.contactPerson.family</t>
  </si>
  <si>
    <t>subjectContact.contactPerson.address</t>
  </si>
  <si>
    <t>subjectContact.contactPerson.telecom</t>
  </si>
  <si>
    <t>subjectContact.contactPerson.organization</t>
  </si>
  <si>
    <t>Patient</t>
  </si>
  <si>
    <t xml:space="preserve">Patient.extension:nationality.valueCodeableConcept		</t>
  </si>
  <si>
    <t>http://hl7.org/fhir/StructureDefinition/patient-nationality</t>
  </si>
  <si>
    <t>Practictioner</t>
  </si>
  <si>
    <t>PractictionerRole</t>
  </si>
  <si>
    <t>PractictionerRole.identifier</t>
  </si>
  <si>
    <t>Practictioner.identifier</t>
  </si>
  <si>
    <t xml:space="preserve">PractictionerRole.practictioner.name					</t>
  </si>
  <si>
    <t xml:space="preserve">Practictioner.name					</t>
  </si>
  <si>
    <t>preferred</t>
  </si>
  <si>
    <t xml:space="preserve">PractictionerRole.code					</t>
  </si>
  <si>
    <t xml:space="preserve">PractictionerRole.organization					</t>
  </si>
  <si>
    <t>PractictionerRole.address</t>
  </si>
  <si>
    <t>Practictioner.address</t>
  </si>
  <si>
    <t>PractictionerRole.telecom</t>
  </si>
  <si>
    <t>Practictioner.telecom</t>
  </si>
  <si>
    <t xml:space="preserve">Composition.language		</t>
  </si>
  <si>
    <t>subject2FHIR-eu-hdr</t>
  </si>
  <si>
    <t>To be disucssed if the payor data are conveyed with the request or thorugh other means. Check also the extension to be used.</t>
  </si>
  <si>
    <t>If treated as one of the Patient identifiers; this applies in some jurisdictions.</t>
  </si>
  <si>
    <t>Patient.identifier</t>
  </si>
  <si>
    <t xml:space="preserve">Bundle.identifier					</t>
  </si>
  <si>
    <t>If it is the identifier of a particular report instance</t>
  </si>
  <si>
    <t>If it is the identifer of the document (indipendently by its versions) and not of this particular document instance.</t>
  </si>
  <si>
    <t>Bundle.timeStamp</t>
  </si>
  <si>
    <t>If it is when this particular version of  this report has been assembled into a Bundle.</t>
  </si>
  <si>
    <t>If it is when this document has been created (indipendently by its version)</t>
  </si>
  <si>
    <t>http://hl7.org/fhir/StructureDefinition/ServiceRequest</t>
  </si>
  <si>
    <t>ServiceRequest.insurance</t>
  </si>
  <si>
    <t xml:space="preserve">Composition.extension:basedOn:order			</t>
  </si>
  <si>
    <t>Composition.extension:information-recipient.valueReference.resolve()</t>
  </si>
  <si>
    <t>Composition.extension:information-recipient.valueReference.resolve().ofType(PracittionerRole)</t>
  </si>
  <si>
    <t>PractitionerRole</t>
  </si>
  <si>
    <t xml:space="preserve">PractitionerRole.practictioner.name					</t>
  </si>
  <si>
    <t xml:space="preserve">PractitionerRole.organization.identifier					</t>
  </si>
  <si>
    <t xml:space="preserve">PractitionerRole.organization					</t>
  </si>
  <si>
    <t xml:space="preserve">PractitionerRole.identifier					</t>
  </si>
  <si>
    <t>Composition.author.resolve().ofType(PractitionerRole)</t>
  </si>
  <si>
    <t xml:space="preserve">PractitionerRole.practitioner.name					</t>
  </si>
  <si>
    <t xml:space="preserve">PractitionerRole.practitioner.organization.identifier					</t>
  </si>
  <si>
    <t xml:space="preserve">PractitionerRole.practitioner.organization		</t>
  </si>
  <si>
    <t>PractitionerRole.address</t>
  </si>
  <si>
    <t>PractitionerRole.country</t>
  </si>
  <si>
    <t>PractitionerRole.telecom</t>
  </si>
  <si>
    <t>If PractitionerRole</t>
  </si>
  <si>
    <t>where attester.mode = 'professional' AND Composition.attester.party.resolve().ofType(PractitionerRole)</t>
  </si>
  <si>
    <t xml:space="preserve">PractitionerRole					</t>
  </si>
  <si>
    <t>where attester.mode = 'legal' AND Composition.attester.party.resolve().ofType(PractitionerRole)</t>
  </si>
  <si>
    <t>AllergyIntolerance</t>
  </si>
  <si>
    <t>Alerts2FHIREuHdr</t>
  </si>
  <si>
    <t>alerts2FHIR-eu-hdr</t>
  </si>
  <si>
    <t>eHN Alerts Model to this guide Map</t>
  </si>
  <si>
    <t>eHN HDR Alerts Model to this guide mapping</t>
  </si>
  <si>
    <t>Composition.section:sectionAllergies</t>
  </si>
  <si>
    <t>AllergyIntolerance.text</t>
  </si>
  <si>
    <t>AllergyIntolerance.type</t>
  </si>
  <si>
    <t>AllergyIntolerance.reaction</t>
  </si>
  <si>
    <t>AllergyIntolerance.reaction.manifestation</t>
  </si>
  <si>
    <t>AllergyIntolerance.reaction.severity</t>
  </si>
  <si>
    <t>AllergyIntolerance.criticality</t>
  </si>
  <si>
    <t>AllergyIntolerance.onsetDateTime</t>
  </si>
  <si>
    <t>AllergyIntolerance.extension:abatement-datetime</t>
  </si>
  <si>
    <t>AllergyIntolerance.clinicalStatus</t>
  </si>
  <si>
    <t>AllergyIntolerance.verificationStatus</t>
  </si>
  <si>
    <t>AllergyIntolerance.code</t>
  </si>
  <si>
    <t>Composition.section:sectionAlerts</t>
  </si>
  <si>
    <t>Composition.section:sectionAlerts.text</t>
  </si>
  <si>
    <t>Flag.text</t>
  </si>
  <si>
    <t>Flag.code.text</t>
  </si>
  <si>
    <t>eHN Header Model to this guide Map</t>
  </si>
  <si>
    <t>http://hl7.eu/fhir/hdr/StructureDefinition/Alerts</t>
  </si>
  <si>
    <t>http://hl7.eu/fhir/hdr/StructureDefinition/allergyIntolerance-eu-eps</t>
  </si>
  <si>
    <t>http://hl7.eu/fhir/hdr/StructureDefinition/flag-eu-eps</t>
  </si>
  <si>
    <t>http://hl7.org/fhir/StructureDefinition/Coverage</t>
  </si>
  <si>
    <t>Coverage.payor.ofType(Organization)</t>
  </si>
  <si>
    <t>Coverage.beneficiary.ofType(Patient)</t>
  </si>
  <si>
    <t>ServiceRequest.insurance.ofType(Coverage)</t>
  </si>
  <si>
    <t>Coverage.beneficiary</t>
  </si>
  <si>
    <t>Coverage.payor</t>
  </si>
  <si>
    <t>hdr2FHIR-eu-hdr</t>
  </si>
  <si>
    <t>Hdr2FHIREuHdr</t>
  </si>
  <si>
    <t>eHN HDR Model to this guide Map</t>
  </si>
  <si>
    <t>http://hl7.eu/fhir/hdr/StructureDefinition/HospitalDischargeReport</t>
  </si>
  <si>
    <t>Bundle</t>
  </si>
  <si>
    <t>See the header model and map for details</t>
  </si>
  <si>
    <t>Composition</t>
  </si>
  <si>
    <t>See details below</t>
  </si>
  <si>
    <t>TO BE DEFINED</t>
  </si>
  <si>
    <t>Composition.section:sectionAdvanceDirectives</t>
  </si>
  <si>
    <t>Composition.encounter</t>
  </si>
  <si>
    <t>See the InPatientEncounter model and map for details</t>
  </si>
  <si>
    <t>See the Alerts model and map for details</t>
  </si>
  <si>
    <t>Composition.section:sectionHospitalCourse</t>
  </si>
  <si>
    <t>Composition.section:sectionPlanOfCare</t>
  </si>
  <si>
    <t>TO BE REVIEWED</t>
  </si>
  <si>
    <t>Composition.section:sectionAdvanceDirectives.text</t>
  </si>
  <si>
    <t>Composition.section:sectionAdvanceDirectives.entry</t>
  </si>
  <si>
    <t>Composition.section:sectionAdvanceDirectives.entry.ofType(DocumentReference)</t>
  </si>
  <si>
    <t>Composition.section:sectionAdvanceDirectives.entry.ofType(Consent)</t>
  </si>
  <si>
    <t>Consent.dateTime</t>
  </si>
  <si>
    <t>Consent</t>
  </si>
  <si>
    <t>http://hl7.org/fhir/StructureDefinition/Consent</t>
  </si>
  <si>
    <t>TO BE checked</t>
  </si>
  <si>
    <t>Consent.text</t>
  </si>
  <si>
    <t>Consent.source[x]</t>
  </si>
  <si>
    <t>AdvanceDirectives2FHIREuHdr</t>
  </si>
  <si>
    <t>advanceDirectives2FHIR-eu-hdr</t>
  </si>
  <si>
    <t>eHN Advance Directives Model to this guide Map</t>
  </si>
  <si>
    <t>eHN HDR Advance Directives Model to this guide mapping</t>
  </si>
  <si>
    <t>eHN Hospital Discharge Report Model to this guide mapping</t>
  </si>
  <si>
    <t>Consent.category</t>
  </si>
  <si>
    <t>Consent.scope = 'adr'</t>
  </si>
  <si>
    <t>Composition.extension:relatedArtefact.valueRelatedArtefact.document</t>
  </si>
  <si>
    <t>TO BE checked; valueRelatedArtefact.type = 'transformed-into'</t>
  </si>
  <si>
    <t xml:space="preserve">Composition.section:sectionPayers.entry	</t>
  </si>
  <si>
    <t xml:space="preserve">Composition.section:sectionPayers.entry.ofType(Coverage)	</t>
  </si>
  <si>
    <t>Not mapped on purpose</t>
  </si>
  <si>
    <t>PlanOfCare</t>
  </si>
  <si>
    <t>MedicationSummary</t>
  </si>
  <si>
    <t>PlanOfCareHdrEhn</t>
  </si>
  <si>
    <t>MedicationSummaryHdrEhn</t>
  </si>
  <si>
    <t>Composition.section:sectionDischargeMedications</t>
  </si>
  <si>
    <t>Composition.section:sectionDischargeInstructions.text</t>
  </si>
  <si>
    <t>title</t>
  </si>
  <si>
    <t>addresses</t>
  </si>
  <si>
    <t>description</t>
  </si>
  <si>
    <t>planPeriod</t>
  </si>
  <si>
    <t>details</t>
  </si>
  <si>
    <t>activity</t>
  </si>
  <si>
    <t>activity.kind</t>
  </si>
  <si>
    <t>activity.description</t>
  </si>
  <si>
    <t>activity.attribute</t>
  </si>
  <si>
    <t>http://hl7.org/fhir/StructureDefinition/CarePlan</t>
  </si>
  <si>
    <t>period</t>
  </si>
  <si>
    <t>reason</t>
  </si>
  <si>
    <t>changeReason</t>
  </si>
  <si>
    <t>productCode</t>
  </si>
  <si>
    <t>productName</t>
  </si>
  <si>
    <t>activeIngredient</t>
  </si>
  <si>
    <t>strength</t>
  </si>
  <si>
    <t>doseForm</t>
  </si>
  <si>
    <t>dosageRegimen</t>
  </si>
  <si>
    <t>route</t>
  </si>
  <si>
    <t>daysSupplied</t>
  </si>
  <si>
    <t>CarePlan.title</t>
  </si>
  <si>
    <t>CarePlan.addresses</t>
  </si>
  <si>
    <t>CarePlan.description</t>
  </si>
  <si>
    <t>CarePlan.period</t>
  </si>
  <si>
    <t>CarePlan.activity.detail</t>
  </si>
  <si>
    <t>CarePlan.activity</t>
  </si>
  <si>
    <t>CarePlan.activity.detail.kind</t>
  </si>
  <si>
    <t>CarePlan.detail.description</t>
  </si>
  <si>
    <t>CarePlan.activity.reference</t>
  </si>
  <si>
    <t>MedicationRequest.status</t>
  </si>
  <si>
    <t>MedicationRequest.statusReason</t>
  </si>
  <si>
    <t>http://hl7.eu/fhir/hdr/StructureDefinition/medicationRequest-eu-hdr</t>
  </si>
  <si>
    <t>MedicationRequest.medicationCodeableConcept</t>
  </si>
  <si>
    <t>http://hl7.eu/fhir/hdr/StructureDefinition/medication-eu-hdr</t>
  </si>
  <si>
    <t>Medication.code</t>
  </si>
  <si>
    <t>Medication.form</t>
  </si>
  <si>
    <t>Medication.extension:productName</t>
  </si>
  <si>
    <t>Medication.ingredient.item[x]</t>
  </si>
  <si>
    <t>Medication.ingredient.strength</t>
  </si>
  <si>
    <t>Medication.ingredient.isActive = true</t>
  </si>
  <si>
    <t>If no details about the medication are provided</t>
  </si>
  <si>
    <t>Preferred mapping</t>
  </si>
  <si>
    <t xml:space="preserve">CHECK it is used the name period but the imression is that is the duration not the period </t>
  </si>
  <si>
    <t>PlanOfCare2FHIREuHdr</t>
  </si>
  <si>
    <t>planOfCare2FHIR-eu-hdr</t>
  </si>
  <si>
    <t>eHN Plan of Care Model to this guide Map</t>
  </si>
  <si>
    <t>medicationSummary2FHIR-eu-hdr</t>
  </si>
  <si>
    <t>MedicationSummary2FHIREuHdr</t>
  </si>
  <si>
    <t>eHN Medication Summary Model to this guide Map</t>
  </si>
  <si>
    <t>eHN HDR Plan of Care Model to this guide Map</t>
  </si>
  <si>
    <t>eHN HDR Medication Summary Model to this guide Map</t>
  </si>
  <si>
    <t>http://hl7.eu/fhir/hdr/StructureDefinition/medicationDispense-eu-hdr</t>
  </si>
  <si>
    <t>As reason for ordering</t>
  </si>
  <si>
    <t>MedicationDispense.medicationCodeableConcept</t>
  </si>
  <si>
    <t>MedicationDispense.daysSupply</t>
  </si>
  <si>
    <t>body.recommendations.carePlan</t>
  </si>
  <si>
    <t>body.recommendations.medicationSummary</t>
  </si>
  <si>
    <t>body.recommendations.otherRecommendations</t>
  </si>
  <si>
    <t>Composition.section:sectionDischargeDetails</t>
  </si>
  <si>
    <t>Composition.section:sectionPatientHx</t>
  </si>
  <si>
    <t>Composition.section:sectionAdmissionEvaluation</t>
  </si>
  <si>
    <r>
      <t>Composition.section:</t>
    </r>
    <r>
      <rPr>
        <strike/>
        <sz val="11"/>
        <color theme="1"/>
        <rFont val="Calibri"/>
        <family val="2"/>
        <scheme val="minor"/>
      </rPr>
      <t>sectionA</t>
    </r>
    <r>
      <rPr>
        <sz val="11"/>
        <color theme="1"/>
        <rFont val="Calibri"/>
        <family val="2"/>
        <scheme val="minor"/>
      </rPr>
      <t>lert</t>
    </r>
  </si>
  <si>
    <t>A.2.5 - Patient history (eHN)</t>
  </si>
  <si>
    <t>A.2.6 - Hospital stay (eHN)</t>
  </si>
  <si>
    <t>A.2.7 - Discharge details (eHN)</t>
  </si>
  <si>
    <t>A.2.8.1 - Care plan</t>
  </si>
  <si>
    <t>A.2.8.2 - Medication summary</t>
  </si>
  <si>
    <t>A.2.8.3 - Other recommendations</t>
  </si>
  <si>
    <t>A.2.7.1 - Objective findings</t>
  </si>
  <si>
    <t>A.2.7.2 - Functional status</t>
  </si>
  <si>
    <t>A.2.7.3 - Discharge note</t>
  </si>
  <si>
    <t>body.dischargeDetails.objectiveFindings</t>
  </si>
  <si>
    <t>body.dischargeDetails.functionalStatus</t>
  </si>
  <si>
    <t>body.dischargeDetails.dischargeNote</t>
  </si>
  <si>
    <t>Composition.section</t>
  </si>
  <si>
    <t>FunctionalStatusHdrEhn</t>
  </si>
  <si>
    <t>ObjectiveFindingsHdrEhn</t>
  </si>
  <si>
    <t>Hospital Discharge Report - Care plan after discharge - A.2.8.1 eHN</t>
  </si>
  <si>
    <t>Hospital Discharge Report - Medication Summary after discharge - A.2.8.2 eHN</t>
  </si>
  <si>
    <t>Hospital Discharge Report - Discharge details - A.2.7 eHN</t>
  </si>
  <si>
    <t>Hospital Discharge Report - Hospital stay - A.2.6 eHN</t>
  </si>
  <si>
    <t>Hospital Discharge Report - Patient history - A.2.5 eHN</t>
  </si>
  <si>
    <t>Hospital Discharge Report - Functional status  - A.2.7.2 eHN</t>
  </si>
  <si>
    <t>Hospital Discharge Report - Objective Findings- A.2.7.1 eHN</t>
  </si>
  <si>
    <t>FunctionalStatus</t>
  </si>
  <si>
    <t>ObjectiveFindings</t>
  </si>
  <si>
    <t>date</t>
  </si>
  <si>
    <t>anthropometricObservations</t>
  </si>
  <si>
    <t>anthropometricObservations.description</t>
  </si>
  <si>
    <t>anthropometricObservations.details</t>
  </si>
  <si>
    <t>anthropometricObservations.result</t>
  </si>
  <si>
    <t>vitalSigns</t>
  </si>
  <si>
    <t>vitalSigns.description</t>
  </si>
  <si>
    <t>vitalSigns.details</t>
  </si>
  <si>
    <t>vitalSigns.result</t>
  </si>
  <si>
    <t>physicalExamination</t>
  </si>
  <si>
    <t>physicalExamination.description</t>
  </si>
  <si>
    <t>onsetDate</t>
  </si>
  <si>
    <t>assessmentDate</t>
  </si>
  <si>
    <t>assessmentResult</t>
  </si>
  <si>
    <t>assessmentType</t>
  </si>
  <si>
    <t>Check if the section is grouped or not</t>
  </si>
  <si>
    <t>http://hl7.org/fhir/StructureDefinition/Condition</t>
  </si>
  <si>
    <t>Condition.onsetDateTime</t>
  </si>
  <si>
    <t>to be discussed it could be several things</t>
  </si>
  <si>
    <t>Composition.section:sectionFunctionalStatus.section.text</t>
  </si>
  <si>
    <t>Composition.section:sectionFunctionalStatus.section.entry.text</t>
  </si>
  <si>
    <t>Functional status can be assessed in several different ways, usually with a focus on the persona's abilities to perform basic activities of daily living (ADL), which include basic self-care such as bathing, feeding, and toileting and instrumental activities of daily living (IADL), which includes activities such as cooking, shopping, and managing one's own affairs.
For details see: https://paciowg.github.io/functional-status-ig/</t>
  </si>
  <si>
    <t>Composition.section:sectionDischargeFindings</t>
  </si>
  <si>
    <t>Composition.section:sectionFunctionalStatus</t>
  </si>
  <si>
    <t>Composition.section:sectionDischargeDetails.text</t>
  </si>
  <si>
    <t>Potentially covered by several sections</t>
  </si>
  <si>
    <t>Composition.section:sectionDiagnosticSummary</t>
  </si>
  <si>
    <t>Condition.text</t>
  </si>
  <si>
    <t>Details in the Composition.section:sectionDiagnosticSummary.entry of type Condition. See dedicated group</t>
  </si>
  <si>
    <t>Condition</t>
  </si>
  <si>
    <t>http://hl7.eu/fhir/hdr/StructureDefinition/condition-eu-hdr</t>
  </si>
  <si>
    <t>Condition.onSetDateTime</t>
  </si>
  <si>
    <t>Condition.abatementDateTime</t>
  </si>
  <si>
    <t>Composition.category:poa</t>
  </si>
  <si>
    <t>Composition.category:treated</t>
  </si>
  <si>
    <t>Composition.clinicalStatus</t>
  </si>
  <si>
    <t>Composition.severity</t>
  </si>
  <si>
    <t>Composition.stage</t>
  </si>
  <si>
    <t>to be mapped</t>
  </si>
  <si>
    <t>Composition.section:sectionSignificantProcedures</t>
  </si>
  <si>
    <t>Composition.section:sectionMedicalDevices</t>
  </si>
  <si>
    <t>Composition.section:sectionMedications</t>
  </si>
  <si>
    <t>Composition.section:sectionSignificantResults</t>
  </si>
  <si>
    <t>Composition.section:sectionSynthesis</t>
  </si>
  <si>
    <t>hospitalStay2FHIR-eu-hdr</t>
  </si>
  <si>
    <t>HospitalStay2FHIREuHdr</t>
  </si>
  <si>
    <t>eHN Hospital Stay Model to this guide Map</t>
  </si>
  <si>
    <t>eHN HDR Hospital Stay  Model to this guide Map</t>
  </si>
  <si>
    <t>http://hl7.eu/fhir/hdr/StructureDefinition/procedure-eu-hdr</t>
  </si>
  <si>
    <t>Details in the Composition.section:sectionSignificantProcedures.entry of type Procedure. See dedicated group</t>
  </si>
  <si>
    <t>Procedure.code</t>
  </si>
  <si>
    <t>Procedure.text</t>
  </si>
  <si>
    <t>Procedure.bodySite</t>
  </si>
  <si>
    <t>Procedure.extension:bodySite</t>
  </si>
  <si>
    <t>if details about the body structure have to be provided</t>
  </si>
  <si>
    <t xml:space="preserve">Procedure.reasonCode	</t>
  </si>
  <si>
    <t xml:space="preserve">Procedure.reasonReference	</t>
  </si>
  <si>
    <t xml:space="preserve">Procedure.outcome	</t>
  </si>
  <si>
    <t xml:space="preserve">Procedure.complication	</t>
  </si>
  <si>
    <t xml:space="preserve">Procedure.complicationDetail	</t>
  </si>
  <si>
    <t xml:space="preserve">Procedure.focalDevice	</t>
  </si>
  <si>
    <t xml:space="preserve">Procedure.perfomedDateTime	</t>
  </si>
  <si>
    <t>http://hl7.eu/fhir/hdr/StructureDefinition/device-eu-hdr</t>
  </si>
  <si>
    <t>DeviceUseStatement.text</t>
  </si>
  <si>
    <t>if referring to the description of the usage of the device</t>
  </si>
  <si>
    <t>Device.text</t>
  </si>
  <si>
    <t>if referring to the description of the device</t>
  </si>
  <si>
    <t>Device.identifier</t>
  </si>
  <si>
    <t>Details in the Composition.section:sectionMedicalDevices.entry of type DeviceUseStatement. See dedicated groups</t>
  </si>
  <si>
    <t>if generic identifier</t>
  </si>
  <si>
    <t>Device.udiCarrier</t>
  </si>
  <si>
    <t>if it is the udiCarrier</t>
  </si>
  <si>
    <t>DeviceUseStatement.timing[x]</t>
  </si>
  <si>
    <t>DeviceUseStatement.timingPeriod.end</t>
  </si>
  <si>
    <t>Procedure.perfomed[x]</t>
  </si>
  <si>
    <t>If the usage period is highlighted</t>
  </si>
  <si>
    <t>http://hl7.eu/fhir/hdr/StructureDefinition/deviceUseStatement-eu-hdr</t>
  </si>
  <si>
    <t>DeviceUseStatement.reasonCode</t>
  </si>
  <si>
    <t>DeviceUseStatement.reasonReference</t>
  </si>
  <si>
    <t>if the implantation procedure is described</t>
  </si>
  <si>
    <t>Details in the Composition.section:sectionMedications.entry. See dedicated groups</t>
  </si>
  <si>
    <t>MedicationAdministration.medicationCodeableConcept</t>
  </si>
  <si>
    <t>MedicationStatement.medicationCodeableConcept</t>
  </si>
  <si>
    <t>http://hl7.org/fhir/StructureDefinition/Dosage</t>
  </si>
  <si>
    <t>Dosage.route</t>
  </si>
  <si>
    <t>Dosage.timing.repeat.duration</t>
  </si>
  <si>
    <t>MedicationDispense.dosageInstruction or MedicationRequest.dosageInstruction or MedicationStatement.dosage</t>
  </si>
  <si>
    <t>Dosage</t>
  </si>
  <si>
    <t>MedicationAdministration</t>
  </si>
  <si>
    <t>several elements used</t>
  </si>
  <si>
    <t>MedicationStatement.effectivePeriod</t>
  </si>
  <si>
    <t>MedicationAdministration.occurencePeriod</t>
  </si>
  <si>
    <t>MedicationAdministration.dosage.route</t>
  </si>
  <si>
    <t>http://hl7.org/fhir/StructureDefinition/MedicationAdministration</t>
  </si>
  <si>
    <t>http://hl7.org/fhir/StructureDefinition/MedicationStatement</t>
  </si>
  <si>
    <t>MedicationAdministration.reasonCode</t>
  </si>
  <si>
    <t>MedicationAdministration.reasonReference</t>
  </si>
  <si>
    <t>MedicationRequest.reasonCode</t>
  </si>
  <si>
    <t>MedicationRequest.reasonReference</t>
  </si>
  <si>
    <t>MedicationDispense.reasonCode</t>
  </si>
  <si>
    <t>MedicationDispense.reasonReference</t>
  </si>
  <si>
    <t>MedicationStatement.reasonReference</t>
  </si>
  <si>
    <t>MedicationStatement.reasonCode</t>
  </si>
  <si>
    <t>MedicationRequest.dosageInstruction or MedicationDispense.dosageInstruction</t>
  </si>
  <si>
    <t xml:space="preserve">Patient.contact.relationship:role					</t>
  </si>
  <si>
    <t xml:space="preserve">Patient.contact.relationship:type				</t>
  </si>
  <si>
    <t>Observation</t>
  </si>
  <si>
    <t>Observation.text</t>
  </si>
  <si>
    <t>Observation.effective[x]</t>
  </si>
  <si>
    <t>Observation.status</t>
  </si>
  <si>
    <t>Observation.value[x]</t>
  </si>
  <si>
    <t>Observation.component.value[x]</t>
  </si>
  <si>
    <t>Observation.performer</t>
  </si>
  <si>
    <t>Composition.section:sectionSignificantResults.text</t>
  </si>
  <si>
    <t>http://hl7.eu/fhir/laboratory/StructureDefinition/Observation-resultslab-eu-lab</t>
  </si>
  <si>
    <t>Similar Mapping for other Observation profiles</t>
  </si>
  <si>
    <t>http://hl7.eu/fhir/base/StructureDefinition/organization-eu</t>
  </si>
  <si>
    <t>http://hl7.eu/fhir/base/StructureDefinition/patient-eu-core</t>
  </si>
  <si>
    <t>Composition.subject.ofType(Patient).conformsTo('http://hl7.eu/fhir/base/StructureDefinition/patient-eu-core')</t>
  </si>
  <si>
    <t>http://hl7.eu/fhir/core/StructureDefinition/practitioner-eu-core</t>
  </si>
  <si>
    <t>http://hl7.eu/fhir/core/StructureDefinition/practitionerRole-eu-core</t>
  </si>
  <si>
    <t>Composition.section:sectionSynthesis.text</t>
  </si>
  <si>
    <t>Composiiton.section</t>
  </si>
  <si>
    <t>several sections</t>
  </si>
  <si>
    <t>section:sectionDiagnosticSummary</t>
  </si>
  <si>
    <t>The same section usd by the hospital stay ?</t>
  </si>
  <si>
    <t>Composition.section:sectionImmunizations</t>
  </si>
  <si>
    <t>To be specified</t>
  </si>
  <si>
    <t>Immunization.protocolApplied.targetDisease</t>
  </si>
  <si>
    <t>Immunization.vaccineCode</t>
  </si>
  <si>
    <t>Immunization.extension:administeredProduct</t>
  </si>
  <si>
    <t>Immunization.occurenceDateTime</t>
  </si>
  <si>
    <t>Immunization.protocolApplied.doseNumberPositiveInt</t>
  </si>
  <si>
    <t>ImmunizationRecommendation.recommendation.dateCriterion[nextDose].value</t>
  </si>
  <si>
    <t>Immunization.manufacturer</t>
  </si>
  <si>
    <t>Composition.section:sectionTravelHx</t>
  </si>
  <si>
    <t>http://hl7.org/fhir/StructureDefinition/FamilyHistory</t>
  </si>
  <si>
    <t>FamilyHistory</t>
  </si>
  <si>
    <t>Composition.section:sectionFamilyHistory</t>
  </si>
  <si>
    <t>Composition.section:sectionSocialHistory</t>
  </si>
  <si>
    <t>PatientHistory2FHIREuHdr</t>
  </si>
  <si>
    <t>patientHistory2FHIR-eu-hdr</t>
  </si>
  <si>
    <t>http://hl7.eu/fhir/hdr/StructureDefinition/immunization-eu-hdr</t>
  </si>
  <si>
    <t>http://hl7.eu/fhir/hdr/StructureDefinition/ImmunizationRecommendation-eu-hdr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</si>
</sst>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0"/>
      <name val="Calibri"/>
      <family val="2"/>
    </font>
    <font>
      <u/>
      <sz val="11"/>
      <color theme="10"/>
      <name val="Calibri"/>
      <family val="2"/>
      <scheme val="minor"/>
    </font>
    <font>
      <strike/>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3">
    <xf numFmtId="0" fontId="0" fillId="0" borderId="0"/>
    <xf numFmtId="0" fontId="1" fillId="0" borderId="0" applyNumberFormat="0" applyFill="0" applyBorder="0" applyAlignment="0" applyProtection="0">
      <alignment vertical="top"/>
      <protection locked="0"/>
    </xf>
    <xf numFmtId="0" fontId="5" fillId="0" borderId="0" applyNumberFormat="0" applyFill="0" applyBorder="0" applyAlignment="0" applyProtection="0"/>
  </cellStyleXfs>
  <cellXfs count="30">
    <xf numFmtId="0" fontId="0" fillId="0" borderId="0" xfId="0"/>
    <xf numFmtId="0" fontId="1" fillId="0" borderId="0" xfId="1" applyAlignment="1" applyProtection="1"/>
    <xf numFmtId="0" fontId="2" fillId="0" borderId="1" xfId="0" applyFont="1" applyBorder="1" applyAlignment="1">
      <alignment horizontal="center" vertical="top"/>
    </xf>
    <xf numFmtId="0" fontId="3" fillId="0" borderId="0" xfId="0" applyFont="1"/>
    <xf numFmtId="0" fontId="2" fillId="0" borderId="1" xfId="0" applyFont="1" applyBorder="1" applyAlignment="1">
      <alignment horizontal="center" vertical="top" wrapText="1"/>
    </xf>
    <xf numFmtId="0" fontId="0" fillId="0" borderId="0" xfId="0" applyAlignment="1">
      <alignment wrapText="1"/>
    </xf>
    <xf numFmtId="0" fontId="0" fillId="2" borderId="0" xfId="0" applyFill="1"/>
    <xf numFmtId="0" fontId="0" fillId="0" borderId="1" xfId="0" applyBorder="1"/>
    <xf numFmtId="0" fontId="1" fillId="0" borderId="1" xfId="1" applyBorder="1" applyAlignment="1" applyProtection="1"/>
    <xf numFmtId="0" fontId="0" fillId="0" borderId="1" xfId="0" applyBorder="1" applyAlignment="1">
      <alignment wrapText="1"/>
    </xf>
    <xf numFmtId="0" fontId="3" fillId="0" borderId="1" xfId="0" applyFont="1" applyBorder="1"/>
    <xf numFmtId="0" fontId="4" fillId="0" borderId="1" xfId="1" applyFont="1" applyBorder="1" applyAlignment="1" applyProtection="1"/>
    <xf numFmtId="0" fontId="0" fillId="2" borderId="0" xfId="0" applyFill="1" applyAlignment="1">
      <alignment wrapText="1"/>
    </xf>
    <xf numFmtId="0" fontId="0" fillId="2" borderId="1" xfId="0" applyFill="1" applyBorder="1"/>
    <xf numFmtId="0" fontId="0" fillId="2" borderId="1" xfId="0" applyFill="1" applyBorder="1" applyAlignment="1">
      <alignment wrapText="1"/>
    </xf>
    <xf numFmtId="0" fontId="0" fillId="2" borderId="2" xfId="0" applyFill="1" applyBorder="1" applyAlignment="1">
      <alignment wrapText="1"/>
    </xf>
    <xf numFmtId="0" fontId="3" fillId="2" borderId="1" xfId="0" applyFont="1" applyFill="1" applyBorder="1"/>
    <xf numFmtId="0" fontId="0" fillId="0" borderId="3" xfId="0" applyBorder="1" applyAlignment="1">
      <alignment wrapText="1"/>
    </xf>
    <xf numFmtId="0" fontId="3" fillId="0" borderId="1" xfId="0" applyFont="1" applyBorder="1" applyAlignment="1">
      <alignment wrapText="1"/>
    </xf>
    <xf numFmtId="0" fontId="2" fillId="0" borderId="1" xfId="0" applyFont="1" applyBorder="1"/>
    <xf numFmtId="0" fontId="2" fillId="0" borderId="0" xfId="0" applyFont="1"/>
    <xf numFmtId="0" fontId="2" fillId="0" borderId="1" xfId="0" applyFont="1" applyBorder="1" applyAlignment="1">
      <alignment wrapText="1"/>
    </xf>
    <xf numFmtId="0" fontId="0" fillId="0" borderId="4" xfId="0" applyBorder="1"/>
    <xf numFmtId="0" fontId="0" fillId="0" borderId="4" xfId="0" applyBorder="1" applyAlignment="1">
      <alignment wrapText="1"/>
    </xf>
    <xf numFmtId="0" fontId="0" fillId="2" borderId="5" xfId="0" applyFill="1" applyBorder="1" applyAlignment="1">
      <alignment wrapText="1"/>
    </xf>
    <xf numFmtId="0" fontId="1" fillId="2" borderId="1" xfId="1" applyFill="1" applyBorder="1" applyAlignment="1" applyProtection="1"/>
    <xf numFmtId="0" fontId="1" fillId="0" borderId="1" xfId="1" applyFill="1" applyBorder="1" applyAlignment="1" applyProtection="1"/>
    <xf numFmtId="0" fontId="0" fillId="3" borderId="1" xfId="0" applyFill="1" applyBorder="1" applyAlignment="1">
      <alignment wrapText="1"/>
    </xf>
    <xf numFmtId="0" fontId="0" fillId="3" borderId="1" xfId="0" applyFill="1" applyBorder="1"/>
    <xf numFmtId="0" fontId="1" fillId="3" borderId="1" xfId="1" applyFill="1" applyBorder="1" applyAlignment="1" applyProtection="1"/>
  </cellXfs>
  <cellStyles count="3">
    <cellStyle name="Collegamento ipertestuale" xfId="1" builtinId="8"/>
    <cellStyle name="Collegamento ipertestuale 2" xfId="2" xr:uid="{2FCB844D-8848-4EB2-8C88-A6D12B4D0B5A}"/>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hyperlink" Target="http://hl7.eu/fhir/hdr/StructureDefinition/composition-eu-hdr" TargetMode="External"/><Relationship Id="rId2" Type="http://schemas.openxmlformats.org/officeDocument/2006/relationships/hyperlink" Target="http://hl7.org/fhir/StructureDefinition/Condition"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composition-eu-hdr" TargetMode="External"/><Relationship Id="rId5" Type="http://schemas.openxmlformats.org/officeDocument/2006/relationships/hyperlink" Target="http://hl7.eu/fhir/hdr/StructureDefinition/Alerts2FHIREuHdr" TargetMode="External"/><Relationship Id="rId4" Type="http://schemas.openxmlformats.org/officeDocument/2006/relationships/hyperlink" Target="http://hl7.eu/fhir/hdr/StructureDefinition/composition-eu-hdr"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hl7.eu/fhir/hdr/StructureDefinition/medication-eu-hdr" TargetMode="External"/><Relationship Id="rId7" Type="http://schemas.openxmlformats.org/officeDocument/2006/relationships/printerSettings" Target="../printerSettings/printerSettings4.bin"/><Relationship Id="rId2" Type="http://schemas.openxmlformats.org/officeDocument/2006/relationships/hyperlink" Target="http://hl7.eu/fhir/hdr/StructureDefinition/medicationDispense-eu-hdr" TargetMode="External"/><Relationship Id="rId1" Type="http://schemas.openxmlformats.org/officeDocument/2006/relationships/hyperlink" Target="http://hl7.eu/fhir/hdr/StructureDefinition/medicationRequest-eu-hdr" TargetMode="External"/><Relationship Id="rId6" Type="http://schemas.openxmlformats.org/officeDocument/2006/relationships/hyperlink" Target="http://hl7.org/fhir/StructureDefinition/Dosage" TargetMode="External"/><Relationship Id="rId5" Type="http://schemas.openxmlformats.org/officeDocument/2006/relationships/hyperlink" Target="http://hl7.org/fhir/StructureDefinition/Dosage" TargetMode="External"/><Relationship Id="rId4" Type="http://schemas.openxmlformats.org/officeDocument/2006/relationships/hyperlink" Target="http://hl7.eu/fhir/hdr/StructureDefinition/medication-eu-hdr"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hl7.eu/fhir/hdr/StructureDefinition/composition-eu-hdr" TargetMode="External"/><Relationship Id="rId2" Type="http://schemas.openxmlformats.org/officeDocument/2006/relationships/hyperlink" Target="http://hl7.org/fhir/StructureDefinition/CarePlan" TargetMode="External"/><Relationship Id="rId1" Type="http://schemas.openxmlformats.org/officeDocument/2006/relationships/hyperlink" Target="http://hl7.eu/fhir/hdr/StructureDefinition/composition-eu-hdr" TargetMode="External"/><Relationship Id="rId4"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hl7.eu/fhir/hdr/StructureDefinition/composition-eu-hdr" TargetMode="External"/><Relationship Id="rId7" Type="http://schemas.openxmlformats.org/officeDocument/2006/relationships/hyperlink" Target="http://hl7.org/fhir/StructureDefinition/Consent" TargetMode="External"/><Relationship Id="rId2"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org/fhir/StructureDefinition/Consent" TargetMode="External"/><Relationship Id="rId5" Type="http://schemas.openxmlformats.org/officeDocument/2006/relationships/hyperlink" Target="http://hl7.eu/fhir/hdr/StructureDefinition/composition-eu-hdr" TargetMode="External"/><Relationship Id="rId4" Type="http://schemas.openxmlformats.org/officeDocument/2006/relationships/hyperlink" Target="http://hl7.eu/fhir/hdr/StructureDefinition/Alerts2FHIREuHdr"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hl7.eu/fhir/hdr/StructureDefinition/allergyIntolerance-eu-eps" TargetMode="External"/><Relationship Id="rId3" Type="http://schemas.openxmlformats.org/officeDocument/2006/relationships/hyperlink" Target="http://hl7.eu/fhir/hdr/StructureDefinition/flag-eu-eps" TargetMode="External"/><Relationship Id="rId7"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lergyIntolerance-eu-eps" TargetMode="External"/><Relationship Id="rId1" Type="http://schemas.openxmlformats.org/officeDocument/2006/relationships/hyperlink" Target="http://hl7.eu/fhir/hdr/StructureDefinition/composition-eu-hdr" TargetMode="External"/><Relationship Id="rId6"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printerSettings" Target="../printerSettings/printerSettings7.bin"/><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flag-eu-ep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hl7.eu/fhir/hdr/StructureDefinition/bundle-eu-hdr" TargetMode="External"/><Relationship Id="rId13" Type="http://schemas.openxmlformats.org/officeDocument/2006/relationships/hyperlink" Target="http://terminology.hl7.it/ConceptMap/ConceptMap-subject2osiris" TargetMode="External"/><Relationship Id="rId18" Type="http://schemas.openxmlformats.org/officeDocument/2006/relationships/hyperlink" Target="http://terminology.hl7.it/ConceptMap/ConceptMap-subject2osiris" TargetMode="External"/><Relationship Id="rId3" Type="http://schemas.openxmlformats.org/officeDocument/2006/relationships/hyperlink" Target="http://terminology.hl7.it/ConceptMap/ConceptMap-subject2osiris" TargetMode="External"/><Relationship Id="rId7" Type="http://schemas.openxmlformats.org/officeDocument/2006/relationships/hyperlink" Target="http://hl7.eu/fhir/hdr/StructureDefinition/bundle-eu-hdr" TargetMode="External"/><Relationship Id="rId12" Type="http://schemas.openxmlformats.org/officeDocument/2006/relationships/hyperlink" Target="http://hl7.eu/fhir/hdr/StructureDefinition/bundle-eu-hdr" TargetMode="External"/><Relationship Id="rId17" Type="http://schemas.openxmlformats.org/officeDocument/2006/relationships/hyperlink" Target="http://hl7.eu/fhir/hdr/StructureDefinition/bundle-eu-hdr" TargetMode="External"/><Relationship Id="rId2" Type="http://schemas.openxmlformats.org/officeDocument/2006/relationships/hyperlink" Target="http://hl7.eu/fhir/hdr/StructureDefinition/bundle-eu-hdr" TargetMode="External"/><Relationship Id="rId16" Type="http://schemas.openxmlformats.org/officeDocument/2006/relationships/hyperlink" Target="http://terminology.hl7.it/ConceptMap/ConceptMap-subject2osiris" TargetMode="External"/><Relationship Id="rId20" Type="http://schemas.openxmlformats.org/officeDocument/2006/relationships/printerSettings" Target="../printerSettings/printerSettings2.bin"/><Relationship Id="rId1" Type="http://schemas.openxmlformats.org/officeDocument/2006/relationships/hyperlink" Target="http://terminology.hl7.it/ConceptMap/ConceptMap-subject2osiris" TargetMode="External"/><Relationship Id="rId6" Type="http://schemas.openxmlformats.org/officeDocument/2006/relationships/hyperlink" Target="http://terminology.hl7.it/ConceptMap/ConceptMap-subject2osiris" TargetMode="External"/><Relationship Id="rId11" Type="http://schemas.openxmlformats.org/officeDocument/2006/relationships/hyperlink" Target="http://terminology.hl7.it/ConceptMap/ConceptMap-subject2osiris" TargetMode="External"/><Relationship Id="rId5" Type="http://schemas.openxmlformats.org/officeDocument/2006/relationships/hyperlink" Target="http://hl7.eu/fhir/hdr/StructureDefinition/bundle-eu-hdr" TargetMode="External"/><Relationship Id="rId15" Type="http://schemas.openxmlformats.org/officeDocument/2006/relationships/hyperlink" Target="http://hl7.eu/fhir/hdr/StructureDefinition/bundle-eu-hdr" TargetMode="External"/><Relationship Id="rId10" Type="http://schemas.openxmlformats.org/officeDocument/2006/relationships/hyperlink" Target="http://hl7.eu/fhir/hdr/StructureDefinition/bundle-eu-hdr" TargetMode="External"/><Relationship Id="rId19" Type="http://schemas.openxmlformats.org/officeDocument/2006/relationships/hyperlink" Target="http://hl7.eu/fhir/hdr/StructureDefinition/bundle-eu-hdr" TargetMode="External"/><Relationship Id="rId4" Type="http://schemas.openxmlformats.org/officeDocument/2006/relationships/hyperlink" Target="http://terminology.hl7.it/ConceptMap/ConceptMap-subject2osiris" TargetMode="External"/><Relationship Id="rId9" Type="http://schemas.openxmlformats.org/officeDocument/2006/relationships/hyperlink" Target="http://terminology.hl7.it/ConceptMap/ConceptMap-subject2osiris" TargetMode="External"/><Relationship Id="rId14" Type="http://schemas.openxmlformats.org/officeDocument/2006/relationships/hyperlink" Target="http://hl7.eu/fhir/hdr/StructureDefinition/bundle-eu-hdr" TargetMode="External"/></Relationships>
</file>

<file path=xl/worksheets/_rels/sheet21.xml.rels><?xml version="1.0" encoding="UTF-8" standalone="yes"?>
<Relationships xmlns="http://schemas.openxmlformats.org/package/2006/relationships"><Relationship Id="rId13" Type="http://schemas.openxmlformats.org/officeDocument/2006/relationships/hyperlink" Target="http://hl7.eu/fhir/ig/xpandh/hdr/StructureDefinition/Encounter-hdr-xpandh" TargetMode="External"/><Relationship Id="rId18" Type="http://schemas.openxmlformats.org/officeDocument/2006/relationships/hyperlink" Target="http://hl7.eu/fhir/ig/xpandh/hdr/StructureDefinition/Encounter-hdr-xpandh" TargetMode="External"/><Relationship Id="rId26" Type="http://schemas.openxmlformats.org/officeDocument/2006/relationships/hyperlink" Target="http://hl7.eu/fhir/hdr/StructureDefinition/practitioner-eu-hdr" TargetMode="External"/><Relationship Id="rId21" Type="http://schemas.openxmlformats.org/officeDocument/2006/relationships/hyperlink" Target="http://hl7.eu/fhir/hdr/StructureDefinition/location-eu-hdr" TargetMode="External"/><Relationship Id="rId34" Type="http://schemas.openxmlformats.org/officeDocument/2006/relationships/hyperlink" Target="http://hl7.eu/fhir/hdr/StructureDefinition/organization-eu-hdr" TargetMode="External"/><Relationship Id="rId7" Type="http://schemas.openxmlformats.org/officeDocument/2006/relationships/hyperlink" Target="http://hl7.eu/fhir/base/StructureDefinition/practitioner-eu" TargetMode="External"/><Relationship Id="rId12" Type="http://schemas.openxmlformats.org/officeDocument/2006/relationships/hyperlink" Target="http://hl7.eu/fhir/ig/xpandh/hdr/StructureDefinition/Encounter-hdr-xpandh" TargetMode="External"/><Relationship Id="rId17" Type="http://schemas.openxmlformats.org/officeDocument/2006/relationships/hyperlink" Target="http://hl7.eu/fhir/ig/xpandh/hdr/StructureDefinition/Encounter-hdr-xpandh" TargetMode="External"/><Relationship Id="rId25" Type="http://schemas.openxmlformats.org/officeDocument/2006/relationships/hyperlink" Target="http://hl7.eu/fhir/hdr/StructureDefinition/practitionerRole-eu-hdr" TargetMode="External"/><Relationship Id="rId33" Type="http://schemas.openxmlformats.org/officeDocument/2006/relationships/hyperlink" Target="http://hl7.eu/fhir/hdr/StructureDefinition/practitioner-eu-hdr" TargetMode="External"/><Relationship Id="rId2" Type="http://schemas.openxmlformats.org/officeDocument/2006/relationships/hyperlink" Target="http://hl7.eu/fhir/ig/xpandh/hdr/StructureDefinition/Encounter-hdr-xpandh" TargetMode="External"/><Relationship Id="rId16" Type="http://schemas.openxmlformats.org/officeDocument/2006/relationships/hyperlink" Target="http://hl7.eu/fhir/ig/xpandh/hdr/StructureDefinition/Encounter-hdr-xpandh" TargetMode="External"/><Relationship Id="rId20" Type="http://schemas.openxmlformats.org/officeDocument/2006/relationships/hyperlink" Target="http://hl7.eu/fhir/ig/xpandh/hdr/StructureDefinition/Encounter-hdr-xpandh" TargetMode="External"/><Relationship Id="rId29" Type="http://schemas.openxmlformats.org/officeDocument/2006/relationships/hyperlink" Target="http://hl7.eu/fhir/ig/xpandh/hdr/StructureDefinition/Encounter-hdr-xpandh" TargetMode="External"/><Relationship Id="rId1" Type="http://schemas.openxmlformats.org/officeDocument/2006/relationships/hyperlink" Target="http://hl7.eu/fhir/ig/xpandh/hdr/StructureDefinition/Encounter-hdr-xpandh" TargetMode="External"/><Relationship Id="rId6" Type="http://schemas.openxmlformats.org/officeDocument/2006/relationships/hyperlink" Target="http://hl7.eu/fhir/ig/xpandh/hdr/StructureDefinition/Encounter-hdr-xpandh" TargetMode="External"/><Relationship Id="rId11" Type="http://schemas.openxmlformats.org/officeDocument/2006/relationships/hyperlink" Target="http://hl7.eu/fhir/ig/xpandh/hdr/StructureDefinition/Encounter-hdr-xpandh" TargetMode="External"/><Relationship Id="rId24" Type="http://schemas.openxmlformats.org/officeDocument/2006/relationships/hyperlink" Target="http://hl7.eu/fhir/hdr/StructureDefinition/Encounter" TargetMode="External"/><Relationship Id="rId32" Type="http://schemas.openxmlformats.org/officeDocument/2006/relationships/hyperlink" Target="http://hl7.eu/fhir/hdr/StructureDefinition/organization-eu-hdr" TargetMode="External"/><Relationship Id="rId37" Type="http://schemas.openxmlformats.org/officeDocument/2006/relationships/printerSettings" Target="../printerSettings/printerSettings8.bin"/><Relationship Id="rId5" Type="http://schemas.openxmlformats.org/officeDocument/2006/relationships/hyperlink" Target="http://hl7.eu/fhir/ig/xpandh/hdr/StructureDefinition/Encounter-hdr-xpandh" TargetMode="External"/><Relationship Id="rId15" Type="http://schemas.openxmlformats.org/officeDocument/2006/relationships/hyperlink" Target="http://hl7.eu/fhir/ig/xpandh/hdr/StructureDefinition/Encounter-hdr-xpandh" TargetMode="External"/><Relationship Id="rId23" Type="http://schemas.openxmlformats.org/officeDocument/2006/relationships/hyperlink" Target="http://hl7.eu/fhir/hdr/StructureDefinition/InPatientEncounter" TargetMode="External"/><Relationship Id="rId28" Type="http://schemas.openxmlformats.org/officeDocument/2006/relationships/hyperlink" Target="http://hl7.eu/fhir/ig/xpandh/hdr/StructureDefinition/Encounter-hdr-xpandh" TargetMode="External"/><Relationship Id="rId36" Type="http://schemas.openxmlformats.org/officeDocument/2006/relationships/hyperlink" Target="http://hl7.eu/fhir/ig/xpandh/hdr/StructureDefinition/Encounter-hdr-xpandh" TargetMode="External"/><Relationship Id="rId10" Type="http://schemas.openxmlformats.org/officeDocument/2006/relationships/hyperlink" Target="http://hl7.eu/fhir/ig/xpandh/hdr/StructureDefinition/Encounter-hdr-xpandh" TargetMode="External"/><Relationship Id="rId19" Type="http://schemas.openxmlformats.org/officeDocument/2006/relationships/hyperlink" Target="http://hl7.eu/fhir/ig/xpandh/hdr/StructureDefinition/Encounter-hdr-xpandh" TargetMode="External"/><Relationship Id="rId31" Type="http://schemas.openxmlformats.org/officeDocument/2006/relationships/hyperlink" Target="http://hl7.eu/fhir/hdr/StructureDefinition/practitionerRole-eu-hdr" TargetMode="External"/><Relationship Id="rId4" Type="http://schemas.openxmlformats.org/officeDocument/2006/relationships/hyperlink" Target="http://hl7.eu/fhir/ig/xpandh/hdr/StructureDefinition/Encounter-hdr-xpandh" TargetMode="External"/><Relationship Id="rId9" Type="http://schemas.openxmlformats.org/officeDocument/2006/relationships/hyperlink" Target="http://hl7.eu/fhir/ig/xpandh/hdr/StructureDefinition/Encounter-hdr-xpandh" TargetMode="External"/><Relationship Id="rId14" Type="http://schemas.openxmlformats.org/officeDocument/2006/relationships/hyperlink" Target="http://hl7.eu/fhir/ig/xpandh/hdr/StructureDefinition/Encounter-hdr-xpandh" TargetMode="External"/><Relationship Id="rId22" Type="http://schemas.openxmlformats.org/officeDocument/2006/relationships/hyperlink" Target="http://hl7.eu/fhir/hdr/StructureDefinition/organization-eu-hdr" TargetMode="External"/><Relationship Id="rId27" Type="http://schemas.openxmlformats.org/officeDocument/2006/relationships/hyperlink" Target="http://hl7.eu/fhir/ig/xpandh/hdr/StructureDefinition/Encounter-hdr-xpandh" TargetMode="External"/><Relationship Id="rId30" Type="http://schemas.openxmlformats.org/officeDocument/2006/relationships/hyperlink" Target="http://hl7.eu/fhir/hdr/StructureDefinition/practitioner-eu-hdr" TargetMode="External"/><Relationship Id="rId35" Type="http://schemas.openxmlformats.org/officeDocument/2006/relationships/hyperlink" Target="http://hl7.eu/fhir/hdr/StructureDefinition/organization-eu-hdr" TargetMode="External"/><Relationship Id="rId8" Type="http://schemas.openxmlformats.org/officeDocument/2006/relationships/hyperlink" Target="http://hl7.eu/fhir/hdr/StructureDefinition/organization-eu-hdr" TargetMode="External"/><Relationship Id="rId3" Type="http://schemas.openxmlformats.org/officeDocument/2006/relationships/hyperlink" Target="http://hl7.eu/fhir/ig/xpandh/hdr/StructureDefinition/Encounter-hdr-xpandh" TargetMode="External"/></Relationships>
</file>

<file path=xl/worksheets/_rels/sheet22.xml.rels><?xml version="1.0" encoding="UTF-8" standalone="yes"?>
<Relationships xmlns="http://schemas.openxmlformats.org/package/2006/relationships"><Relationship Id="rId13" Type="http://schemas.openxmlformats.org/officeDocument/2006/relationships/hyperlink" Target="http://hl7.eu/fhir/ig/xpandh/hdr/StructureDefinition/Composition-hdr-eu" TargetMode="External"/><Relationship Id="rId18" Type="http://schemas.openxmlformats.org/officeDocument/2006/relationships/hyperlink" Target="http://hl7.eu/fhir/ig/xpandh/hdr/StructureDefinition/Composition-hdr-eu" TargetMode="External"/><Relationship Id="rId26" Type="http://schemas.openxmlformats.org/officeDocument/2006/relationships/hyperlink" Target="http://hl7.eu/fhir/hdr/StructureDefinition/bundle-eu-hdr" TargetMode="External"/><Relationship Id="rId39" Type="http://schemas.openxmlformats.org/officeDocument/2006/relationships/hyperlink" Target="http://hl7.eu/fhir/hdr/StructureDefinition/practictionerRole-eu-hdr" TargetMode="External"/><Relationship Id="rId21" Type="http://schemas.openxmlformats.org/officeDocument/2006/relationships/hyperlink" Target="http://hl7.eu/fhir/hdr/StructureDefinition/Header" TargetMode="External"/><Relationship Id="rId34" Type="http://schemas.openxmlformats.org/officeDocument/2006/relationships/hyperlink" Target="http://hl7.eu/fhir/hdr/StructureDefinition/practictionerRole-eu-hdr" TargetMode="External"/><Relationship Id="rId42" Type="http://schemas.openxmlformats.org/officeDocument/2006/relationships/hyperlink" Target="http://hl7.org/fhir/StructureDefinition/Coverage" TargetMode="External"/><Relationship Id="rId7" Type="http://schemas.openxmlformats.org/officeDocument/2006/relationships/hyperlink" Target="http://hl7.eu/fhir/ig/xpandh/hdr/StructureDefinition/Composition-hdr-eu" TargetMode="External"/><Relationship Id="rId2" Type="http://schemas.openxmlformats.org/officeDocument/2006/relationships/hyperlink" Target="http://hl7.eu/fhir/ig/xpandh/hdr/StructureDefinition/Composition-hdr-eu" TargetMode="External"/><Relationship Id="rId16" Type="http://schemas.openxmlformats.org/officeDocument/2006/relationships/hyperlink" Target="http://hl7.eu/fhir/ig/xpandh/hdr/StructureDefinition/Composition-hdr-eu" TargetMode="External"/><Relationship Id="rId20" Type="http://schemas.openxmlformats.org/officeDocument/2006/relationships/hyperlink" Target="http://hl7.eu/fhir/hdr/StructureDefinition/Header" TargetMode="External"/><Relationship Id="rId29" Type="http://schemas.openxmlformats.org/officeDocument/2006/relationships/hyperlink" Target="http://hl7.eu/fhir/hdr/StructureDefinition/bundle-eu-hdr" TargetMode="External"/><Relationship Id="rId41" Type="http://schemas.openxmlformats.org/officeDocument/2006/relationships/hyperlink" Target="http://hl7.org/fhir/StructureDefinition/ServiceRequest" TargetMode="External"/><Relationship Id="rId1" Type="http://schemas.openxmlformats.org/officeDocument/2006/relationships/hyperlink" Target="http://hl7.eu/fhir/hdr/StructureDefinition/Header" TargetMode="External"/><Relationship Id="rId6" Type="http://schemas.openxmlformats.org/officeDocument/2006/relationships/hyperlink" Target="http://hl7.eu/fhir/ig/xpandh/hdr/StructureDefinition/Composition-hdr-eu" TargetMode="External"/><Relationship Id="rId11" Type="http://schemas.openxmlformats.org/officeDocument/2006/relationships/hyperlink" Target="http://hl7.eu/fhir/ig/xpandh/hdr/StructureDefinition/Composition-hdr-eu" TargetMode="External"/><Relationship Id="rId24" Type="http://schemas.openxmlformats.org/officeDocument/2006/relationships/hyperlink" Target="http://hl7.eu/fhir/ig/xpandh/hdr/StructureDefinition/Composition-hdr-eu" TargetMode="External"/><Relationship Id="rId32" Type="http://schemas.openxmlformats.org/officeDocument/2006/relationships/hyperlink" Target="http://hl7.eu/fhir/hdr/StructureDefinition/practictionerRole-eu-hdr" TargetMode="External"/><Relationship Id="rId37" Type="http://schemas.openxmlformats.org/officeDocument/2006/relationships/hyperlink" Target="http://hl7.eu/fhir/hdr/StructureDefinition/practictionerRole-eu-hdr" TargetMode="External"/><Relationship Id="rId40"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Composition-hdr-eu" TargetMode="External"/><Relationship Id="rId15" Type="http://schemas.openxmlformats.org/officeDocument/2006/relationships/hyperlink" Target="http://hl7.eu/fhir/ig/xpandh/hdr/StructureDefinition/Composition-hdr-eu" TargetMode="External"/><Relationship Id="rId23" Type="http://schemas.openxmlformats.org/officeDocument/2006/relationships/hyperlink" Target="http://hl7.eu/fhir/hdr/StructureDefinition/patient-eu-hdr" TargetMode="External"/><Relationship Id="rId28" Type="http://schemas.openxmlformats.org/officeDocument/2006/relationships/hyperlink" Target="http://hl7.eu/fhir/hdr/StructureDefinition/Header" TargetMode="External"/><Relationship Id="rId36" Type="http://schemas.openxmlformats.org/officeDocument/2006/relationships/hyperlink" Target="http://hl7.eu/fhir/hdr/StructureDefinition/practictionerRole-eu-hdr" TargetMode="External"/><Relationship Id="rId10" Type="http://schemas.openxmlformats.org/officeDocument/2006/relationships/hyperlink" Target="http://hl7.eu/fhir/ig/xpandh/hdr/StructureDefinition/Composition-hdr-eu" TargetMode="External"/><Relationship Id="rId19" Type="http://schemas.openxmlformats.org/officeDocument/2006/relationships/hyperlink" Target="http://hl7.eu/fhir/hdr/StructureDefinition/Header" TargetMode="External"/><Relationship Id="rId31" Type="http://schemas.openxmlformats.org/officeDocument/2006/relationships/hyperlink" Target="http://hl7.eu/fhir/hdr/StructureDefinition/practictionerRole-eu-hdr" TargetMode="External"/><Relationship Id="rId44" Type="http://schemas.openxmlformats.org/officeDocument/2006/relationships/hyperlink" Target="http://hl7.org/fhir/StructureDefinition/Coverage" TargetMode="External"/><Relationship Id="rId4" Type="http://schemas.openxmlformats.org/officeDocument/2006/relationships/hyperlink" Target="http://hl7.eu/fhir/ig/xpandh/hdr/StructureDefinition/Composition-hdr-eu" TargetMode="External"/><Relationship Id="rId9" Type="http://schemas.openxmlformats.org/officeDocument/2006/relationships/hyperlink" Target="http://hl7.eu/fhir/ig/xpandh/hdr/StructureDefinition/Composition-hdr-eu" TargetMode="External"/><Relationship Id="rId14" Type="http://schemas.openxmlformats.org/officeDocument/2006/relationships/hyperlink" Target="http://hl7.eu/fhir/ig/xpandh/hdr/StructureDefinition/Composition-hdr-eu" TargetMode="External"/><Relationship Id="rId22" Type="http://schemas.openxmlformats.org/officeDocument/2006/relationships/hyperlink" Target="http://hl7.eu/fhir/hdr/StructureDefinition/Header" TargetMode="External"/><Relationship Id="rId27" Type="http://schemas.openxmlformats.org/officeDocument/2006/relationships/hyperlink" Target="http://hl7.eu/fhir/hdr/StructureDefinition/Header" TargetMode="External"/><Relationship Id="rId30" Type="http://schemas.openxmlformats.org/officeDocument/2006/relationships/hyperlink" Target="http://hl7.eu/fhir/hdr/StructureDefinition/practictionerRole-eu-hdr" TargetMode="External"/><Relationship Id="rId35" Type="http://schemas.openxmlformats.org/officeDocument/2006/relationships/hyperlink" Target="http://hl7.eu/fhir/hdr/StructureDefinition/practictionerRole-eu-hdr" TargetMode="External"/><Relationship Id="rId43" Type="http://schemas.openxmlformats.org/officeDocument/2006/relationships/hyperlink" Target="http://hl7.org/fhir/StructureDefinition/Coverage" TargetMode="External"/><Relationship Id="rId8" Type="http://schemas.openxmlformats.org/officeDocument/2006/relationships/hyperlink" Target="http://hl7.eu/fhir/ig/xpandh/hdr/StructureDefinition/Composition-hdr-eu" TargetMode="External"/><Relationship Id="rId3" Type="http://schemas.openxmlformats.org/officeDocument/2006/relationships/hyperlink" Target="http://hl7.eu/fhir/ig/xpandh/hdr/StructureDefinition/Composition-hdr-eu" TargetMode="External"/><Relationship Id="rId12" Type="http://schemas.openxmlformats.org/officeDocument/2006/relationships/hyperlink" Target="http://hl7.eu/fhir/ig/xpandh/hdr/StructureDefinition/Composition-hdr-eu" TargetMode="External"/><Relationship Id="rId17" Type="http://schemas.openxmlformats.org/officeDocument/2006/relationships/hyperlink" Target="http://hl7.eu/fhir/ig/xpandh/hdr/StructureDefinition/Composition-hdr-eu" TargetMode="External"/><Relationship Id="rId25" Type="http://schemas.openxmlformats.org/officeDocument/2006/relationships/hyperlink" Target="http://hl7.eu/fhir/ig/xpandh/hdr/StructureDefinition/Patient-hdr-eu" TargetMode="External"/><Relationship Id="rId33" Type="http://schemas.openxmlformats.org/officeDocument/2006/relationships/hyperlink" Target="http://hl7.eu/fhir/hdr/StructureDefinition/practictionerRole-eu-hdr" TargetMode="External"/><Relationship Id="rId38" Type="http://schemas.openxmlformats.org/officeDocument/2006/relationships/hyperlink" Target="http://hl7.eu/fhir/hdr/StructureDefinition/practictionerRole-eu-hdr"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hl7.eu/fhir/ig/xpandh/hdr/StructureDefinition/Patient-hdr-eu" TargetMode="External"/><Relationship Id="rId18" Type="http://schemas.openxmlformats.org/officeDocument/2006/relationships/hyperlink" Target="http://hl7.eu/fhir/ig/xpandh/hdr/StructureDefinition/Patient-hdr-eu" TargetMode="External"/><Relationship Id="rId26" Type="http://schemas.openxmlformats.org/officeDocument/2006/relationships/hyperlink" Target="http://hl7.eu/fhir/hdr/StructureDefinition/practitionerRole-eu-hdr" TargetMode="External"/><Relationship Id="rId39" Type="http://schemas.openxmlformats.org/officeDocument/2006/relationships/hyperlink" Target="http://hl7.eu/fhir/hdr/StructureDefinition/Subject" TargetMode="External"/><Relationship Id="rId21" Type="http://schemas.openxmlformats.org/officeDocument/2006/relationships/hyperlink" Target="http://hl7.eu/fhir/hdr/StructureDefinition/Subject" TargetMode="External"/><Relationship Id="rId34" Type="http://schemas.openxmlformats.org/officeDocument/2006/relationships/hyperlink" Target="http://hl7.eu/fhir/hdr/StructureDefinition/practitionerRole-eu-hdr" TargetMode="External"/><Relationship Id="rId7" Type="http://schemas.openxmlformats.org/officeDocument/2006/relationships/hyperlink" Target="http://hl7.eu/fhir/ig/xpandh/hdr/StructureDefinition/Patient-hdr-eu" TargetMode="External"/><Relationship Id="rId12" Type="http://schemas.openxmlformats.org/officeDocument/2006/relationships/hyperlink" Target="http://hl7.eu/fhir/ig/xpandh/hdr/StructureDefinition/Patient-hdr-eu" TargetMode="External"/><Relationship Id="rId17" Type="http://schemas.openxmlformats.org/officeDocument/2006/relationships/hyperlink" Target="http://hl7.eu/fhir/ig/xpandh/hdr/StructureDefinition/Patient-hdr-eu" TargetMode="External"/><Relationship Id="rId25" Type="http://schemas.openxmlformats.org/officeDocument/2006/relationships/hyperlink" Target="http://hl7.eu/fhir/hdr/StructureDefinition/practitioner-eu-hdr" TargetMode="External"/><Relationship Id="rId33" Type="http://schemas.openxmlformats.org/officeDocument/2006/relationships/hyperlink" Target="http://hl7.eu/fhir/hdr/StructureDefinition/practitionerRole-eu-hdr" TargetMode="External"/><Relationship Id="rId38" Type="http://schemas.openxmlformats.org/officeDocument/2006/relationships/hyperlink" Target="http://hl7.eu/fhir/hdr/StructureDefinition/Subject" TargetMode="External"/><Relationship Id="rId2" Type="http://schemas.openxmlformats.org/officeDocument/2006/relationships/hyperlink" Target="http://hl7.eu/fhir/ig/xpandh/hdr/StructureDefinition/Patient-hdr-eu" TargetMode="External"/><Relationship Id="rId16" Type="http://schemas.openxmlformats.org/officeDocument/2006/relationships/hyperlink" Target="http://hl7.eu/fhir/ig/xpandh/hdr/StructureDefinition/Patient-hdr-eu" TargetMode="External"/><Relationship Id="rId20" Type="http://schemas.openxmlformats.org/officeDocument/2006/relationships/hyperlink" Target="http://hl7.eu/fhir/ig/xpandh/hdr/StructureDefinition/Patient-hdr-eu" TargetMode="External"/><Relationship Id="rId29" Type="http://schemas.openxmlformats.org/officeDocument/2006/relationships/hyperlink" Target="http://hl7.eu/fhir/hdr/StructureDefinition/practitioner-eu-hdr" TargetMode="External"/><Relationship Id="rId1" Type="http://schemas.openxmlformats.org/officeDocument/2006/relationships/hyperlink" Target="http://hl7.eu/fhir/ig/xpandh/hdr/StructureDefinition/Patient-hdr-eu" TargetMode="External"/><Relationship Id="rId6" Type="http://schemas.openxmlformats.org/officeDocument/2006/relationships/hyperlink" Target="http://hl7.eu/fhir/ig/xpandh/hdr/StructureDefinition/Patient-hdr-eu" TargetMode="External"/><Relationship Id="rId11" Type="http://schemas.openxmlformats.org/officeDocument/2006/relationships/hyperlink" Target="http://hl7.eu/fhir/ig/xpandh/hdr/StructureDefinition/Patient-hdr-eu" TargetMode="External"/><Relationship Id="rId24" Type="http://schemas.openxmlformats.org/officeDocument/2006/relationships/hyperlink" Target="http://hl7.eu/fhir/hdr/StructureDefinition/practitionerRole-eu-hdr" TargetMode="External"/><Relationship Id="rId32" Type="http://schemas.openxmlformats.org/officeDocument/2006/relationships/hyperlink" Target="http://hl7.eu/fhir/hdr/StructureDefinition/practitionerRole-eu-hdr" TargetMode="External"/><Relationship Id="rId37" Type="http://schemas.openxmlformats.org/officeDocument/2006/relationships/hyperlink" Target="http://hl7.eu/fhir/hdr/StructureDefinition/Subject" TargetMode="External"/><Relationship Id="rId40" Type="http://schemas.openxmlformats.org/officeDocument/2006/relationships/printerSettings" Target="../printerSettings/printerSettings9.bin"/><Relationship Id="rId5" Type="http://schemas.openxmlformats.org/officeDocument/2006/relationships/hyperlink" Target="http://hl7.eu/fhir/ig/xpandh/hdr/StructureDefinition/Patient-hdr-eu" TargetMode="External"/><Relationship Id="rId15" Type="http://schemas.openxmlformats.org/officeDocument/2006/relationships/hyperlink" Target="http://hl7.eu/fhir/ig/xpandh/hdr/StructureDefinition/Patient-hdr-eu" TargetMode="External"/><Relationship Id="rId23" Type="http://schemas.openxmlformats.org/officeDocument/2006/relationships/hyperlink" Target="http://hl7.eu/fhir/ig/xpandh/hdr/StructureDefinition/Patient-hdr-eu" TargetMode="External"/><Relationship Id="rId28" Type="http://schemas.openxmlformats.org/officeDocument/2006/relationships/hyperlink" Target="http://hl7.eu/fhir/hdr/StructureDefinition/practitionerRole-eu-hdr" TargetMode="External"/><Relationship Id="rId36" Type="http://schemas.openxmlformats.org/officeDocument/2006/relationships/hyperlink" Target="http://hl7.eu/fhir/hdr/StructureDefinition/Subject" TargetMode="External"/><Relationship Id="rId10" Type="http://schemas.openxmlformats.org/officeDocument/2006/relationships/hyperlink" Target="http://hl7.eu/fhir/ig/xpandh/hdr/StructureDefinition/Patient-hdr-eu" TargetMode="External"/><Relationship Id="rId19" Type="http://schemas.openxmlformats.org/officeDocument/2006/relationships/hyperlink" Target="http://hl7.eu/fhir/ig/xpandh/hdr/StructureDefinition/Patient-hdr-eu" TargetMode="External"/><Relationship Id="rId31" Type="http://schemas.openxmlformats.org/officeDocument/2006/relationships/hyperlink" Target="http://hl7.eu/fhir/hdr/StructureDefinition/practitioner-eu-hdr" TargetMode="External"/><Relationship Id="rId4" Type="http://schemas.openxmlformats.org/officeDocument/2006/relationships/hyperlink" Target="http://hl7.eu/fhir/ig/xpandh/hdr/StructureDefinition/Patient-hdr-eu" TargetMode="External"/><Relationship Id="rId9" Type="http://schemas.openxmlformats.org/officeDocument/2006/relationships/hyperlink" Target="http://hl7.eu/fhir/ig/xpandh/hdr/StructureDefinition/Patient-hdr-eu" TargetMode="External"/><Relationship Id="rId14" Type="http://schemas.openxmlformats.org/officeDocument/2006/relationships/hyperlink" Target="http://hl7.eu/fhir/ig/xpandh/hdr/StructureDefinition/Patient-hdr-eu" TargetMode="External"/><Relationship Id="rId22" Type="http://schemas.openxmlformats.org/officeDocument/2006/relationships/hyperlink" Target="http://hl7.org/fhir/StructureDefinition/patient-nationality" TargetMode="External"/><Relationship Id="rId27" Type="http://schemas.openxmlformats.org/officeDocument/2006/relationships/hyperlink" Target="http://hl7.eu/fhir/hdr/StructureDefinition/practitioner-eu-hdr" TargetMode="External"/><Relationship Id="rId30" Type="http://schemas.openxmlformats.org/officeDocument/2006/relationships/hyperlink" Target="http://hl7.eu/fhir/hdr/StructureDefinition/practitionerRole-eu-hdr" TargetMode="External"/><Relationship Id="rId35" Type="http://schemas.openxmlformats.org/officeDocument/2006/relationships/hyperlink" Target="http://hl7.eu/fhir/hdr/StructureDefinition/practitioner-eu-hdr" TargetMode="External"/><Relationship Id="rId8" Type="http://schemas.openxmlformats.org/officeDocument/2006/relationships/hyperlink" Target="http://hl7.eu/fhir/ig/xpandh/hdr/StructureDefinition/Patient-hdr-eu" TargetMode="External"/><Relationship Id="rId3" Type="http://schemas.openxmlformats.org/officeDocument/2006/relationships/hyperlink" Target="http://hl7.eu/fhir/ig/xpandh/hdr/StructureDefinition/Patient-hdr-e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hl7.eu/fhir/hdr/StructureDefinition/deviceUseStatement-eu-hdr" TargetMode="External"/><Relationship Id="rId18" Type="http://schemas.openxmlformats.org/officeDocument/2006/relationships/hyperlink" Target="http://hl7.eu/fhir/hdr/StructureDefinition/deviceUseStatement-eu-hdr" TargetMode="External"/><Relationship Id="rId26" Type="http://schemas.openxmlformats.org/officeDocument/2006/relationships/hyperlink" Target="http://hl7.eu/fhir/hdr/StructureDefinition/composition-eu-hdr" TargetMode="External"/><Relationship Id="rId3" Type="http://schemas.openxmlformats.org/officeDocument/2006/relationships/hyperlink" Target="http://hl7.eu/fhir/hdr/StructureDefinition/composition-eu-hdr" TargetMode="External"/><Relationship Id="rId21" Type="http://schemas.openxmlformats.org/officeDocument/2006/relationships/hyperlink" Target="http://hl7.eu/fhir/hdr/StructureDefinition/deviceUseStatement-eu-hdr" TargetMode="External"/><Relationship Id="rId34" Type="http://schemas.openxmlformats.org/officeDocument/2006/relationships/hyperlink" Target="http://hl7.eu/fhir/hdr/StructureDefinition/composition-eu-hdr" TargetMode="External"/><Relationship Id="rId7" Type="http://schemas.openxmlformats.org/officeDocument/2006/relationships/hyperlink" Target="http://hl7.eu/fhir/hdr/StructureDefinition/procedure-eu-hdr" TargetMode="External"/><Relationship Id="rId12" Type="http://schemas.openxmlformats.org/officeDocument/2006/relationships/hyperlink" Target="http://hl7.eu/fhir/hdr/StructureDefinition/composition-eu-hdr" TargetMode="External"/><Relationship Id="rId17" Type="http://schemas.openxmlformats.org/officeDocument/2006/relationships/hyperlink" Target="http://hl7.eu/fhir/hdr/StructureDefinition/procedure-eu-hdr" TargetMode="External"/><Relationship Id="rId25" Type="http://schemas.openxmlformats.org/officeDocument/2006/relationships/hyperlink" Target="http://hl7.eu/fhir/hdr/StructureDefinition/composition-eu-hdr" TargetMode="External"/><Relationship Id="rId33" Type="http://schemas.openxmlformats.org/officeDocument/2006/relationships/hyperlink" Target="http://hl7.eu/fhir/hdr/StructureDefinition/ImmunizationRecommendation-eu-eps" TargetMode="External"/><Relationship Id="rId2" Type="http://schemas.openxmlformats.org/officeDocument/2006/relationships/hyperlink" Target="http://hl7.eu/fhir/hdr/StructureDefinition/Alerts2FHIREuHdr" TargetMode="External"/><Relationship Id="rId16" Type="http://schemas.openxmlformats.org/officeDocument/2006/relationships/hyperlink" Target="http://hl7.eu/fhir/hdr/StructureDefinition/device-eu-hdr" TargetMode="External"/><Relationship Id="rId20" Type="http://schemas.openxmlformats.org/officeDocument/2006/relationships/hyperlink" Target="http://hl7.eu/fhir/hdr/StructureDefinition/deviceUseStatement-eu-hdr" TargetMode="External"/><Relationship Id="rId29" Type="http://schemas.openxmlformats.org/officeDocument/2006/relationships/hyperlink" Target="http://hl7.eu/fhir/hdr/StructureDefinition/composition-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procedure-eu-hdr" TargetMode="External"/><Relationship Id="rId11" Type="http://schemas.openxmlformats.org/officeDocument/2006/relationships/hyperlink" Target="http://hl7.eu/fhir/hdr/StructureDefinition/Alerts2FHIREuHdr" TargetMode="External"/><Relationship Id="rId24" Type="http://schemas.openxmlformats.org/officeDocument/2006/relationships/hyperlink" Target="http://hl7.eu/fhir/hdr/StructureDefinition/composition-eu-hdr" TargetMode="External"/><Relationship Id="rId32" Type="http://schemas.openxmlformats.org/officeDocument/2006/relationships/hyperlink" Target="http://hl7.eu/fhir/hdr/StructureDefinition/composition-eu-hdr" TargetMode="External"/><Relationship Id="rId5" Type="http://schemas.openxmlformats.org/officeDocument/2006/relationships/hyperlink" Target="http://hl7.eu/fhir/hdr/StructureDefinition/procedure-eu-hdr" TargetMode="External"/><Relationship Id="rId15" Type="http://schemas.openxmlformats.org/officeDocument/2006/relationships/hyperlink" Target="http://hl7.eu/fhir/hdr/StructureDefinition/device-eu-hdr" TargetMode="External"/><Relationship Id="rId23" Type="http://schemas.openxmlformats.org/officeDocument/2006/relationships/hyperlink" Target="http://hl7.eu/fhir/hdr/StructureDefinition/procedure-eu-hdr" TargetMode="External"/><Relationship Id="rId28" Type="http://schemas.openxmlformats.org/officeDocument/2006/relationships/hyperlink" Target="http://hl7.eu/fhir/hdr/StructureDefinition/composition-eu-hdr" TargetMode="External"/><Relationship Id="rId36" Type="http://schemas.openxmlformats.org/officeDocument/2006/relationships/hyperlink" Target="http://hl7.org/fhir/StructureDefinition/FamilyHistory" TargetMode="External"/><Relationship Id="rId10" Type="http://schemas.openxmlformats.org/officeDocument/2006/relationships/hyperlink" Target="http://hl7.eu/fhir/hdr/StructureDefinition/Alerts2FHIREuHdr" TargetMode="External"/><Relationship Id="rId19" Type="http://schemas.openxmlformats.org/officeDocument/2006/relationships/hyperlink" Target="http://hl7.eu/fhir/hdr/StructureDefinition/deviceUseStatement-eu-hdr" TargetMode="External"/><Relationship Id="rId31" Type="http://schemas.openxmlformats.org/officeDocument/2006/relationships/hyperlink" Target="http://hl7.eu/fhir/hdr/StructureDefinition/immunization-eu-eps" TargetMode="External"/><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Alerts2FHIREuHdr" TargetMode="External"/><Relationship Id="rId14" Type="http://schemas.openxmlformats.org/officeDocument/2006/relationships/hyperlink" Target="http://hl7.eu/fhir/hdr/StructureDefinition/composition-eu-hdr" TargetMode="External"/><Relationship Id="rId22" Type="http://schemas.openxmlformats.org/officeDocument/2006/relationships/hyperlink" Target="http://hl7.eu/fhir/hdr/StructureDefinition/Alerts2FHIREuHdr" TargetMode="External"/><Relationship Id="rId27" Type="http://schemas.openxmlformats.org/officeDocument/2006/relationships/hyperlink" Target="http://hl7.eu/fhir/hdr/StructureDefinition/composition-eu-hdr" TargetMode="External"/><Relationship Id="rId30" Type="http://schemas.openxmlformats.org/officeDocument/2006/relationships/hyperlink" Target="http://hl7.eu/fhir/hdr/StructureDefinition/composition-eu-hdr" TargetMode="External"/><Relationship Id="rId35" Type="http://schemas.openxmlformats.org/officeDocument/2006/relationships/hyperlink" Target="http://hl7.org/fhir/StructureDefinition/FamilyHistory" TargetMode="External"/><Relationship Id="rId8" Type="http://schemas.openxmlformats.org/officeDocument/2006/relationships/hyperlink" Target="http://hl7.eu/fhir/hdr/StructureDefinition/Alerts2FHIREuHdr"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hl7.eu/fhir/hdr/StructureDefinition/composition-eu-hdr" TargetMode="External"/><Relationship Id="rId18" Type="http://schemas.openxmlformats.org/officeDocument/2006/relationships/hyperlink" Target="http://hl7.eu/fhir/hdr/StructureDefinition/procedure-eu-hdr" TargetMode="External"/><Relationship Id="rId26" Type="http://schemas.openxmlformats.org/officeDocument/2006/relationships/hyperlink" Target="http://hl7.eu/fhir/hdr/StructureDefinition/deviceUseStatement-eu-hdr" TargetMode="External"/><Relationship Id="rId39" Type="http://schemas.openxmlformats.org/officeDocument/2006/relationships/hyperlink" Target="http://hl7.eu/fhir/hdr/StructureDefinition/medication-eu-hdr" TargetMode="External"/><Relationship Id="rId21" Type="http://schemas.openxmlformats.org/officeDocument/2006/relationships/hyperlink" Target="http://hl7.eu/fhir/hdr/StructureDefinition/device-eu-hdr" TargetMode="External"/><Relationship Id="rId34" Type="http://schemas.openxmlformats.org/officeDocument/2006/relationships/hyperlink" Target="http://hl7.eu/fhir/hdr/StructureDefinition/Alerts2FHIREuHdr" TargetMode="External"/><Relationship Id="rId42" Type="http://schemas.openxmlformats.org/officeDocument/2006/relationships/hyperlink" Target="http://hl7.org/fhir/StructureDefinition/MedicationAdministration" TargetMode="External"/><Relationship Id="rId47" Type="http://schemas.openxmlformats.org/officeDocument/2006/relationships/hyperlink" Target="http://hl7.org/fhir/StructureDefinition/MedicationStatement" TargetMode="External"/><Relationship Id="rId50" Type="http://schemas.openxmlformats.org/officeDocument/2006/relationships/hyperlink" Target="http://hl7.eu/fhir/hdr/StructureDefinition/composition-eu-hdr" TargetMode="External"/><Relationship Id="rId7" Type="http://schemas.openxmlformats.org/officeDocument/2006/relationships/hyperlink" Target="http://hl7.eu/fhir/hdr/StructureDefinition/composition-eu-hdr" TargetMode="External"/><Relationship Id="rId2" Type="http://schemas.openxmlformats.org/officeDocument/2006/relationships/hyperlink" Target="http://hl7.eu/fhir/hdr/StructureDefinition/condition-eu-hdr" TargetMode="External"/><Relationship Id="rId16" Type="http://schemas.openxmlformats.org/officeDocument/2006/relationships/hyperlink" Target="http://hl7.eu/fhir/hdr/StructureDefinition/procedure-eu-hdr" TargetMode="External"/><Relationship Id="rId29" Type="http://schemas.openxmlformats.org/officeDocument/2006/relationships/hyperlink" Target="http://hl7.org/fhir/StructureDefinition/Dosage" TargetMode="External"/><Relationship Id="rId11" Type="http://schemas.openxmlformats.org/officeDocument/2006/relationships/hyperlink" Target="http://hl7.eu/fhir/hdr/StructureDefinition/composition-eu-hdr" TargetMode="External"/><Relationship Id="rId24" Type="http://schemas.openxmlformats.org/officeDocument/2006/relationships/hyperlink" Target="http://hl7.eu/fhir/hdr/StructureDefinition/deviceUseStatement-eu-hdr" TargetMode="External"/><Relationship Id="rId32" Type="http://schemas.openxmlformats.org/officeDocument/2006/relationships/hyperlink" Target="http://hl7.eu/fhir/hdr/StructureDefinition/Alerts2FHIREuHdr" TargetMode="External"/><Relationship Id="rId37" Type="http://schemas.openxmlformats.org/officeDocument/2006/relationships/hyperlink" Target="http://hl7.eu/fhir/hdr/StructureDefinition/Alerts2FHIREuHdr" TargetMode="External"/><Relationship Id="rId40" Type="http://schemas.openxmlformats.org/officeDocument/2006/relationships/hyperlink" Target="http://hl7.org/fhir/StructureDefinition/MedicationAdministration" TargetMode="External"/><Relationship Id="rId45" Type="http://schemas.openxmlformats.org/officeDocument/2006/relationships/hyperlink" Target="http://hl7.org/fhir/StructureDefinition/MedicationStatement" TargetMode="External"/><Relationship Id="rId5" Type="http://schemas.openxmlformats.org/officeDocument/2006/relationships/hyperlink" Target="http://hl7.eu/fhir/hdr/StructureDefinition/composition-eu-hdr" TargetMode="External"/><Relationship Id="rId15" Type="http://schemas.openxmlformats.org/officeDocument/2006/relationships/hyperlink" Target="http://hl7.eu/fhir/hdr/StructureDefinition/procedure-eu-hdr" TargetMode="External"/><Relationship Id="rId23" Type="http://schemas.openxmlformats.org/officeDocument/2006/relationships/hyperlink" Target="http://hl7.eu/fhir/hdr/StructureDefinition/procedure-eu-hdr" TargetMode="External"/><Relationship Id="rId28" Type="http://schemas.openxmlformats.org/officeDocument/2006/relationships/hyperlink" Target="http://hl7.org/fhir/StructureDefinition/Dosage" TargetMode="External"/><Relationship Id="rId36" Type="http://schemas.openxmlformats.org/officeDocument/2006/relationships/hyperlink" Target="http://hl7.eu/fhir/hdr/StructureDefinition/Alerts2FHIREuHdr" TargetMode="External"/><Relationship Id="rId49" Type="http://schemas.openxmlformats.org/officeDocument/2006/relationships/hyperlink" Target="http://hl7.org/fhir/StructureDefinition/MedicationStatement" TargetMode="External"/><Relationship Id="rId10" Type="http://schemas.openxmlformats.org/officeDocument/2006/relationships/hyperlink" Target="http://hl7.eu/fhir/hdr/StructureDefinition/composition-eu-hdr" TargetMode="External"/><Relationship Id="rId19" Type="http://schemas.openxmlformats.org/officeDocument/2006/relationships/hyperlink" Target="http://hl7.eu/fhir/hdr/StructureDefinition/procedure-eu-hdr" TargetMode="External"/><Relationship Id="rId31" Type="http://schemas.openxmlformats.org/officeDocument/2006/relationships/hyperlink" Target="http://hl7.eu/fhir/hdr/StructureDefinition/Alerts2FHIREuHdr" TargetMode="External"/><Relationship Id="rId44" Type="http://schemas.openxmlformats.org/officeDocument/2006/relationships/hyperlink" Target="http://hl7.org/fhir/StructureDefinition/MedicationStatement" TargetMode="External"/><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procedure-eu-hdr" TargetMode="External"/><Relationship Id="rId14" Type="http://schemas.openxmlformats.org/officeDocument/2006/relationships/hyperlink" Target="http://hl7.eu/fhir/hdr/StructureDefinition/condition-eu-hdr" TargetMode="External"/><Relationship Id="rId22" Type="http://schemas.openxmlformats.org/officeDocument/2006/relationships/hyperlink" Target="http://hl7.eu/fhir/hdr/StructureDefinition/device-eu-hdr" TargetMode="External"/><Relationship Id="rId27" Type="http://schemas.openxmlformats.org/officeDocument/2006/relationships/hyperlink" Target="http://hl7.org/fhir/StructureDefinition/Dosage" TargetMode="External"/><Relationship Id="rId30" Type="http://schemas.openxmlformats.org/officeDocument/2006/relationships/hyperlink" Target="http://hl7.eu/fhir/hdr/StructureDefinition/Alerts2FHIREuHdr" TargetMode="External"/><Relationship Id="rId35" Type="http://schemas.openxmlformats.org/officeDocument/2006/relationships/hyperlink" Target="http://hl7.eu/fhir/hdr/StructureDefinition/Alerts2FHIREuHdr" TargetMode="External"/><Relationship Id="rId43" Type="http://schemas.openxmlformats.org/officeDocument/2006/relationships/hyperlink" Target="http://hl7.org/fhir/StructureDefinition/MedicationAdministration" TargetMode="External"/><Relationship Id="rId48" Type="http://schemas.openxmlformats.org/officeDocument/2006/relationships/hyperlink" Target="http://hl7.org/fhir/StructureDefinition/MedicationAdministration" TargetMode="External"/><Relationship Id="rId8" Type="http://schemas.openxmlformats.org/officeDocument/2006/relationships/hyperlink" Target="http://hl7.eu/fhir/hdr/StructureDefinition/composition-eu-hdr" TargetMode="External"/><Relationship Id="rId51" Type="http://schemas.openxmlformats.org/officeDocument/2006/relationships/hyperlink" Target="http://hl7.eu/fhir/hdr/StructureDefinition/composition-eu-hdr" TargetMode="External"/><Relationship Id="rId3" Type="http://schemas.openxmlformats.org/officeDocument/2006/relationships/hyperlink" Target="http://hl7.eu/fhir/hdr/StructureDefinition/Alerts2FHIREuHdr" TargetMode="External"/><Relationship Id="rId12" Type="http://schemas.openxmlformats.org/officeDocument/2006/relationships/hyperlink" Target="http://hl7.eu/fhir/hdr/StructureDefinition/composition-eu-hdr" TargetMode="External"/><Relationship Id="rId17" Type="http://schemas.openxmlformats.org/officeDocument/2006/relationships/hyperlink" Target="http://hl7.eu/fhir/hdr/StructureDefinition/procedure-eu-hdr" TargetMode="External"/><Relationship Id="rId25" Type="http://schemas.openxmlformats.org/officeDocument/2006/relationships/hyperlink" Target="http://hl7.eu/fhir/hdr/StructureDefinition/deviceUseStatement-eu-hdr" TargetMode="External"/><Relationship Id="rId33" Type="http://schemas.openxmlformats.org/officeDocument/2006/relationships/hyperlink" Target="http://hl7.eu/fhir/hdr/StructureDefinition/Alerts2FHIREuHdr" TargetMode="External"/><Relationship Id="rId38" Type="http://schemas.openxmlformats.org/officeDocument/2006/relationships/hyperlink" Target="http://hl7.eu/fhir/hdr/StructureDefinition/medication-eu-hdr" TargetMode="External"/><Relationship Id="rId46" Type="http://schemas.openxmlformats.org/officeDocument/2006/relationships/hyperlink" Target="http://hl7.org/fhir/StructureDefinition/MedicationAdministration" TargetMode="External"/><Relationship Id="rId20" Type="http://schemas.openxmlformats.org/officeDocument/2006/relationships/hyperlink" Target="http://hl7.eu/fhir/hdr/StructureDefinition/procedure-eu-hdr" TargetMode="External"/><Relationship Id="rId41" Type="http://schemas.openxmlformats.org/officeDocument/2006/relationships/hyperlink" Target="http://hl7.org/fhir/StructureDefinition/MedicationAdministration"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deviceUseStatement-eu-hdr"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hl7.eu/fhir/hdr/StructureDefinition/Alerts2FHIREuHdr" TargetMode="External"/><Relationship Id="rId13" Type="http://schemas.openxmlformats.org/officeDocument/2006/relationships/hyperlink" Target="http://hl7.eu/fhir/hdr/StructureDefinition/Alerts2FHIREuHdr" TargetMode="External"/><Relationship Id="rId3" Type="http://schemas.openxmlformats.org/officeDocument/2006/relationships/hyperlink" Target="http://hl7.eu/fhir/hdr/StructureDefinition/Alerts2FHIREuHdr" TargetMode="External"/><Relationship Id="rId7" Type="http://schemas.openxmlformats.org/officeDocument/2006/relationships/hyperlink" Target="http://hl7.eu/fhir/hdr/StructureDefinition/composition-eu-hdr" TargetMode="External"/><Relationship Id="rId12"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bundle-eu-hdr" TargetMode="External"/><Relationship Id="rId6" Type="http://schemas.openxmlformats.org/officeDocument/2006/relationships/hyperlink" Target="http://hl7.eu/fhir/hdr/StructureDefinition/composition-eu-hdr" TargetMode="External"/><Relationship Id="rId11"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Alerts2FHIREuHdr" TargetMode="External"/><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Alerts2FHIREuHd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872A-9AFB-4D24-BD9C-EB65B5EB34C4}">
  <dimension ref="B9:B38"/>
  <sheetViews>
    <sheetView workbookViewId="0">
      <selection activeCell="B28" sqref="B28:B35"/>
    </sheetView>
  </sheetViews>
  <sheetFormatPr defaultRowHeight="14.75" x14ac:dyDescent="0.75"/>
  <sheetData>
    <row r="9" spans="2:2" x14ac:dyDescent="0.75">
      <c r="B9" t="str">
        <f>"- StructureDefinition/"&amp;LogicalModels!A2</f>
        <v>- StructureDefinition/HospitalDischargeReport</v>
      </c>
    </row>
    <row r="10" spans="2:2" x14ac:dyDescent="0.75">
      <c r="B10" t="str">
        <f>"- StructureDefinition/"&amp;LogicalModels!A3</f>
        <v>- StructureDefinition/Header</v>
      </c>
    </row>
    <row r="11" spans="2:2" x14ac:dyDescent="0.75">
      <c r="B11" t="str">
        <f>"- StructureDefinition/"&amp;LogicalModels!A4</f>
        <v>- StructureDefinition/Subject</v>
      </c>
    </row>
    <row r="12" spans="2:2" x14ac:dyDescent="0.75">
      <c r="B12" t="str">
        <f>"- StructureDefinition/"&amp;LogicalModels!A5</f>
        <v>- StructureDefinition/AdvanceDirectives</v>
      </c>
    </row>
    <row r="13" spans="2:2" x14ac:dyDescent="0.75">
      <c r="B13" t="str">
        <f>"- StructureDefinition/"&amp;LogicalModels!A6</f>
        <v>- StructureDefinition/Alerts</v>
      </c>
    </row>
    <row r="14" spans="2:2" x14ac:dyDescent="0.75">
      <c r="B14" t="str">
        <f>"- StructureDefinition/"&amp;LogicalModels!A7</f>
        <v>- StructureDefinition/InPatientEncounter</v>
      </c>
    </row>
    <row r="15" spans="2:2" x14ac:dyDescent="0.75">
      <c r="B15" t="str">
        <f>"- StructureDefinition/"&amp;LogicalModels!A8</f>
        <v>- StructureDefinition/AdmissionEvaluation</v>
      </c>
    </row>
    <row r="16" spans="2:2" x14ac:dyDescent="0.75">
      <c r="B16" t="str">
        <f>"- StructureDefinition/"&amp;LogicalModels!A9</f>
        <v>- StructureDefinition/PatientHistory</v>
      </c>
    </row>
    <row r="17" spans="2:2" x14ac:dyDescent="0.75">
      <c r="B17" t="str">
        <f>"- StructureDefinition/"&amp;LogicalModels!A10</f>
        <v>- StructureDefinition/HospitalStay</v>
      </c>
    </row>
    <row r="18" spans="2:2" x14ac:dyDescent="0.75">
      <c r="B18" t="str">
        <f>"- StructureDefinition/"&amp;LogicalModels!A11</f>
        <v>- StructureDefinition/DischargeDetails</v>
      </c>
    </row>
    <row r="19" spans="2:2" x14ac:dyDescent="0.75">
      <c r="B19" t="str">
        <f>"- StructureDefinition/"&amp;LogicalModels!A12</f>
        <v>- StructureDefinition/ObjectiveFindings</v>
      </c>
    </row>
    <row r="20" spans="2:2" x14ac:dyDescent="0.75">
      <c r="B20" t="str">
        <f>"- StructureDefinition/"&amp;LogicalModels!A13</f>
        <v>- StructureDefinition/FunctionalStatus</v>
      </c>
    </row>
    <row r="21" spans="2:2" x14ac:dyDescent="0.75">
      <c r="B21" t="str">
        <f>"- StructureDefinition/"&amp;LogicalModels!A14</f>
        <v>- StructureDefinition/PlanOfCare</v>
      </c>
    </row>
    <row r="22" spans="2:2" x14ac:dyDescent="0.75">
      <c r="B22" t="str">
        <f>"- StructureDefinition/"&amp;LogicalModels!A15</f>
        <v>- StructureDefinition/MedicationSummary</v>
      </c>
    </row>
    <row r="23" spans="2:2" x14ac:dyDescent="0.75">
      <c r="B23" t="str">
        <f>"- StructureDefinition/"&amp;LogicalModels!A16</f>
        <v>- StructureDefinition/</v>
      </c>
    </row>
    <row r="28" spans="2:2" x14ac:dyDescent="0.75">
      <c r="B28" t="str">
        <f>"- ConceptMap/"&amp;ConceptMaps!A2</f>
        <v>- ConceptMap/hdr2FHIR-eu-hdr</v>
      </c>
    </row>
    <row r="29" spans="2:2" x14ac:dyDescent="0.75">
      <c r="B29" t="str">
        <f>"- ConceptMap/"&amp;ConceptMaps!A3</f>
        <v>- ConceptMap/hdrHeader2FHIR-eu-hdr</v>
      </c>
    </row>
    <row r="30" spans="2:2" x14ac:dyDescent="0.75">
      <c r="B30" t="str">
        <f>"- ConceptMap/"&amp;ConceptMaps!A4</f>
        <v>- ConceptMap/subject2FHIR-eu-hdr</v>
      </c>
    </row>
    <row r="31" spans="2:2" x14ac:dyDescent="0.75">
      <c r="B31" t="str">
        <f>"- ConceptMap/"&amp;ConceptMaps!A5</f>
        <v>- ConceptMap/encounter2FHIR-eu-hdr</v>
      </c>
    </row>
    <row r="32" spans="2:2" x14ac:dyDescent="0.75">
      <c r="B32" t="str">
        <f>"- ConceptMap/"&amp;ConceptMaps!A6</f>
        <v>- ConceptMap/alerts2FHIR-eu-hdr</v>
      </c>
    </row>
    <row r="33" spans="2:2" x14ac:dyDescent="0.75">
      <c r="B33" t="str">
        <f>"- ConceptMap/"&amp;ConceptMaps!A7</f>
        <v>- ConceptMap/advanceDirectives2FHIR-eu-hdr</v>
      </c>
    </row>
    <row r="34" spans="2:2" x14ac:dyDescent="0.75">
      <c r="B34" t="str">
        <f>"- ConceptMap/"&amp;ConceptMaps!A8</f>
        <v>- ConceptMap/planOfCare2FHIR-eu-hdr</v>
      </c>
    </row>
    <row r="35" spans="2:2" x14ac:dyDescent="0.75">
      <c r="B35" t="str">
        <f>"- ConceptMap/"&amp;ConceptMaps!A9</f>
        <v>- ConceptMap/medicationSummary2FHIR-eu-hdr</v>
      </c>
    </row>
    <row r="36" spans="2:2" x14ac:dyDescent="0.75">
      <c r="B36" t="str">
        <f>"- ConceptMap/"&amp;ConceptMaps!A10</f>
        <v>- ConceptMap/hospitalStay2FHIR-eu-hdr</v>
      </c>
    </row>
    <row r="37" spans="2:2" x14ac:dyDescent="0.75">
      <c r="B37" t="str">
        <f>"- ConceptMap/"&amp;ConceptMaps!A11</f>
        <v>- ConceptMap/patientHistory2FHIR-eu-hdr</v>
      </c>
    </row>
    <row r="38" spans="2:2" x14ac:dyDescent="0.75">
      <c r="B38" t="str">
        <f>"- ConceptMap/"&amp;ConceptMaps!A12</f>
        <v>- ConceptMap/</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27AAF-0CEE-4A1A-85D1-68B0F5F0346C}">
  <dimension ref="A1:E12"/>
  <sheetViews>
    <sheetView workbookViewId="0">
      <selection activeCell="A2" sqref="A2:XFD2"/>
    </sheetView>
  </sheetViews>
  <sheetFormatPr defaultRowHeight="14.75" x14ac:dyDescent="0.75"/>
  <cols>
    <col min="1" max="1" width="64.54296875" customWidth="1"/>
    <col min="2" max="2" width="9.81640625" customWidth="1"/>
    <col min="3" max="3" width="22.26953125" customWidth="1"/>
    <col min="4" max="4" width="54.81640625" customWidth="1"/>
  </cols>
  <sheetData>
    <row r="1" spans="1:5" x14ac:dyDescent="0.75">
      <c r="A1" s="2" t="s">
        <v>60</v>
      </c>
      <c r="B1" s="2" t="s">
        <v>61</v>
      </c>
      <c r="C1" s="2" t="s">
        <v>62</v>
      </c>
      <c r="D1" s="2" t="s">
        <v>63</v>
      </c>
      <c r="E1" s="2" t="s">
        <v>64</v>
      </c>
    </row>
    <row r="2" spans="1:5" x14ac:dyDescent="0.75">
      <c r="A2" t="s">
        <v>1236</v>
      </c>
      <c r="B2" t="s">
        <v>84</v>
      </c>
      <c r="C2" t="s">
        <v>86</v>
      </c>
      <c r="D2" t="s">
        <v>187</v>
      </c>
      <c r="E2" t="s">
        <v>203</v>
      </c>
    </row>
    <row r="3" spans="1:5" x14ac:dyDescent="0.75">
      <c r="A3" t="s">
        <v>1237</v>
      </c>
      <c r="B3" t="s">
        <v>83</v>
      </c>
      <c r="C3" t="s">
        <v>85</v>
      </c>
      <c r="D3" t="s">
        <v>188</v>
      </c>
      <c r="E3" t="s">
        <v>204</v>
      </c>
    </row>
    <row r="4" spans="1:5" x14ac:dyDescent="0.75">
      <c r="A4" t="s">
        <v>1238</v>
      </c>
      <c r="B4" t="s">
        <v>82</v>
      </c>
      <c r="C4" t="s">
        <v>87</v>
      </c>
      <c r="D4" t="s">
        <v>189</v>
      </c>
      <c r="E4" t="s">
        <v>112</v>
      </c>
    </row>
    <row r="5" spans="1:5" x14ac:dyDescent="0.75">
      <c r="A5" t="s">
        <v>1239</v>
      </c>
      <c r="B5" t="s">
        <v>84</v>
      </c>
      <c r="C5" t="s">
        <v>85</v>
      </c>
      <c r="D5" t="s">
        <v>190</v>
      </c>
      <c r="E5" t="s">
        <v>113</v>
      </c>
    </row>
    <row r="6" spans="1:5" x14ac:dyDescent="0.75">
      <c r="A6" t="s">
        <v>1240</v>
      </c>
      <c r="B6" t="s">
        <v>84</v>
      </c>
      <c r="C6" t="s">
        <v>85</v>
      </c>
      <c r="D6" t="s">
        <v>191</v>
      </c>
      <c r="E6" t="s">
        <v>110</v>
      </c>
    </row>
    <row r="7" spans="1:5" x14ac:dyDescent="0.75">
      <c r="A7" t="s">
        <v>1241</v>
      </c>
      <c r="B7" t="s">
        <v>83</v>
      </c>
      <c r="C7" t="s">
        <v>85</v>
      </c>
      <c r="D7" t="s">
        <v>192</v>
      </c>
      <c r="E7" t="s">
        <v>205</v>
      </c>
    </row>
    <row r="8" spans="1:5" x14ac:dyDescent="0.75">
      <c r="A8" t="s">
        <v>1242</v>
      </c>
      <c r="B8" t="s">
        <v>82</v>
      </c>
      <c r="C8" t="s">
        <v>87</v>
      </c>
      <c r="D8" t="s">
        <v>193</v>
      </c>
      <c r="E8" t="s">
        <v>112</v>
      </c>
    </row>
    <row r="9" spans="1:5" x14ac:dyDescent="0.75">
      <c r="A9" t="s">
        <v>1243</v>
      </c>
      <c r="B9" t="s">
        <v>84</v>
      </c>
      <c r="C9" t="s">
        <v>85</v>
      </c>
      <c r="D9" t="s">
        <v>194</v>
      </c>
      <c r="E9" t="s">
        <v>113</v>
      </c>
    </row>
    <row r="10" spans="1:5" x14ac:dyDescent="0.75">
      <c r="A10" t="s">
        <v>1244</v>
      </c>
      <c r="B10" t="s">
        <v>84</v>
      </c>
      <c r="C10" t="s">
        <v>85</v>
      </c>
      <c r="D10" t="s">
        <v>195</v>
      </c>
      <c r="E10" t="s">
        <v>110</v>
      </c>
    </row>
    <row r="11" spans="1:5" x14ac:dyDescent="0.75">
      <c r="A11" t="s">
        <v>1245</v>
      </c>
      <c r="B11" t="s">
        <v>82</v>
      </c>
      <c r="C11" t="s">
        <v>85</v>
      </c>
      <c r="D11" t="s">
        <v>196</v>
      </c>
      <c r="E11" t="s">
        <v>206</v>
      </c>
    </row>
    <row r="12" spans="1:5" x14ac:dyDescent="0.75">
      <c r="A12" t="s">
        <v>1246</v>
      </c>
      <c r="B12" t="s">
        <v>84</v>
      </c>
      <c r="C12" t="s">
        <v>87</v>
      </c>
      <c r="D12" t="s">
        <v>197</v>
      </c>
      <c r="E12" t="s">
        <v>115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75A34-9544-4F70-89D5-EE01FA8599D6}">
  <sheetPr>
    <tabColor theme="7" tint="0.59999389629810485"/>
  </sheetPr>
  <dimension ref="A1:H8"/>
  <sheetViews>
    <sheetView zoomScale="130" zoomScaleNormal="130" workbookViewId="0">
      <selection activeCell="B4" sqref="B4"/>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2.90625" customWidth="1"/>
    <col min="6" max="6" width="15.58984375" customWidth="1"/>
    <col min="7" max="7" width="11.1328125" customWidth="1"/>
    <col min="8" max="8" width="64.7265625" customWidth="1"/>
  </cols>
  <sheetData>
    <row r="1" spans="1:8" s="20" customFormat="1" x14ac:dyDescent="0.75">
      <c r="A1" s="19" t="s">
        <v>0</v>
      </c>
      <c r="B1" s="19" t="s">
        <v>1</v>
      </c>
      <c r="C1" s="21" t="s">
        <v>2</v>
      </c>
      <c r="D1" s="21" t="s">
        <v>3</v>
      </c>
      <c r="E1" s="19" t="s">
        <v>4</v>
      </c>
      <c r="F1" s="19" t="s">
        <v>17</v>
      </c>
      <c r="G1" s="19" t="s">
        <v>18</v>
      </c>
      <c r="H1" s="19" t="s">
        <v>23</v>
      </c>
    </row>
    <row r="2" spans="1:8" x14ac:dyDescent="0.75">
      <c r="A2" s="8" t="str">
        <f>"http://hl7.eu/fhir/hdr/StructureDefinition/"&amp;LogicalModels!$A$13</f>
        <v>http://hl7.eu/fhir/hdr/StructureDefinition/FunctionalStatus</v>
      </c>
      <c r="B2" s="8" t="s">
        <v>901</v>
      </c>
      <c r="C2" s="9" t="str">
        <f>LogicalModels!$A$13&amp;"."&amp;FunctionalStatusHdrEhn!A2</f>
        <v>FunctionalStatus.description</v>
      </c>
      <c r="D2" s="9" t="str">
        <f>FunctionalStatusHdrEhn!D2</f>
        <v>A.2.8.2.1 - Description</v>
      </c>
      <c r="E2" s="13" t="s">
        <v>1255</v>
      </c>
      <c r="F2" s="7"/>
      <c r="G2" s="7" t="s">
        <v>22</v>
      </c>
      <c r="H2" s="7" t="s">
        <v>1251</v>
      </c>
    </row>
    <row r="3" spans="1:8" x14ac:dyDescent="0.75">
      <c r="A3" s="8" t="str">
        <f>"http://hl7.eu/fhir/hdr/StructureDefinition/"&amp;LogicalModels!$A$13</f>
        <v>http://hl7.eu/fhir/hdr/StructureDefinition/FunctionalStatus</v>
      </c>
      <c r="B3" s="8" t="s">
        <v>901</v>
      </c>
      <c r="C3" s="9" t="str">
        <f>LogicalModels!$A$13&amp;"."&amp;FunctionalStatusHdrEhn!A2</f>
        <v>FunctionalStatus.description</v>
      </c>
      <c r="D3" s="9" t="str">
        <f>FunctionalStatusHdrEhn!D2</f>
        <v>A.2.8.2.1 - Description</v>
      </c>
      <c r="E3" s="13" t="s">
        <v>1256</v>
      </c>
      <c r="F3" s="7"/>
      <c r="G3" s="7" t="s">
        <v>22</v>
      </c>
      <c r="H3" s="13" t="s">
        <v>1254</v>
      </c>
    </row>
    <row r="4" spans="1:8" x14ac:dyDescent="0.75">
      <c r="A4" s="8" t="str">
        <f>"http://hl7.eu/fhir/hdr/StructureDefinition/"&amp;LogicalModels!$A$13</f>
        <v>http://hl7.eu/fhir/hdr/StructureDefinition/FunctionalStatus</v>
      </c>
      <c r="B4" s="8" t="s">
        <v>1252</v>
      </c>
      <c r="C4" s="9" t="str">
        <f>LogicalModels!$A$13&amp;"."&amp;FunctionalStatusHdrEhn!A3</f>
        <v>FunctionalStatus.onsetDate</v>
      </c>
      <c r="D4" s="9" t="str">
        <f>FunctionalStatusHdrEhn!D3</f>
        <v>A.2.8.2.2 - Onset Date</v>
      </c>
      <c r="E4" s="9" t="s">
        <v>1253</v>
      </c>
      <c r="F4" s="7"/>
      <c r="G4" s="7" t="s">
        <v>22</v>
      </c>
      <c r="H4" s="7" t="s">
        <v>1112</v>
      </c>
    </row>
    <row r="5" spans="1:8" x14ac:dyDescent="0.75">
      <c r="A5" s="8" t="str">
        <f>"http://hl7.eu/fhir/hdr/StructureDefinition/"&amp;LogicalModels!$A$13</f>
        <v>http://hl7.eu/fhir/hdr/StructureDefinition/FunctionalStatus</v>
      </c>
      <c r="B5" s="8" t="s">
        <v>901</v>
      </c>
      <c r="C5" s="9" t="str">
        <f>LogicalModels!$A$13&amp;"."&amp;FunctionalStatusHdrEhn!A4</f>
        <v>FunctionalStatus.assessmentType</v>
      </c>
      <c r="D5" s="9" t="str">
        <f>FunctionalStatusHdrEhn!D4</f>
        <v>A.2.8.2.3 - Functional assessment description</v>
      </c>
      <c r="E5" s="14"/>
      <c r="F5" s="7"/>
      <c r="G5" s="7" t="s">
        <v>20</v>
      </c>
      <c r="H5" s="13" t="s">
        <v>1254</v>
      </c>
    </row>
    <row r="6" spans="1:8" x14ac:dyDescent="0.75">
      <c r="A6" s="8" t="str">
        <f>"http://hl7.eu/fhir/hdr/StructureDefinition/"&amp;LogicalModels!$A$13</f>
        <v>http://hl7.eu/fhir/hdr/StructureDefinition/FunctionalStatus</v>
      </c>
      <c r="B6" s="8" t="s">
        <v>901</v>
      </c>
      <c r="C6" s="9" t="str">
        <f>LogicalModels!$A$13&amp;"."&amp;FunctionalStatusHdrEhn!A5</f>
        <v>FunctionalStatus.assessmentDate</v>
      </c>
      <c r="D6" s="9" t="str">
        <f>FunctionalStatusHdrEhn!D5</f>
        <v>A.2.8.2.4 - Functional assessment date</v>
      </c>
      <c r="E6" s="14"/>
      <c r="F6" s="7"/>
      <c r="G6" s="7" t="s">
        <v>20</v>
      </c>
      <c r="H6" s="13" t="s">
        <v>1254</v>
      </c>
    </row>
    <row r="7" spans="1:8" x14ac:dyDescent="0.75">
      <c r="A7" s="8" t="str">
        <f>"http://hl7.eu/fhir/hdr/StructureDefinition/"&amp;LogicalModels!$A$13</f>
        <v>http://hl7.eu/fhir/hdr/StructureDefinition/FunctionalStatus</v>
      </c>
      <c r="B7" s="8" t="s">
        <v>901</v>
      </c>
      <c r="C7" s="9" t="str">
        <f>LogicalModels!$A$13&amp;"."&amp;FunctionalStatusHdrEhn!A6</f>
        <v>FunctionalStatus.assessmentResult</v>
      </c>
      <c r="D7" s="9" t="str">
        <f>FunctionalStatusHdrEhn!D6</f>
        <v>A.2.8.2.5 - Functional assessment result</v>
      </c>
      <c r="E7" s="14"/>
      <c r="F7" s="7"/>
      <c r="G7" s="7" t="s">
        <v>20</v>
      </c>
      <c r="H7" s="13" t="s">
        <v>1254</v>
      </c>
    </row>
    <row r="8" spans="1:8" x14ac:dyDescent="0.75">
      <c r="D8" s="9"/>
    </row>
  </sheetData>
  <hyperlinks>
    <hyperlink ref="A2:A6" r:id="rId1" display="http://hl7.eu/fhir/hdr/StructureDefinition/Alerts2FHIREuHdr" xr:uid="{0E8F1994-A23D-4FE2-89D8-AA5E073D4E3D}"/>
    <hyperlink ref="B4" r:id="rId2" xr:uid="{56A96849-263A-4B1D-91E8-E6F9F7313993}"/>
    <hyperlink ref="B5" r:id="rId3" xr:uid="{3DE41BCF-975B-43AB-9772-6A4C75FEB868}"/>
    <hyperlink ref="B2" r:id="rId4" xr:uid="{19619467-E9C5-4D24-8391-8CF9AE7794D0}"/>
    <hyperlink ref="A3:A7" r:id="rId5" display="http://hl7.eu/fhir/hdr/StructureDefinition/Alerts2FHIREuHdr" xr:uid="{B0B730B4-9A3F-4480-B9B8-D5951AAEC7AA}"/>
    <hyperlink ref="B3" r:id="rId6" xr:uid="{F578F420-6393-4528-91C9-73812D0FDED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3F476-8BBC-4193-8081-5323A4E649F7}">
  <dimension ref="A1:E6"/>
  <sheetViews>
    <sheetView workbookViewId="0">
      <selection activeCell="A13" sqref="A13"/>
    </sheetView>
  </sheetViews>
  <sheetFormatPr defaultRowHeight="14.75" x14ac:dyDescent="0.75"/>
  <cols>
    <col min="1" max="1" width="44.7265625" customWidth="1"/>
    <col min="2" max="2" width="9.81640625" customWidth="1"/>
    <col min="3" max="3" width="22.26953125" customWidth="1"/>
    <col min="4" max="4" width="43.36328125" customWidth="1"/>
    <col min="5" max="5" width="58.453125" style="5" customWidth="1"/>
  </cols>
  <sheetData>
    <row r="1" spans="1:5" x14ac:dyDescent="0.75">
      <c r="A1" s="2" t="s">
        <v>60</v>
      </c>
      <c r="B1" s="2" t="s">
        <v>61</v>
      </c>
      <c r="C1" s="2" t="s">
        <v>62</v>
      </c>
      <c r="D1" s="2" t="s">
        <v>63</v>
      </c>
      <c r="E1" s="4" t="s">
        <v>64</v>
      </c>
    </row>
    <row r="2" spans="1:5" ht="44.25" x14ac:dyDescent="0.75">
      <c r="A2" s="7" t="s">
        <v>1151</v>
      </c>
      <c r="B2" s="7" t="s">
        <v>84</v>
      </c>
      <c r="C2" s="7" t="s">
        <v>87</v>
      </c>
      <c r="D2" s="7" t="s">
        <v>198</v>
      </c>
      <c r="E2" s="9" t="s">
        <v>117</v>
      </c>
    </row>
    <row r="3" spans="1:5" x14ac:dyDescent="0.75">
      <c r="A3" s="7" t="s">
        <v>1247</v>
      </c>
      <c r="B3" s="7" t="s">
        <v>82</v>
      </c>
      <c r="C3" s="7" t="s">
        <v>86</v>
      </c>
      <c r="D3" s="7" t="s">
        <v>199</v>
      </c>
      <c r="E3" s="9" t="s">
        <v>118</v>
      </c>
    </row>
    <row r="4" spans="1:5" x14ac:dyDescent="0.75">
      <c r="A4" s="7" t="s">
        <v>1250</v>
      </c>
      <c r="B4" s="7" t="s">
        <v>82</v>
      </c>
      <c r="C4" s="7" t="s">
        <v>87</v>
      </c>
      <c r="D4" s="7" t="s">
        <v>889</v>
      </c>
      <c r="E4" s="9" t="s">
        <v>119</v>
      </c>
    </row>
    <row r="5" spans="1:5" x14ac:dyDescent="0.75">
      <c r="A5" s="7" t="s">
        <v>1248</v>
      </c>
      <c r="B5" s="7" t="s">
        <v>82</v>
      </c>
      <c r="C5" s="7" t="s">
        <v>86</v>
      </c>
      <c r="D5" s="7" t="s">
        <v>200</v>
      </c>
      <c r="E5" s="9" t="s">
        <v>120</v>
      </c>
    </row>
    <row r="6" spans="1:5" x14ac:dyDescent="0.75">
      <c r="A6" s="7" t="s">
        <v>1249</v>
      </c>
      <c r="B6" s="7" t="s">
        <v>84</v>
      </c>
      <c r="C6" s="7" t="s">
        <v>88</v>
      </c>
      <c r="D6" s="7" t="s">
        <v>201</v>
      </c>
      <c r="E6" s="9" t="s">
        <v>121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EE075-AA9B-49EA-9E14-94EE68FFE0C1}">
  <sheetPr>
    <tabColor theme="7" tint="0.59999389629810485"/>
  </sheetPr>
  <dimension ref="A1:H15"/>
  <sheetViews>
    <sheetView workbookViewId="0"/>
  </sheetViews>
  <sheetFormatPr defaultRowHeight="14.75" x14ac:dyDescent="0.75"/>
  <cols>
    <col min="1" max="1" width="58.1328125" bestFit="1" customWidth="1"/>
    <col min="2" max="2" width="59" customWidth="1"/>
    <col min="3" max="3" width="46.1796875" customWidth="1"/>
    <col min="4" max="4" width="37.54296875" customWidth="1"/>
    <col min="5" max="5" width="53.4531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s="7" t="s">
        <v>23</v>
      </c>
    </row>
    <row r="2" spans="1:8" x14ac:dyDescent="0.75">
      <c r="A2" s="8" t="str">
        <f>"http://hl7.eu/fhir/hdr/StructureDefinition/"&amp;LogicalModels!$A$15</f>
        <v>http://hl7.eu/fhir/hdr/StructureDefinition/MedicationSummary</v>
      </c>
      <c r="B2" s="8" t="s">
        <v>1181</v>
      </c>
      <c r="C2" s="7" t="str">
        <f>LogicalModels!$A$15&amp;"."&amp;MedicationSummaryHdrEhn!A2</f>
        <v>MedicationSummary.reason</v>
      </c>
      <c r="D2" s="7" t="str">
        <f>MedicationSummaryHdrEhn!D2</f>
        <v>A.2.9.2.1 - Medication reason</v>
      </c>
      <c r="E2" s="7" t="s">
        <v>1179</v>
      </c>
      <c r="F2" s="7"/>
      <c r="G2" s="7" t="s">
        <v>19</v>
      </c>
      <c r="H2" s="9" t="s">
        <v>1202</v>
      </c>
    </row>
    <row r="3" spans="1:8" x14ac:dyDescent="0.75">
      <c r="A3" s="8" t="str">
        <f>"http://hl7.eu/fhir/hdr/StructureDefinition/"&amp;LogicalModels!$A$15</f>
        <v>http://hl7.eu/fhir/hdr/StructureDefinition/MedicationSummary</v>
      </c>
      <c r="B3" s="8" t="s">
        <v>1181</v>
      </c>
      <c r="C3" s="7" t="str">
        <f>LogicalModels!$A$15&amp;"."&amp;MedicationSummaryHdrEhn!A3</f>
        <v>MedicationSummary.changeReason</v>
      </c>
      <c r="D3" s="7" t="str">
        <f>MedicationSummaryHdrEhn!D3</f>
        <v>A.2.9.2.2 - Reason for change</v>
      </c>
      <c r="E3" s="7" t="s">
        <v>1180</v>
      </c>
      <c r="F3" s="7"/>
      <c r="G3" s="7" t="s">
        <v>19</v>
      </c>
      <c r="H3" s="7"/>
    </row>
    <row r="4" spans="1:8" x14ac:dyDescent="0.75">
      <c r="A4" s="8" t="str">
        <f>"http://hl7.eu/fhir/hdr/StructureDefinition/"&amp;LogicalModels!$A$15</f>
        <v>http://hl7.eu/fhir/hdr/StructureDefinition/MedicationSummary</v>
      </c>
      <c r="B4" s="8" t="s">
        <v>1181</v>
      </c>
      <c r="C4" s="7" t="str">
        <f>LogicalModels!$A$15&amp;"."&amp;MedicationSummaryHdrEhn!A4</f>
        <v>MedicationSummary.productCode</v>
      </c>
      <c r="D4" s="7" t="str">
        <f>MedicationSummaryHdrEhn!D4</f>
        <v>A.2.9.2.3 - Code</v>
      </c>
      <c r="E4" s="7" t="s">
        <v>1182</v>
      </c>
      <c r="F4" s="7"/>
      <c r="G4" s="7" t="s">
        <v>21</v>
      </c>
      <c r="H4" s="7" t="s">
        <v>1190</v>
      </c>
    </row>
    <row r="5" spans="1:8" x14ac:dyDescent="0.75">
      <c r="A5" s="8" t="str">
        <f>"http://hl7.eu/fhir/hdr/StructureDefinition/"&amp;LogicalModels!$A$15</f>
        <v>http://hl7.eu/fhir/hdr/StructureDefinition/MedicationSummary</v>
      </c>
      <c r="B5" s="8" t="s">
        <v>1201</v>
      </c>
      <c r="C5" s="7" t="str">
        <f>LogicalModels!$A$15&amp;"."&amp;MedicationSummaryHdrEhn!A4</f>
        <v>MedicationSummary.productCode</v>
      </c>
      <c r="D5" s="7" t="str">
        <f>MedicationSummaryHdrEhn!D4</f>
        <v>A.2.9.2.3 - Code</v>
      </c>
      <c r="E5" s="7" t="s">
        <v>1203</v>
      </c>
      <c r="F5" s="7"/>
      <c r="G5" s="7" t="s">
        <v>21</v>
      </c>
      <c r="H5" s="7" t="s">
        <v>1190</v>
      </c>
    </row>
    <row r="6" spans="1:8" x14ac:dyDescent="0.75">
      <c r="A6" s="8" t="str">
        <f>"http://hl7.eu/fhir/hdr/StructureDefinition/"&amp;LogicalModels!$A$15</f>
        <v>http://hl7.eu/fhir/hdr/StructureDefinition/MedicationSummary</v>
      </c>
      <c r="B6" s="8" t="s">
        <v>1183</v>
      </c>
      <c r="C6" s="7" t="str">
        <f>LogicalModels!$A$15&amp;"."&amp;MedicationSummaryHdrEhn!A4</f>
        <v>MedicationSummary.productCode</v>
      </c>
      <c r="D6" s="7" t="str">
        <f>MedicationSummaryHdrEhn!D4</f>
        <v>A.2.9.2.3 - Code</v>
      </c>
      <c r="E6" s="7" t="s">
        <v>1184</v>
      </c>
      <c r="F6" s="7"/>
      <c r="G6" s="7" t="s">
        <v>21</v>
      </c>
      <c r="H6" s="7" t="s">
        <v>1191</v>
      </c>
    </row>
    <row r="7" spans="1:8" x14ac:dyDescent="0.75">
      <c r="A7" s="8" t="str">
        <f>"http://hl7.eu/fhir/hdr/StructureDefinition/"&amp;LogicalModels!$A$15</f>
        <v>http://hl7.eu/fhir/hdr/StructureDefinition/MedicationSummary</v>
      </c>
      <c r="B7" s="8" t="s">
        <v>1183</v>
      </c>
      <c r="C7" s="7" t="str">
        <f>LogicalModels!$A$15&amp;"."&amp;MedicationSummaryHdrEhn!A5</f>
        <v>MedicationSummary.productName</v>
      </c>
      <c r="D7" s="7" t="str">
        <f>MedicationSummaryHdrEhn!D5</f>
        <v>A.2.9.2.4 - Brand name</v>
      </c>
      <c r="E7" s="7" t="s">
        <v>1186</v>
      </c>
      <c r="F7" s="7"/>
      <c r="G7" s="7" t="s">
        <v>19</v>
      </c>
      <c r="H7" s="7"/>
    </row>
    <row r="8" spans="1:8" x14ac:dyDescent="0.75">
      <c r="A8" s="8" t="str">
        <f>"http://hl7.eu/fhir/hdr/StructureDefinition/"&amp;LogicalModels!$A$15</f>
        <v>http://hl7.eu/fhir/hdr/StructureDefinition/MedicationSummary</v>
      </c>
      <c r="B8" s="8" t="s">
        <v>1183</v>
      </c>
      <c r="C8" s="7" t="str">
        <f>LogicalModels!$A$15&amp;"."&amp;MedicationSummaryHdrEhn!A6</f>
        <v>MedicationSummary.activeIngredient</v>
      </c>
      <c r="D8" s="7" t="str">
        <f>MedicationSummaryHdrEhn!D6</f>
        <v>A.2.9.2.5 - Active ingredient list</v>
      </c>
      <c r="E8" s="7" t="s">
        <v>1187</v>
      </c>
      <c r="F8" s="7"/>
      <c r="G8" s="7" t="s">
        <v>19</v>
      </c>
      <c r="H8" s="7" t="s">
        <v>1189</v>
      </c>
    </row>
    <row r="9" spans="1:8" x14ac:dyDescent="0.75">
      <c r="A9" s="8" t="str">
        <f>"http://hl7.eu/fhir/hdr/StructureDefinition/"&amp;LogicalModels!$A$15</f>
        <v>http://hl7.eu/fhir/hdr/StructureDefinition/MedicationSummary</v>
      </c>
      <c r="B9" s="8" t="s">
        <v>1183</v>
      </c>
      <c r="C9" s="7" t="str">
        <f>LogicalModels!$A$15&amp;"."&amp;MedicationSummaryHdrEhn!A7</f>
        <v>MedicationSummary.strength</v>
      </c>
      <c r="D9" s="7" t="str">
        <f>MedicationSummaryHdrEhn!D7</f>
        <v>A.2.9.2.6 - Strength</v>
      </c>
      <c r="E9" s="7" t="s">
        <v>1188</v>
      </c>
      <c r="F9" s="7"/>
      <c r="G9" s="7" t="s">
        <v>21</v>
      </c>
      <c r="H9" s="7"/>
    </row>
    <row r="10" spans="1:8" x14ac:dyDescent="0.75">
      <c r="A10" s="8" t="str">
        <f>"http://hl7.eu/fhir/hdr/StructureDefinition/"&amp;LogicalModels!$A$15</f>
        <v>http://hl7.eu/fhir/hdr/StructureDefinition/MedicationSummary</v>
      </c>
      <c r="B10" s="8" t="s">
        <v>1183</v>
      </c>
      <c r="C10" s="7" t="str">
        <f>LogicalModels!$A$15&amp;"."&amp;MedicationSummaryHdrEhn!A8</f>
        <v>MedicationSummary.doseForm</v>
      </c>
      <c r="D10" s="7" t="str">
        <f>MedicationSummaryHdrEhn!D8</f>
        <v>A.2.9.2.7 - Pharmaceutical dose form</v>
      </c>
      <c r="E10" s="7" t="s">
        <v>1185</v>
      </c>
      <c r="F10" s="7"/>
      <c r="G10" s="7" t="s">
        <v>19</v>
      </c>
      <c r="H10" s="7"/>
    </row>
    <row r="11" spans="1:8" x14ac:dyDescent="0.75">
      <c r="A11" s="8" t="str">
        <f>"http://hl7.eu/fhir/hdr/StructureDefinition/"&amp;LogicalModels!$A$15</f>
        <v>http://hl7.eu/fhir/hdr/StructureDefinition/MedicationSummary</v>
      </c>
      <c r="B11" s="8" t="s">
        <v>1319</v>
      </c>
      <c r="C11" s="7" t="str">
        <f>LogicalModels!$A$15&amp;"."&amp;MedicationSummaryHdrEhn!A9</f>
        <v>MedicationSummary.dosageRegimen</v>
      </c>
      <c r="D11" s="7" t="str">
        <f>MedicationSummaryHdrEhn!D9</f>
        <v>A.2.9.2.8 - Dosage Regimen</v>
      </c>
      <c r="E11" s="7" t="s">
        <v>1323</v>
      </c>
      <c r="F11" s="7"/>
      <c r="G11" s="7" t="s">
        <v>21</v>
      </c>
      <c r="H11" s="7" t="s">
        <v>1339</v>
      </c>
    </row>
    <row r="12" spans="1:8" x14ac:dyDescent="0.75">
      <c r="A12" s="8" t="str">
        <f>"http://hl7.eu/fhir/hdr/StructureDefinition/"&amp;LogicalModels!$A$15</f>
        <v>http://hl7.eu/fhir/hdr/StructureDefinition/MedicationSummary</v>
      </c>
      <c r="B12" s="8" t="s">
        <v>1319</v>
      </c>
      <c r="C12" s="7" t="str">
        <f>LogicalModels!$A$15&amp;"."&amp;MedicationSummaryHdrEhn!A10</f>
        <v>MedicationSummary.route</v>
      </c>
      <c r="D12" s="7" t="str">
        <f>MedicationSummaryHdrEhn!D10</f>
        <v>A.2.9.2.9 - Route of administration</v>
      </c>
      <c r="E12" s="7" t="s">
        <v>1320</v>
      </c>
      <c r="F12" s="7"/>
      <c r="G12" s="7" t="s">
        <v>21</v>
      </c>
      <c r="H12" s="7"/>
    </row>
    <row r="13" spans="1:8" x14ac:dyDescent="0.75">
      <c r="A13" s="8" t="str">
        <f>"http://hl7.eu/fhir/hdr/StructureDefinition/"&amp;LogicalModels!$A$15</f>
        <v>http://hl7.eu/fhir/hdr/StructureDefinition/MedicationSummary</v>
      </c>
      <c r="B13" s="8" t="s">
        <v>1319</v>
      </c>
      <c r="C13" s="7" t="str">
        <f>LogicalModels!$A$15&amp;"."&amp;MedicationSummaryHdrEhn!A11</f>
        <v>MedicationSummary.period</v>
      </c>
      <c r="D13" s="7" t="str">
        <f>MedicationSummaryHdrEhn!D11</f>
        <v>A.2.9.2.10 - Period of treatment</v>
      </c>
      <c r="E13" s="7" t="s">
        <v>1321</v>
      </c>
      <c r="F13" s="7"/>
      <c r="G13" s="13" t="s">
        <v>21</v>
      </c>
      <c r="H13" s="13" t="s">
        <v>1192</v>
      </c>
    </row>
    <row r="14" spans="1:8" x14ac:dyDescent="0.75">
      <c r="A14" s="8" t="str">
        <f>"http://hl7.eu/fhir/hdr/StructureDefinition/"&amp;LogicalModels!$A$15</f>
        <v>http://hl7.eu/fhir/hdr/StructureDefinition/MedicationSummary</v>
      </c>
      <c r="B14" s="8" t="s">
        <v>1181</v>
      </c>
      <c r="C14" s="7" t="str">
        <f>LogicalModels!$A$15&amp;"."&amp;MedicationSummaryHdrEhn!A12</f>
        <v>MedicationSummary.daysSupplied</v>
      </c>
      <c r="D14" s="13" t="str">
        <f>MedicationSummaryHdrEhn!D12</f>
        <v>A.2.9.2.11 - Days supplied</v>
      </c>
      <c r="E14" s="13" t="s">
        <v>1204</v>
      </c>
      <c r="F14" s="6"/>
      <c r="G14" s="13" t="s">
        <v>21</v>
      </c>
      <c r="H14" s="7"/>
    </row>
    <row r="15" spans="1:8" x14ac:dyDescent="0.75">
      <c r="A15" s="7"/>
    </row>
  </sheetData>
  <hyperlinks>
    <hyperlink ref="B2" r:id="rId1" xr:uid="{A31ECB39-165A-47FE-9BB2-8327816E2FC0}"/>
    <hyperlink ref="B5" r:id="rId2" xr:uid="{5E536E8F-22F8-4BBD-8A14-500630308A95}"/>
    <hyperlink ref="B7:B10" r:id="rId3" display="http://hl7.eu/fhir/hdr/StructureDefinition/medication-eu-hdr" xr:uid="{953546B6-F2C1-40ED-AFDE-17BD5CFB4BDA}"/>
    <hyperlink ref="B6" r:id="rId4" xr:uid="{336E94C6-ED7B-44F9-A5A9-826A1FA82CC0}"/>
    <hyperlink ref="B11" r:id="rId5" xr:uid="{9A61A77A-3B2E-4EDD-A9EB-421D6100337D}"/>
    <hyperlink ref="B12:B13" r:id="rId6" display="http://hl7.org/fhir/StructureDefinition/Dosage" xr:uid="{8EA8C0BB-2D98-4F28-8641-84CBF6E2AFBE}"/>
  </hyperlinks>
  <pageMargins left="0.7" right="0.7" top="0.75" bottom="0.75" header="0.3" footer="0.3"/>
  <pageSetup paperSize="9" orientation="portrait" r:id="rId7"/>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1DAE2-DDE6-40B2-80D8-3875393D5FA0}">
  <dimension ref="A1:E12"/>
  <sheetViews>
    <sheetView workbookViewId="0"/>
  </sheetViews>
  <sheetFormatPr defaultRowHeight="14.75" x14ac:dyDescent="0.75"/>
  <cols>
    <col min="1" max="1" width="32.31640625" bestFit="1" customWidth="1"/>
    <col min="3" max="3" width="27.86328125" customWidth="1"/>
    <col min="4" max="4" width="40.90625" customWidth="1"/>
    <col min="5" max="5" width="230.6796875" bestFit="1" customWidth="1"/>
  </cols>
  <sheetData>
    <row r="1" spans="1:5" x14ac:dyDescent="0.75">
      <c r="A1" s="2" t="s">
        <v>60</v>
      </c>
      <c r="B1" s="2" t="s">
        <v>61</v>
      </c>
      <c r="C1" s="2" t="s">
        <v>62</v>
      </c>
      <c r="D1" s="2" t="s">
        <v>63</v>
      </c>
      <c r="E1" s="2" t="s">
        <v>64</v>
      </c>
    </row>
    <row r="2" spans="1:5" x14ac:dyDescent="0.75">
      <c r="A2" s="7" t="s">
        <v>1160</v>
      </c>
      <c r="B2" s="7" t="s">
        <v>83</v>
      </c>
      <c r="C2" s="7" t="s">
        <v>88</v>
      </c>
      <c r="D2" s="7" t="s">
        <v>679</v>
      </c>
      <c r="E2" s="7" t="s">
        <v>701</v>
      </c>
    </row>
    <row r="3" spans="1:5" x14ac:dyDescent="0.75">
      <c r="A3" s="7" t="s">
        <v>1161</v>
      </c>
      <c r="B3" s="7" t="s">
        <v>82</v>
      </c>
      <c r="C3" s="7" t="s">
        <v>88</v>
      </c>
      <c r="D3" s="7" t="s">
        <v>680</v>
      </c>
      <c r="E3" s="7" t="s">
        <v>702</v>
      </c>
    </row>
    <row r="4" spans="1:5" x14ac:dyDescent="0.75">
      <c r="A4" s="7" t="s">
        <v>1162</v>
      </c>
      <c r="B4" s="7" t="s">
        <v>84</v>
      </c>
      <c r="C4" s="7" t="s">
        <v>88</v>
      </c>
      <c r="D4" s="7" t="s">
        <v>681</v>
      </c>
      <c r="E4" s="7" t="s">
        <v>703</v>
      </c>
    </row>
    <row r="5" spans="1:5" x14ac:dyDescent="0.75">
      <c r="A5" s="7" t="s">
        <v>1163</v>
      </c>
      <c r="B5" s="7" t="s">
        <v>84</v>
      </c>
      <c r="C5" s="7" t="s">
        <v>87</v>
      </c>
      <c r="D5" s="7" t="s">
        <v>682</v>
      </c>
      <c r="E5" s="7" t="s">
        <v>421</v>
      </c>
    </row>
    <row r="6" spans="1:5" x14ac:dyDescent="0.75">
      <c r="A6" s="7" t="s">
        <v>1164</v>
      </c>
      <c r="B6" s="7" t="s">
        <v>83</v>
      </c>
      <c r="C6" s="7" t="s">
        <v>88</v>
      </c>
      <c r="D6" s="7" t="s">
        <v>683</v>
      </c>
      <c r="E6" s="7" t="s">
        <v>881</v>
      </c>
    </row>
    <row r="7" spans="1:5" x14ac:dyDescent="0.75">
      <c r="A7" s="7" t="s">
        <v>1165</v>
      </c>
      <c r="B7" s="7" t="s">
        <v>83</v>
      </c>
      <c r="C7" s="7" t="s">
        <v>344</v>
      </c>
      <c r="D7" s="7" t="s">
        <v>684</v>
      </c>
      <c r="E7" s="7" t="s">
        <v>422</v>
      </c>
    </row>
    <row r="8" spans="1:5" x14ac:dyDescent="0.75">
      <c r="A8" s="7" t="s">
        <v>1166</v>
      </c>
      <c r="B8" s="7" t="s">
        <v>82</v>
      </c>
      <c r="C8" s="7" t="s">
        <v>88</v>
      </c>
      <c r="D8" s="7" t="s">
        <v>685</v>
      </c>
      <c r="E8" s="7" t="s">
        <v>423</v>
      </c>
    </row>
    <row r="9" spans="1:5" x14ac:dyDescent="0.75">
      <c r="A9" s="7" t="s">
        <v>1167</v>
      </c>
      <c r="B9" s="7" t="s">
        <v>83</v>
      </c>
      <c r="C9" s="7" t="s">
        <v>85</v>
      </c>
      <c r="D9" s="7" t="s">
        <v>686</v>
      </c>
      <c r="E9" s="7" t="s">
        <v>704</v>
      </c>
    </row>
    <row r="10" spans="1:5" x14ac:dyDescent="0.75">
      <c r="A10" s="7" t="s">
        <v>1168</v>
      </c>
      <c r="B10" s="7" t="s">
        <v>82</v>
      </c>
      <c r="C10" s="7" t="s">
        <v>88</v>
      </c>
      <c r="D10" s="7" t="s">
        <v>687</v>
      </c>
      <c r="E10" s="7" t="s">
        <v>425</v>
      </c>
    </row>
    <row r="11" spans="1:5" x14ac:dyDescent="0.75">
      <c r="A11" s="7" t="s">
        <v>1159</v>
      </c>
      <c r="B11" s="7" t="s">
        <v>82</v>
      </c>
      <c r="C11" s="7" t="s">
        <v>240</v>
      </c>
      <c r="D11" s="7" t="s">
        <v>688</v>
      </c>
      <c r="E11" s="7" t="s">
        <v>705</v>
      </c>
    </row>
    <row r="12" spans="1:5" x14ac:dyDescent="0.75">
      <c r="A12" s="7" t="s">
        <v>1169</v>
      </c>
      <c r="B12" s="7" t="s">
        <v>84</v>
      </c>
      <c r="C12" s="7" t="s">
        <v>85</v>
      </c>
      <c r="D12" s="7" t="s">
        <v>689</v>
      </c>
      <c r="E12" s="7" t="s">
        <v>706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4EB84-57EB-45A2-A665-C675BF79E3A6}">
  <sheetPr>
    <tabColor theme="7" tint="0.59999389629810485"/>
  </sheetPr>
  <dimension ref="A1:H14"/>
  <sheetViews>
    <sheetView workbookViewId="0">
      <selection activeCell="D11" sqref="D11"/>
    </sheetView>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s="7" t="s">
        <v>23</v>
      </c>
    </row>
    <row r="2" spans="1:8" x14ac:dyDescent="0.75">
      <c r="A2" s="8" t="str">
        <f>"http://hl7.eu/fhir/hdr/StructureDefinition/"&amp;LogicalModels!$A$14</f>
        <v>http://hl7.eu/fhir/hdr/StructureDefinition/PlanOfCare</v>
      </c>
      <c r="B2" s="8" t="s">
        <v>1158</v>
      </c>
      <c r="C2" s="7" t="str">
        <f>LogicalModels!$A$14&amp;"."&amp;PlanOfCareHdrEhn!A2</f>
        <v>PlanOfCare.title</v>
      </c>
      <c r="D2" s="7" t="str">
        <f>PlanOfCareHdrEhn!D2</f>
        <v>A.2.9.1.1 - Title</v>
      </c>
      <c r="E2" s="7" t="s">
        <v>1170</v>
      </c>
      <c r="F2" s="7"/>
      <c r="G2" s="7" t="s">
        <v>19</v>
      </c>
      <c r="H2" s="17"/>
    </row>
    <row r="3" spans="1:8" x14ac:dyDescent="0.75">
      <c r="A3" s="8" t="str">
        <f>"http://hl7.eu/fhir/hdr/StructureDefinition/"&amp;LogicalModels!$A$14</f>
        <v>http://hl7.eu/fhir/hdr/StructureDefinition/PlanOfCare</v>
      </c>
      <c r="B3" s="8" t="s">
        <v>1158</v>
      </c>
      <c r="C3" s="7" t="str">
        <f>LogicalModels!$A$14&amp;"."&amp;PlanOfCareHdrEhn!A3</f>
        <v>PlanOfCare.addresses</v>
      </c>
      <c r="D3" s="7" t="str">
        <f>PlanOfCareHdrEhn!D3</f>
        <v>A.2.9.1.2 - Addresses</v>
      </c>
      <c r="E3" s="7" t="s">
        <v>1171</v>
      </c>
      <c r="F3" s="7"/>
      <c r="G3" s="7" t="s">
        <v>19</v>
      </c>
      <c r="H3" s="17"/>
    </row>
    <row r="4" spans="1:8" x14ac:dyDescent="0.75">
      <c r="A4" s="8" t="str">
        <f>"http://hl7.eu/fhir/hdr/StructureDefinition/"&amp;LogicalModels!$A$14</f>
        <v>http://hl7.eu/fhir/hdr/StructureDefinition/PlanOfCare</v>
      </c>
      <c r="B4" s="8" t="s">
        <v>1158</v>
      </c>
      <c r="C4" s="7" t="str">
        <f>LogicalModels!$A$14&amp;"."&amp;PlanOfCareHdrEhn!A4</f>
        <v>PlanOfCare.description</v>
      </c>
      <c r="D4" s="7" t="str">
        <f>PlanOfCareHdrEhn!D4</f>
        <v>A.2.9.1.3 - Description</v>
      </c>
      <c r="E4" s="7" t="s">
        <v>1172</v>
      </c>
      <c r="F4" s="7"/>
      <c r="G4" s="7" t="s">
        <v>19</v>
      </c>
    </row>
    <row r="5" spans="1:8" x14ac:dyDescent="0.75">
      <c r="A5" s="8" t="str">
        <f>"http://hl7.eu/fhir/hdr/StructureDefinition/"&amp;LogicalModels!$A$14</f>
        <v>http://hl7.eu/fhir/hdr/StructureDefinition/PlanOfCare</v>
      </c>
      <c r="B5" s="8" t="s">
        <v>1158</v>
      </c>
      <c r="C5" s="7" t="str">
        <f>LogicalModels!$A$14&amp;"."&amp;PlanOfCareHdrEhn!A5</f>
        <v>PlanOfCare.planPeriod</v>
      </c>
      <c r="D5" s="7" t="str">
        <f>PlanOfCareHdrEhn!D5</f>
        <v>A.2.9.1.4 - Plan Period</v>
      </c>
      <c r="E5" s="7" t="s">
        <v>1173</v>
      </c>
      <c r="F5" s="7"/>
      <c r="G5" s="7" t="s">
        <v>19</v>
      </c>
    </row>
    <row r="6" spans="1:8" x14ac:dyDescent="0.75">
      <c r="A6" s="8" t="str">
        <f>"http://hl7.eu/fhir/hdr/StructureDefinition/"&amp;LogicalModels!$A$14</f>
        <v>http://hl7.eu/fhir/hdr/StructureDefinition/PlanOfCare</v>
      </c>
      <c r="B6" s="8" t="s">
        <v>1158</v>
      </c>
      <c r="C6" s="7" t="str">
        <f>LogicalModels!$A$14&amp;"."&amp;PlanOfCareHdrEhn!A6</f>
        <v>PlanOfCare.details</v>
      </c>
      <c r="D6" s="7" t="str">
        <f>PlanOfCareHdrEhn!D6</f>
        <v>A.2.9.1.5 - Other details</v>
      </c>
      <c r="E6" s="7" t="s">
        <v>1174</v>
      </c>
      <c r="F6" s="9"/>
      <c r="G6" s="7" t="s">
        <v>22</v>
      </c>
    </row>
    <row r="7" spans="1:8" x14ac:dyDescent="0.75">
      <c r="A7" s="8" t="str">
        <f>"http://hl7.eu/fhir/hdr/StructureDefinition/"&amp;LogicalModels!$A$14</f>
        <v>http://hl7.eu/fhir/hdr/StructureDefinition/PlanOfCare</v>
      </c>
      <c r="B7" s="8" t="s">
        <v>1158</v>
      </c>
      <c r="C7" s="7" t="str">
        <f>LogicalModels!$A$14&amp;"."&amp;PlanOfCareHdrEhn!A7</f>
        <v>PlanOfCare.activity</v>
      </c>
      <c r="D7" s="7" t="str">
        <f>PlanOfCareHdrEhn!D7</f>
        <v>A.2.9.1.6 - Activity</v>
      </c>
      <c r="E7" s="7" t="s">
        <v>1175</v>
      </c>
      <c r="F7" s="7"/>
      <c r="G7" s="7" t="s">
        <v>19</v>
      </c>
    </row>
    <row r="8" spans="1:8" x14ac:dyDescent="0.75">
      <c r="A8" s="8" t="str">
        <f>"http://hl7.eu/fhir/hdr/StructureDefinition/"&amp;LogicalModels!$A$14</f>
        <v>http://hl7.eu/fhir/hdr/StructureDefinition/PlanOfCare</v>
      </c>
      <c r="B8" s="8" t="s">
        <v>1158</v>
      </c>
      <c r="C8" s="7" t="str">
        <f>LogicalModels!$A$14&amp;"."&amp;PlanOfCareHdrEhn!A8</f>
        <v>PlanOfCare.activity.kind</v>
      </c>
      <c r="D8" s="7" t="str">
        <f>PlanOfCareHdrEhn!D8</f>
        <v>A.2.9.1.6.1 - Kind</v>
      </c>
      <c r="E8" s="7" t="s">
        <v>1176</v>
      </c>
      <c r="F8" s="7"/>
      <c r="G8" s="7" t="s">
        <v>19</v>
      </c>
    </row>
    <row r="9" spans="1:8" x14ac:dyDescent="0.75">
      <c r="A9" s="8" t="str">
        <f>"http://hl7.eu/fhir/hdr/StructureDefinition/"&amp;LogicalModels!$A$14</f>
        <v>http://hl7.eu/fhir/hdr/StructureDefinition/PlanOfCare</v>
      </c>
      <c r="B9" s="8" t="s">
        <v>1158</v>
      </c>
      <c r="C9" s="7" t="str">
        <f>LogicalModels!$A$14&amp;"."&amp;PlanOfCareHdrEhn!A9</f>
        <v>PlanOfCare.activity.description</v>
      </c>
      <c r="D9" s="7" t="str">
        <f>PlanOfCareHdrEhn!D9</f>
        <v>A.2.9.1.6.2 - Activity description</v>
      </c>
      <c r="E9" s="7" t="s">
        <v>1177</v>
      </c>
      <c r="F9" s="7"/>
      <c r="G9" s="7" t="s">
        <v>19</v>
      </c>
    </row>
    <row r="10" spans="1:8" x14ac:dyDescent="0.75">
      <c r="A10" s="8" t="str">
        <f>"http://hl7.eu/fhir/hdr/StructureDefinition/"&amp;LogicalModels!$A$14</f>
        <v>http://hl7.eu/fhir/hdr/StructureDefinition/PlanOfCare</v>
      </c>
      <c r="B10" s="8" t="s">
        <v>1158</v>
      </c>
      <c r="C10" s="7" t="str">
        <f>LogicalModels!$A$14&amp;"."&amp;PlanOfCareHdrEhn!A10</f>
        <v>PlanOfCare.activity.attribute</v>
      </c>
      <c r="D10" s="7" t="str">
        <f>PlanOfCareHdrEhn!D10</f>
        <v>A.2.9.1.6.3 - Specific attributes</v>
      </c>
      <c r="E10" s="7" t="s">
        <v>1178</v>
      </c>
      <c r="F10" s="7"/>
      <c r="G10" s="7" t="s">
        <v>19</v>
      </c>
    </row>
    <row r="14" spans="1:8" x14ac:dyDescent="0.75">
      <c r="F14" s="3"/>
    </row>
  </sheetData>
  <hyperlinks>
    <hyperlink ref="B2:B3" r:id="rId1" display="http://hl7.eu/fhir/hdr/StructureDefinition/composition-eu-hdr" xr:uid="{4D1CF07B-792B-471E-B944-4AD0215C7F6C}"/>
    <hyperlink ref="B2" r:id="rId2" xr:uid="{76D12E29-0574-4F01-9D74-C915C6141450}"/>
    <hyperlink ref="B3:B10" r:id="rId3" display="http://hl7.eu/fhir/hdr/StructureDefinition/composition-eu-hdr" xr:uid="{212847F4-E6C1-4655-84EB-DF20FBF34A5D}"/>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CAF7-1680-4350-881F-C5BF1C5EE2DD}">
  <dimension ref="A1:E10"/>
  <sheetViews>
    <sheetView workbookViewId="0"/>
  </sheetViews>
  <sheetFormatPr defaultRowHeight="14.75" x14ac:dyDescent="0.75"/>
  <cols>
    <col min="1" max="1" width="32.31640625" bestFit="1" customWidth="1"/>
    <col min="3" max="3" width="27.86328125" customWidth="1"/>
    <col min="4" max="4" width="27.31640625" bestFit="1" customWidth="1"/>
    <col min="5" max="5" width="230.6796875" bestFit="1" customWidth="1"/>
  </cols>
  <sheetData>
    <row r="1" spans="1:5" x14ac:dyDescent="0.75">
      <c r="A1" s="2" t="s">
        <v>60</v>
      </c>
      <c r="B1" s="2" t="s">
        <v>61</v>
      </c>
      <c r="C1" s="2" t="s">
        <v>62</v>
      </c>
      <c r="D1" s="2" t="s">
        <v>63</v>
      </c>
      <c r="E1" s="2" t="s">
        <v>64</v>
      </c>
    </row>
    <row r="2" spans="1:5" x14ac:dyDescent="0.75">
      <c r="A2" s="7" t="s">
        <v>1149</v>
      </c>
      <c r="B2" s="7" t="s">
        <v>82</v>
      </c>
      <c r="C2" s="7" t="s">
        <v>87</v>
      </c>
      <c r="D2" s="7" t="s">
        <v>670</v>
      </c>
      <c r="E2" s="7" t="s">
        <v>691</v>
      </c>
    </row>
    <row r="3" spans="1:5" x14ac:dyDescent="0.75">
      <c r="A3" s="7" t="s">
        <v>1150</v>
      </c>
      <c r="B3" s="7" t="s">
        <v>83</v>
      </c>
      <c r="C3" s="7" t="s">
        <v>88</v>
      </c>
      <c r="D3" s="7" t="s">
        <v>671</v>
      </c>
      <c r="E3" s="7" t="s">
        <v>692</v>
      </c>
    </row>
    <row r="4" spans="1:5" x14ac:dyDescent="0.75">
      <c r="A4" s="7" t="s">
        <v>1151</v>
      </c>
      <c r="B4" s="7" t="s">
        <v>82</v>
      </c>
      <c r="C4" s="7" t="s">
        <v>87</v>
      </c>
      <c r="D4" s="7" t="s">
        <v>672</v>
      </c>
      <c r="E4" s="7" t="s">
        <v>693</v>
      </c>
    </row>
    <row r="5" spans="1:5" x14ac:dyDescent="0.75">
      <c r="A5" s="7" t="s">
        <v>1152</v>
      </c>
      <c r="B5" s="7" t="s">
        <v>82</v>
      </c>
      <c r="C5" s="7" t="s">
        <v>240</v>
      </c>
      <c r="D5" s="7" t="s">
        <v>673</v>
      </c>
      <c r="E5" s="7" t="s">
        <v>694</v>
      </c>
    </row>
    <row r="6" spans="1:5" x14ac:dyDescent="0.75">
      <c r="A6" s="7" t="s">
        <v>1153</v>
      </c>
      <c r="B6" s="7" t="s">
        <v>83</v>
      </c>
      <c r="C6" s="7" t="s">
        <v>85</v>
      </c>
      <c r="D6" s="7" t="s">
        <v>674</v>
      </c>
      <c r="E6" s="7" t="s">
        <v>695</v>
      </c>
    </row>
    <row r="7" spans="1:5" x14ac:dyDescent="0.75">
      <c r="A7" s="7" t="s">
        <v>1154</v>
      </c>
      <c r="B7" s="7" t="s">
        <v>83</v>
      </c>
      <c r="C7" s="7" t="s">
        <v>85</v>
      </c>
      <c r="D7" s="7" t="s">
        <v>675</v>
      </c>
      <c r="E7" s="7" t="s">
        <v>696</v>
      </c>
    </row>
    <row r="8" spans="1:5" x14ac:dyDescent="0.75">
      <c r="A8" s="7" t="s">
        <v>1155</v>
      </c>
      <c r="B8" s="7" t="s">
        <v>82</v>
      </c>
      <c r="C8" s="7" t="s">
        <v>88</v>
      </c>
      <c r="D8" s="7" t="s">
        <v>676</v>
      </c>
      <c r="E8" s="7" t="s">
        <v>697</v>
      </c>
    </row>
    <row r="9" spans="1:5" x14ac:dyDescent="0.75">
      <c r="A9" s="7" t="s">
        <v>1156</v>
      </c>
      <c r="B9" s="7" t="s">
        <v>82</v>
      </c>
      <c r="C9" s="7" t="s">
        <v>87</v>
      </c>
      <c r="D9" s="7" t="s">
        <v>677</v>
      </c>
      <c r="E9" s="7" t="s">
        <v>698</v>
      </c>
    </row>
    <row r="10" spans="1:5" x14ac:dyDescent="0.75">
      <c r="A10" s="7" t="s">
        <v>1157</v>
      </c>
      <c r="B10" s="7" t="s">
        <v>83</v>
      </c>
      <c r="C10" s="7" t="s">
        <v>85</v>
      </c>
      <c r="D10" s="7" t="s">
        <v>678</v>
      </c>
      <c r="E10" s="7" t="s">
        <v>699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2332A-A1F5-4CB1-9CD7-1A8117C05ACA}">
  <sheetPr>
    <tabColor theme="7" tint="0.59999389629810485"/>
  </sheetPr>
  <dimension ref="A1:H10"/>
  <sheetViews>
    <sheetView workbookViewId="0"/>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s="7" t="s">
        <v>23</v>
      </c>
    </row>
    <row r="2" spans="1:8" x14ac:dyDescent="0.75">
      <c r="A2" s="8" t="str">
        <f>"http://hl7.eu/fhir/hdr/StructureDefinition/"&amp;LogicalModels!$A$5</f>
        <v>http://hl7.eu/fhir/hdr/StructureDefinition/AdvanceDirectives</v>
      </c>
      <c r="B2" s="8" t="s">
        <v>901</v>
      </c>
      <c r="C2" s="7" t="str">
        <f>LogicalModels!$A$5&amp;"."&amp;AdvanceDirectivesEhn!A2</f>
        <v>AdvanceDirectives.livingWill</v>
      </c>
      <c r="D2" s="7" t="str">
        <f>AdvanceDirectivesEhn!D2</f>
        <v>A.2.1.1 - Living will</v>
      </c>
      <c r="E2" s="9" t="s">
        <v>1121</v>
      </c>
      <c r="F2" s="7"/>
      <c r="G2" s="7" t="s">
        <v>22</v>
      </c>
      <c r="H2" s="9"/>
    </row>
    <row r="3" spans="1:8" x14ac:dyDescent="0.75">
      <c r="A3" s="8" t="str">
        <f>"http://hl7.eu/fhir/hdr/StructureDefinition/"&amp;LogicalModels!$A$5</f>
        <v>http://hl7.eu/fhir/hdr/StructureDefinition/AdvanceDirectives</v>
      </c>
      <c r="B3" s="8" t="s">
        <v>901</v>
      </c>
      <c r="C3" s="7" t="str">
        <f>LogicalModels!$A$5&amp;"."&amp;AdvanceDirectivesEhn!A2</f>
        <v>AdvanceDirectives.livingWill</v>
      </c>
      <c r="D3" s="7" t="str">
        <f>AdvanceDirectivesEhn!D2</f>
        <v>A.2.1.1 - Living will</v>
      </c>
      <c r="E3" s="9" t="s">
        <v>1122</v>
      </c>
      <c r="F3" s="7"/>
      <c r="G3" s="7" t="s">
        <v>21</v>
      </c>
      <c r="H3" s="9" t="s">
        <v>1124</v>
      </c>
    </row>
    <row r="4" spans="1:8" x14ac:dyDescent="0.75">
      <c r="A4" s="8"/>
      <c r="B4" s="8" t="s">
        <v>1127</v>
      </c>
      <c r="C4" s="7" t="str">
        <f>LogicalModels!$A$5&amp;"."&amp;AdvanceDirectivesEhn!A2</f>
        <v>AdvanceDirectives.livingWill</v>
      </c>
      <c r="D4" s="7" t="str">
        <f>AdvanceDirectivesEhn!D2</f>
        <v>A.2.1.1 - Living will</v>
      </c>
      <c r="E4" s="9" t="s">
        <v>1126</v>
      </c>
      <c r="F4" s="7"/>
      <c r="G4" s="7" t="s">
        <v>21</v>
      </c>
      <c r="H4" s="9" t="s">
        <v>1137</v>
      </c>
    </row>
    <row r="5" spans="1:8" x14ac:dyDescent="0.75">
      <c r="A5" s="8" t="str">
        <f>"http://hl7.eu/fhir/hdr/StructureDefinition/"&amp;LogicalModels!$A$5</f>
        <v>http://hl7.eu/fhir/hdr/StructureDefinition/AdvanceDirectives</v>
      </c>
      <c r="B5" s="8" t="s">
        <v>1127</v>
      </c>
      <c r="C5" s="7" t="str">
        <f>LogicalModels!$A$5&amp;"."&amp;AdvanceDirectivesEhn!A3</f>
        <v>AdvanceDirectives.livingWill.date</v>
      </c>
      <c r="D5" s="7" t="str">
        <f>AdvanceDirectivesEhn!D3</f>
        <v>A.2.1.1.1 - Date and time</v>
      </c>
      <c r="E5" s="9" t="s">
        <v>1125</v>
      </c>
      <c r="F5" s="7"/>
      <c r="G5" s="7" t="s">
        <v>22</v>
      </c>
      <c r="H5" s="7"/>
    </row>
    <row r="6" spans="1:8" x14ac:dyDescent="0.75">
      <c r="A6" s="8" t="str">
        <f>"http://hl7.eu/fhir/hdr/StructureDefinition/"&amp;LogicalModels!$A$5</f>
        <v>http://hl7.eu/fhir/hdr/StructureDefinition/AdvanceDirectives</v>
      </c>
      <c r="B6" s="8" t="s">
        <v>1127</v>
      </c>
      <c r="C6" s="7" t="str">
        <f>LogicalModels!$A$5&amp;"."&amp;AdvanceDirectivesEhn!A4</f>
        <v>AdvanceDirectives.livingWill.type</v>
      </c>
      <c r="D6" s="7" t="str">
        <f>AdvanceDirectivesEhn!D4</f>
        <v>A.2.1.1.2 - Type</v>
      </c>
      <c r="E6" s="14" t="s">
        <v>1136</v>
      </c>
      <c r="F6" s="7"/>
      <c r="G6" s="7" t="s">
        <v>22</v>
      </c>
      <c r="H6" s="13" t="s">
        <v>1128</v>
      </c>
    </row>
    <row r="7" spans="1:8" x14ac:dyDescent="0.75">
      <c r="A7" s="8" t="str">
        <f>"http://hl7.eu/fhir/hdr/StructureDefinition/"&amp;LogicalModels!$A$5</f>
        <v>http://hl7.eu/fhir/hdr/StructureDefinition/AdvanceDirectives</v>
      </c>
      <c r="B7" s="8" t="s">
        <v>1127</v>
      </c>
      <c r="C7" s="7" t="str">
        <f>LogicalModels!$A$5&amp;"."&amp;AdvanceDirectivesEhn!A5</f>
        <v>AdvanceDirectives.livingWill.comment</v>
      </c>
      <c r="D7" s="7" t="str">
        <f>AdvanceDirectivesEhn!D5</f>
        <v>A.2.1.1.3 - Comment</v>
      </c>
      <c r="E7" s="15" t="s">
        <v>1129</v>
      </c>
      <c r="F7" s="7"/>
      <c r="G7" s="7" t="s">
        <v>22</v>
      </c>
      <c r="H7" s="13" t="s">
        <v>1128</v>
      </c>
    </row>
    <row r="8" spans="1:8" x14ac:dyDescent="0.75">
      <c r="A8" s="8" t="str">
        <f>"http://hl7.eu/fhir/hdr/StructureDefinition/"&amp;LogicalModels!$A$5</f>
        <v>http://hl7.eu/fhir/hdr/StructureDefinition/AdvanceDirectives</v>
      </c>
      <c r="B8" s="8" t="s">
        <v>1127</v>
      </c>
      <c r="C8" s="7" t="str">
        <f>LogicalModels!$A$5&amp;"."&amp;AdvanceDirectivesEhn!A6</f>
        <v>AdvanceDirectives.livingWill.conditions</v>
      </c>
      <c r="D8" s="7" t="str">
        <f>AdvanceDirectivesEhn!D6</f>
        <v>A.2.1.1.4 - Related conditions</v>
      </c>
      <c r="E8" s="14" t="s">
        <v>1126</v>
      </c>
      <c r="F8" s="7"/>
      <c r="G8" s="13" t="s">
        <v>20</v>
      </c>
      <c r="H8" s="16" t="s">
        <v>1113</v>
      </c>
    </row>
    <row r="9" spans="1:8" x14ac:dyDescent="0.75">
      <c r="A9" s="8"/>
      <c r="B9" s="8" t="s">
        <v>1127</v>
      </c>
      <c r="C9" s="7" t="str">
        <f>LogicalModels!$A$5&amp;"."&amp;AdvanceDirectivesEhn!A7</f>
        <v>AdvanceDirectives.livingWill.document</v>
      </c>
      <c r="D9" s="7" t="str">
        <f>AdvanceDirectivesEhn!D7</f>
        <v>A.2.1.1.5 - Living will document</v>
      </c>
      <c r="E9" s="9" t="s">
        <v>1130</v>
      </c>
      <c r="F9" s="7"/>
      <c r="G9" s="10" t="s">
        <v>22</v>
      </c>
      <c r="H9" s="9"/>
    </row>
    <row r="10" spans="1:8" ht="29.5" x14ac:dyDescent="0.75">
      <c r="A10" s="8" t="str">
        <f>"http://hl7.eu/fhir/hdr/StructureDefinition/"&amp;LogicalModels!$A$5</f>
        <v>http://hl7.eu/fhir/hdr/StructureDefinition/AdvanceDirectives</v>
      </c>
      <c r="B10" s="8" t="s">
        <v>901</v>
      </c>
      <c r="C10" s="7" t="str">
        <f>LogicalModels!$A$5&amp;"."&amp;AdvanceDirectivesEhn!A7</f>
        <v>AdvanceDirectives.livingWill.document</v>
      </c>
      <c r="D10" s="7" t="str">
        <f>AdvanceDirectivesEhn!D7</f>
        <v>A.2.1.1.5 - Living will document</v>
      </c>
      <c r="E10" s="9" t="s">
        <v>1122</v>
      </c>
      <c r="F10" s="7"/>
      <c r="G10" s="7" t="s">
        <v>22</v>
      </c>
      <c r="H10" s="9" t="s">
        <v>1123</v>
      </c>
    </row>
  </sheetData>
  <hyperlinks>
    <hyperlink ref="A2:A7" r:id="rId1" display="http://hl7.eu/fhir/hdr/StructureDefinition/Alerts2FHIREuHdr" xr:uid="{AA5916B0-54A2-452E-92F1-3647B3F7374E}"/>
    <hyperlink ref="A5:A10" r:id="rId2" display="http://hl7.eu/fhir/hdr/StructureDefinition/Alerts2FHIREuHdr" xr:uid="{D903765B-9165-4E0C-87B2-4068827C319B}"/>
    <hyperlink ref="B2" r:id="rId3" xr:uid="{023EA316-DC01-4267-BDED-086CA5BC77D9}"/>
    <hyperlink ref="A3" r:id="rId4" display="http://hl7.eu/fhir/hdr/StructureDefinition/Alerts2FHIREuHdr" xr:uid="{A32EF906-6997-4335-BA37-975C40A4C800}"/>
    <hyperlink ref="B3" r:id="rId5" xr:uid="{CF2E2ADE-93C6-4F13-BF81-10419567C896}"/>
    <hyperlink ref="B4" r:id="rId6" xr:uid="{BF804330-818A-4C75-935C-6C086FBB462E}"/>
    <hyperlink ref="B5:B9" r:id="rId7" display="http://hl7.org/fhir/StructureDefinition/Consent" xr:uid="{F03692DE-D3C1-4C7A-9CA8-6F513229509B}"/>
  </hyperlinks>
  <pageMargins left="0.7" right="0.7" top="0.75" bottom="0.75" header="0.3" footer="0.3"/>
  <pageSetup paperSize="9" orientation="portrait" r:id="rId8"/>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
  <sheetViews>
    <sheetView workbookViewId="0"/>
  </sheetViews>
  <sheetFormatPr defaultRowHeight="14.75" x14ac:dyDescent="0.75"/>
  <cols>
    <col min="1" max="1" width="17.58984375" bestFit="1" customWidth="1"/>
    <col min="4" max="4" width="26.86328125" bestFit="1" customWidth="1"/>
  </cols>
  <sheetData>
    <row r="1" spans="1:5" s="7" customFormat="1" x14ac:dyDescent="0.75">
      <c r="A1" s="2" t="s">
        <v>60</v>
      </c>
      <c r="B1" s="2" t="s">
        <v>61</v>
      </c>
      <c r="C1" s="2" t="s">
        <v>62</v>
      </c>
      <c r="D1" s="2" t="s">
        <v>63</v>
      </c>
      <c r="E1" s="2" t="s">
        <v>64</v>
      </c>
    </row>
    <row r="2" spans="1:5" s="7" customFormat="1" x14ac:dyDescent="0.75">
      <c r="A2" s="7" t="s">
        <v>122</v>
      </c>
      <c r="B2" s="7" t="s">
        <v>128</v>
      </c>
      <c r="C2" s="7" t="s">
        <v>85</v>
      </c>
      <c r="D2" s="7" t="s">
        <v>129</v>
      </c>
      <c r="E2" s="7" t="s">
        <v>135</v>
      </c>
    </row>
    <row r="3" spans="1:5" s="7" customFormat="1" x14ac:dyDescent="0.75">
      <c r="A3" s="7" t="s">
        <v>123</v>
      </c>
      <c r="B3" s="7" t="s">
        <v>84</v>
      </c>
      <c r="C3" s="7" t="s">
        <v>86</v>
      </c>
      <c r="D3" s="7" t="s">
        <v>130</v>
      </c>
      <c r="E3" s="7" t="s">
        <v>136</v>
      </c>
    </row>
    <row r="4" spans="1:5" s="7" customFormat="1" x14ac:dyDescent="0.75">
      <c r="A4" s="7" t="s">
        <v>124</v>
      </c>
      <c r="B4" s="7" t="s">
        <v>84</v>
      </c>
      <c r="C4" s="7" t="s">
        <v>88</v>
      </c>
      <c r="D4" s="7" t="s">
        <v>131</v>
      </c>
      <c r="E4" s="7" t="s">
        <v>137</v>
      </c>
    </row>
    <row r="5" spans="1:5" s="7" customFormat="1" x14ac:dyDescent="0.75">
      <c r="A5" s="7" t="s">
        <v>125</v>
      </c>
      <c r="B5" s="7" t="s">
        <v>82</v>
      </c>
      <c r="C5" s="7" t="s">
        <v>87</v>
      </c>
      <c r="D5" s="7" t="s">
        <v>132</v>
      </c>
      <c r="E5" s="7" t="s">
        <v>138</v>
      </c>
    </row>
    <row r="6" spans="1:5" s="7" customFormat="1" x14ac:dyDescent="0.75">
      <c r="A6" s="7" t="s">
        <v>126</v>
      </c>
      <c r="B6" s="7" t="s">
        <v>83</v>
      </c>
      <c r="C6" s="7" t="s">
        <v>88</v>
      </c>
      <c r="D6" s="7" t="s">
        <v>133</v>
      </c>
      <c r="E6" s="7" t="s">
        <v>139</v>
      </c>
    </row>
    <row r="7" spans="1:5" s="7" customFormat="1" x14ac:dyDescent="0.75">
      <c r="A7" s="7" t="s">
        <v>127</v>
      </c>
      <c r="B7" s="7" t="s">
        <v>84</v>
      </c>
      <c r="C7" s="7" t="s">
        <v>85</v>
      </c>
      <c r="D7" s="7" t="s">
        <v>134</v>
      </c>
      <c r="E7" s="7" t="s">
        <v>140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7F213-E27B-45F5-A95F-36ED531F4347}">
  <sheetPr>
    <tabColor theme="7" tint="0.59999389629810485"/>
  </sheetPr>
  <dimension ref="A1:H18"/>
  <sheetViews>
    <sheetView topLeftCell="B7" workbookViewId="0">
      <selection activeCell="D22" sqref="D22"/>
    </sheetView>
  </sheetViews>
  <sheetFormatPr defaultRowHeight="14.75" x14ac:dyDescent="0.75"/>
  <cols>
    <col min="1" max="1" width="46.76953125" customWidth="1"/>
    <col min="2" max="2" width="59.90625" customWidth="1"/>
    <col min="3" max="3" width="38.453125" bestFit="1" customWidth="1"/>
    <col min="4" max="4" width="53.54296875" customWidth="1"/>
    <col min="5" max="5" width="42.906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t="s">
        <v>23</v>
      </c>
    </row>
    <row r="2" spans="1:8" x14ac:dyDescent="0.75">
      <c r="A2" s="8" t="s">
        <v>1096</v>
      </c>
      <c r="B2" s="8" t="s">
        <v>901</v>
      </c>
      <c r="C2" s="7" t="str">
        <f>"Alerts."&amp;AlertsEhn!A2</f>
        <v>Alerts.allergy</v>
      </c>
      <c r="D2" s="7" t="str">
        <f>AlertsEhn!D2</f>
        <v>A.2.2.1 - Allergy and Intolerance</v>
      </c>
      <c r="E2" s="7" t="s">
        <v>1079</v>
      </c>
      <c r="F2" s="7"/>
      <c r="G2" s="7" t="s">
        <v>22</v>
      </c>
    </row>
    <row r="3" spans="1:8" x14ac:dyDescent="0.75">
      <c r="A3" s="8" t="s">
        <v>1096</v>
      </c>
      <c r="B3" s="8" t="s">
        <v>1097</v>
      </c>
      <c r="C3" s="7" t="str">
        <f>"Alerts."&amp;AlertsEhn!A2</f>
        <v>Alerts.allergy</v>
      </c>
      <c r="D3" s="7" t="str">
        <f>AlertsEhn!D2</f>
        <v>A.2.2.1 - Allergy and Intolerance</v>
      </c>
      <c r="E3" s="9" t="s">
        <v>1074</v>
      </c>
      <c r="F3" s="7"/>
      <c r="G3" s="7" t="s">
        <v>21</v>
      </c>
    </row>
    <row r="4" spans="1:8" x14ac:dyDescent="0.75">
      <c r="A4" s="8" t="s">
        <v>1096</v>
      </c>
      <c r="B4" s="8" t="s">
        <v>1097</v>
      </c>
      <c r="C4" s="7" t="str">
        <f>"Alerts."&amp;AlertsEhn!A3</f>
        <v>Alerts.allergy.description</v>
      </c>
      <c r="D4" s="7" t="str">
        <f>AlertsEhn!D3</f>
        <v>A.2.2.1.1 - Allergy description</v>
      </c>
      <c r="E4" s="9" t="s">
        <v>1080</v>
      </c>
      <c r="F4" s="7"/>
      <c r="G4" s="7" t="s">
        <v>21</v>
      </c>
    </row>
    <row r="5" spans="1:8" x14ac:dyDescent="0.75">
      <c r="A5" s="8" t="s">
        <v>1096</v>
      </c>
      <c r="B5" s="8" t="s">
        <v>1097</v>
      </c>
      <c r="C5" s="7" t="str">
        <f>"Alerts."&amp;AlertsEhn!A4</f>
        <v>Alerts.allergy.typeOfPropensity</v>
      </c>
      <c r="D5" s="7" t="str">
        <f>AlertsEhn!D4</f>
        <v>A.2.2.1.2 - Type of propensity</v>
      </c>
      <c r="E5" s="9" t="s">
        <v>1081</v>
      </c>
      <c r="F5" s="7"/>
      <c r="G5" s="7" t="s">
        <v>21</v>
      </c>
    </row>
    <row r="6" spans="1:8" x14ac:dyDescent="0.75">
      <c r="A6" s="8" t="s">
        <v>1096</v>
      </c>
      <c r="B6" s="8" t="s">
        <v>1097</v>
      </c>
      <c r="C6" s="7" t="str">
        <f>"Alerts."&amp;AlertsEhn!A5</f>
        <v>Alerts.allergy.manifestation</v>
      </c>
      <c r="D6" s="7" t="str">
        <f>AlertsEhn!D5</f>
        <v>A.2.2.1.3 - Allergy manifestation</v>
      </c>
      <c r="E6" s="7" t="s">
        <v>1082</v>
      </c>
      <c r="F6" s="7"/>
      <c r="G6" s="7" t="s">
        <v>22</v>
      </c>
    </row>
    <row r="7" spans="1:8" x14ac:dyDescent="0.75">
      <c r="A7" s="8" t="s">
        <v>1096</v>
      </c>
      <c r="B7" s="8" t="s">
        <v>1097</v>
      </c>
      <c r="C7" s="7" t="str">
        <f>"Alerts."&amp;AlertsEhn!A5</f>
        <v>Alerts.allergy.manifestation</v>
      </c>
      <c r="D7" s="7" t="str">
        <f>AlertsEhn!D5</f>
        <v>A.2.2.1.3 - Allergy manifestation</v>
      </c>
      <c r="E7" s="7" t="s">
        <v>1083</v>
      </c>
      <c r="F7" s="7"/>
      <c r="G7" s="7" t="s">
        <v>22</v>
      </c>
    </row>
    <row r="8" spans="1:8" x14ac:dyDescent="0.75">
      <c r="A8" s="8" t="s">
        <v>1096</v>
      </c>
      <c r="B8" s="8" t="s">
        <v>1097</v>
      </c>
      <c r="C8" s="7" t="str">
        <f>"Alerts."&amp;AlertsEhn!A6</f>
        <v>Alerts.allergy.severity</v>
      </c>
      <c r="D8" s="7" t="str">
        <f>AlertsEhn!D6</f>
        <v>A.2.2.1.4 - Severity</v>
      </c>
      <c r="E8" s="7" t="s">
        <v>1084</v>
      </c>
      <c r="F8" s="7"/>
      <c r="G8" s="7" t="s">
        <v>21</v>
      </c>
    </row>
    <row r="9" spans="1:8" x14ac:dyDescent="0.75">
      <c r="A9" s="8" t="s">
        <v>1096</v>
      </c>
      <c r="B9" s="8" t="s">
        <v>1097</v>
      </c>
      <c r="C9" s="7" t="str">
        <f>"Alerts."&amp;AlertsEhn!A7</f>
        <v>Alerts.allergy.criticality</v>
      </c>
      <c r="D9" s="7" t="str">
        <f>AlertsEhn!D7</f>
        <v>A.2.2.1.5 - Criticality</v>
      </c>
      <c r="E9" s="7" t="s">
        <v>1085</v>
      </c>
      <c r="F9" s="7"/>
      <c r="G9" s="7" t="s">
        <v>21</v>
      </c>
    </row>
    <row r="10" spans="1:8" x14ac:dyDescent="0.75">
      <c r="A10" s="8" t="s">
        <v>1096</v>
      </c>
      <c r="B10" s="8" t="s">
        <v>1097</v>
      </c>
      <c r="C10" s="13" t="str">
        <f>"Alerts."&amp;AlertsEhn!A8</f>
        <v>Alerts.allergy.onsetDate</v>
      </c>
      <c r="D10" s="7" t="str">
        <f>AlertsEhn!D8</f>
        <v>A.2.2.1.6 - Onset date</v>
      </c>
      <c r="E10" s="7" t="s">
        <v>1086</v>
      </c>
      <c r="F10" s="7"/>
      <c r="G10" s="13" t="s">
        <v>21</v>
      </c>
    </row>
    <row r="11" spans="1:8" x14ac:dyDescent="0.75">
      <c r="A11" s="8" t="s">
        <v>1096</v>
      </c>
      <c r="B11" s="8" t="s">
        <v>1097</v>
      </c>
      <c r="C11" s="13" t="str">
        <f>"Alerts."&amp;AlertsEhn!A11</f>
        <v>Alerts.allergy.endDate</v>
      </c>
      <c r="D11" s="7" t="str">
        <f>AlertsEhn!D11</f>
        <v>A.2.2.1.7 - End date</v>
      </c>
      <c r="E11" s="7" t="s">
        <v>1087</v>
      </c>
      <c r="F11" s="7"/>
      <c r="G11" s="13" t="s">
        <v>21</v>
      </c>
    </row>
    <row r="12" spans="1:8" x14ac:dyDescent="0.75">
      <c r="A12" s="8" t="s">
        <v>1096</v>
      </c>
      <c r="B12" s="8" t="s">
        <v>1097</v>
      </c>
      <c r="C12" s="7" t="str">
        <f>"Alerts."&amp;AlertsEhn!A14</f>
        <v>Alerts.allergy.status</v>
      </c>
      <c r="D12" s="7" t="str">
        <f>AlertsEhn!D14</f>
        <v>A.2.2.1.8 - Status</v>
      </c>
      <c r="E12" s="7" t="s">
        <v>1088</v>
      </c>
      <c r="F12" s="7"/>
      <c r="G12" s="7" t="s">
        <v>21</v>
      </c>
    </row>
    <row r="13" spans="1:8" x14ac:dyDescent="0.75">
      <c r="A13" s="8" t="s">
        <v>1096</v>
      </c>
      <c r="B13" s="8" t="s">
        <v>1097</v>
      </c>
      <c r="C13" s="7" t="str">
        <f>"Alerts."&amp;AlertsEhn!A15</f>
        <v>Alerts.allergy.certainty</v>
      </c>
      <c r="D13" s="7" t="str">
        <f>AlertsEhn!D15</f>
        <v>A.2.2.1.9 - Certainty</v>
      </c>
      <c r="E13" s="7" t="s">
        <v>1089</v>
      </c>
      <c r="F13" s="7"/>
      <c r="G13" s="7" t="s">
        <v>21</v>
      </c>
    </row>
    <row r="14" spans="1:8" x14ac:dyDescent="0.75">
      <c r="A14" s="8" t="s">
        <v>1096</v>
      </c>
      <c r="B14" s="8" t="s">
        <v>1097</v>
      </c>
      <c r="C14" s="7" t="str">
        <f>"Alerts."&amp;AlertsEhn!A16</f>
        <v>Alerts.allergy.agent</v>
      </c>
      <c r="D14" s="7" t="str">
        <f>AlertsEhn!D16</f>
        <v>A.2.2.1.10 - Agent or Allergen</v>
      </c>
      <c r="E14" s="7" t="s">
        <v>1090</v>
      </c>
      <c r="F14" s="7"/>
      <c r="G14" s="7" t="s">
        <v>21</v>
      </c>
    </row>
    <row r="15" spans="1:8" x14ac:dyDescent="0.75">
      <c r="A15" s="8" t="s">
        <v>1096</v>
      </c>
      <c r="B15" s="8" t="s">
        <v>901</v>
      </c>
      <c r="C15" s="7" t="str">
        <f>"Alerts."&amp;AlertsEhn!A17</f>
        <v>Alerts.medicalAlerts</v>
      </c>
      <c r="D15" s="7" t="str">
        <f>AlertsEhn!D17</f>
        <v>A.2.2.2 - Medical alerts (relevant for the respective hospital stay)</v>
      </c>
      <c r="E15" s="7" t="s">
        <v>1091</v>
      </c>
      <c r="F15" s="7"/>
      <c r="G15" s="7" t="s">
        <v>22</v>
      </c>
    </row>
    <row r="16" spans="1:8" x14ac:dyDescent="0.75">
      <c r="A16" s="8" t="s">
        <v>1096</v>
      </c>
      <c r="B16" s="8" t="s">
        <v>901</v>
      </c>
      <c r="C16" s="7" t="str">
        <f>"Alerts."&amp;AlertsEhn!A18</f>
        <v>Alerts.medicalAlerts.description</v>
      </c>
      <c r="D16" s="7" t="str">
        <f>AlertsEhn!D18</f>
        <v>A.2.2.2.1 - Healthcare alert description</v>
      </c>
      <c r="E16" s="7" t="s">
        <v>1092</v>
      </c>
      <c r="F16" s="7"/>
      <c r="G16" s="7" t="s">
        <v>22</v>
      </c>
      <c r="H16" s="5"/>
    </row>
    <row r="17" spans="1:8" x14ac:dyDescent="0.75">
      <c r="A17" s="8" t="s">
        <v>1096</v>
      </c>
      <c r="B17" s="8" t="s">
        <v>1098</v>
      </c>
      <c r="C17" s="7" t="str">
        <f>"Alerts."&amp;AlertsEhn!A18</f>
        <v>Alerts.medicalAlerts.description</v>
      </c>
      <c r="D17" s="7" t="str">
        <f>AlertsEhn!D18</f>
        <v>A.2.2.2.1 - Healthcare alert description</v>
      </c>
      <c r="E17" s="7" t="s">
        <v>1093</v>
      </c>
      <c r="F17" s="7"/>
      <c r="G17" s="7" t="s">
        <v>22</v>
      </c>
      <c r="H17" s="5"/>
    </row>
    <row r="18" spans="1:8" x14ac:dyDescent="0.75">
      <c r="A18" s="8" t="s">
        <v>1096</v>
      </c>
      <c r="B18" s="8" t="s">
        <v>1098</v>
      </c>
      <c r="C18" s="7" t="str">
        <f>"Alerts."&amp;AlertsEhn!A18</f>
        <v>Alerts.medicalAlerts.description</v>
      </c>
      <c r="D18" s="7" t="str">
        <f>AlertsEhn!D18</f>
        <v>A.2.2.2.1 - Healthcare alert description</v>
      </c>
      <c r="E18" s="7" t="s">
        <v>1094</v>
      </c>
      <c r="F18" s="7"/>
      <c r="G18" s="7" t="s">
        <v>22</v>
      </c>
      <c r="H18" s="5"/>
    </row>
  </sheetData>
  <hyperlinks>
    <hyperlink ref="B2" r:id="rId1" xr:uid="{64E55043-78FA-4CEB-AB93-D68DA0F9A691}"/>
    <hyperlink ref="B3" r:id="rId2" xr:uid="{7D9EC314-0131-4B34-9515-586540C56089}"/>
    <hyperlink ref="B17" r:id="rId3" xr:uid="{F7137947-BE8D-4D47-97AB-F3958E4A2EC0}"/>
    <hyperlink ref="B15" r:id="rId4" xr:uid="{76F30556-D7BF-48F1-97DE-6E9BC5CAAE13}"/>
    <hyperlink ref="B16" r:id="rId5" xr:uid="{04EFEC27-14F9-43F6-976D-9712277AC7C2}"/>
    <hyperlink ref="A8:A18" r:id="rId6" display="http://hl7.eu/fhir/hdr/StructureDefinition/Alerts2FHIREuHdr" xr:uid="{9BF50622-695F-4305-B51C-2916CB7B310F}"/>
    <hyperlink ref="A2:A17" r:id="rId7" display="http://hl7.eu/fhir/hdr/StructureDefinition/Alerts2FHIREuHdr" xr:uid="{A5C65F9B-2C4C-4774-8024-4C0EC97F4542}"/>
    <hyperlink ref="B4:B14" r:id="rId8" display="http://hl7.eu/fhir/hdr/StructureDefinition/allergyIntolerance-eu-eps" xr:uid="{B73BE905-C296-45F0-9ADA-7E05D4146462}"/>
    <hyperlink ref="B18" r:id="rId9" xr:uid="{3DEE3D81-AB30-46C7-B04C-7D907DD98BE2}"/>
  </hyperlinks>
  <pageMargins left="0.7" right="0.7" top="0.75" bottom="0.75" header="0.3" footer="0.3"/>
  <pageSetup paperSize="9"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60F00-2125-41DA-88F8-A79DC0B018FC}">
  <sheetPr>
    <tabColor theme="7" tint="0.59999389629810485"/>
  </sheetPr>
  <dimension ref="A1:I11"/>
  <sheetViews>
    <sheetView zoomScale="99" zoomScaleNormal="115" workbookViewId="0">
      <selection activeCell="C16" sqref="C16"/>
    </sheetView>
  </sheetViews>
  <sheetFormatPr defaultRowHeight="14.75" x14ac:dyDescent="0.75"/>
  <cols>
    <col min="1" max="1" width="28" customWidth="1"/>
    <col min="2" max="2" width="29.5" customWidth="1"/>
    <col min="3" max="3" width="56.58984375" customWidth="1"/>
    <col min="4" max="4" width="38.76953125" bestFit="1" customWidth="1"/>
    <col min="5" max="5" width="52.31640625" style="5" bestFit="1" customWidth="1"/>
    <col min="6" max="6" width="6.04296875" bestFit="1" customWidth="1"/>
    <col min="7" max="7" width="61.04296875" customWidth="1"/>
    <col min="8" max="8" width="54.04296875" customWidth="1"/>
    <col min="9" max="9" width="13.81640625" customWidth="1"/>
  </cols>
  <sheetData>
    <row r="1" spans="1:9" x14ac:dyDescent="0.75">
      <c r="A1" s="2" t="s">
        <v>851</v>
      </c>
      <c r="B1" s="2" t="s">
        <v>852</v>
      </c>
      <c r="C1" s="2" t="s">
        <v>853</v>
      </c>
      <c r="D1" s="2" t="s">
        <v>854</v>
      </c>
      <c r="E1" s="4" t="s">
        <v>855</v>
      </c>
      <c r="F1" s="2" t="s">
        <v>856</v>
      </c>
      <c r="G1" s="2" t="s">
        <v>857</v>
      </c>
      <c r="H1" s="2" t="s">
        <v>858</v>
      </c>
      <c r="I1" s="2" t="s">
        <v>884</v>
      </c>
    </row>
    <row r="2" spans="1:9" x14ac:dyDescent="0.75">
      <c r="A2" s="7" t="s">
        <v>1105</v>
      </c>
      <c r="B2" s="8" t="s">
        <v>1106</v>
      </c>
      <c r="C2" s="8" t="str">
        <f>"http://hl7.eu/fhir/hdr/ConceptMap/"&amp;A2</f>
        <v>http://hl7.eu/fhir/hdr/ConceptMap/hdr2FHIR-eu-hdr</v>
      </c>
      <c r="D2" s="7" t="s">
        <v>1107</v>
      </c>
      <c r="E2" s="9" t="s">
        <v>1135</v>
      </c>
      <c r="F2" s="7" t="s">
        <v>860</v>
      </c>
      <c r="G2" s="7" t="s">
        <v>1108</v>
      </c>
      <c r="H2" s="11" t="s">
        <v>912</v>
      </c>
      <c r="I2" s="7" t="s">
        <v>897</v>
      </c>
    </row>
    <row r="3" spans="1:9" s="7" customFormat="1" x14ac:dyDescent="0.75">
      <c r="A3" s="7" t="s">
        <v>894</v>
      </c>
      <c r="B3" s="8" t="s">
        <v>896</v>
      </c>
      <c r="C3" s="8" t="str">
        <f t="shared" ref="C3:C9" si="0">"http://hl7.eu/fhir/hdr/ConceptMap/"&amp;A3</f>
        <v>http://hl7.eu/fhir/hdr/ConceptMap/hdrHeader2FHIR-eu-hdr</v>
      </c>
      <c r="D3" s="7" t="s">
        <v>1095</v>
      </c>
      <c r="E3" s="9" t="s">
        <v>994</v>
      </c>
      <c r="F3" s="7" t="s">
        <v>860</v>
      </c>
      <c r="G3" s="7" t="s">
        <v>910</v>
      </c>
      <c r="H3" s="8" t="s">
        <v>912</v>
      </c>
      <c r="I3" s="7" t="s">
        <v>897</v>
      </c>
    </row>
    <row r="4" spans="1:9" s="7" customFormat="1" x14ac:dyDescent="0.75">
      <c r="A4" s="7" t="s">
        <v>1043</v>
      </c>
      <c r="B4" s="8" t="s">
        <v>992</v>
      </c>
      <c r="C4" s="8" t="str">
        <f t="shared" si="0"/>
        <v>http://hl7.eu/fhir/hdr/ConceptMap/subject2FHIR-eu-hdr</v>
      </c>
      <c r="D4" s="7" t="s">
        <v>993</v>
      </c>
      <c r="E4" s="9" t="s">
        <v>995</v>
      </c>
      <c r="F4" s="7" t="s">
        <v>860</v>
      </c>
      <c r="G4" s="7" t="s">
        <v>996</v>
      </c>
      <c r="H4" s="11" t="s">
        <v>912</v>
      </c>
      <c r="I4" s="7" t="s">
        <v>897</v>
      </c>
    </row>
    <row r="5" spans="1:9" s="7" customFormat="1" x14ac:dyDescent="0.75">
      <c r="A5" s="7" t="s">
        <v>893</v>
      </c>
      <c r="B5" s="8" t="s">
        <v>895</v>
      </c>
      <c r="C5" s="8" t="str">
        <f>"http://hl7.eu/fhir/hdr/ConceptMap/"&amp;A5</f>
        <v>http://hl7.eu/fhir/hdr/ConceptMap/encounter2FHIR-eu-hdr</v>
      </c>
      <c r="D5" s="7" t="s">
        <v>920</v>
      </c>
      <c r="E5" s="9" t="s">
        <v>859</v>
      </c>
      <c r="F5" s="7" t="s">
        <v>860</v>
      </c>
      <c r="G5" s="7" t="s">
        <v>899</v>
      </c>
      <c r="H5" s="11" t="s">
        <v>912</v>
      </c>
      <c r="I5" s="7" t="s">
        <v>897</v>
      </c>
    </row>
    <row r="6" spans="1:9" s="7" customFormat="1" x14ac:dyDescent="0.75">
      <c r="A6" s="7" t="s">
        <v>1076</v>
      </c>
      <c r="B6" s="8" t="s">
        <v>1075</v>
      </c>
      <c r="C6" s="8" t="str">
        <f t="shared" si="0"/>
        <v>http://hl7.eu/fhir/hdr/ConceptMap/alerts2FHIR-eu-hdr</v>
      </c>
      <c r="D6" s="7" t="s">
        <v>1077</v>
      </c>
      <c r="E6" s="9" t="s">
        <v>1078</v>
      </c>
      <c r="F6" s="7" t="s">
        <v>860</v>
      </c>
      <c r="G6" s="7" t="s">
        <v>1096</v>
      </c>
      <c r="H6" s="11" t="s">
        <v>912</v>
      </c>
      <c r="I6" s="7" t="s">
        <v>897</v>
      </c>
    </row>
    <row r="7" spans="1:9" s="7" customFormat="1" x14ac:dyDescent="0.75">
      <c r="A7" s="7" t="s">
        <v>1132</v>
      </c>
      <c r="B7" s="8" t="s">
        <v>1131</v>
      </c>
      <c r="C7" s="8" t="str">
        <f t="shared" si="0"/>
        <v>http://hl7.eu/fhir/hdr/ConceptMap/advanceDirectives2FHIR-eu-hdr</v>
      </c>
      <c r="D7" s="7" t="s">
        <v>1133</v>
      </c>
      <c r="E7" s="9" t="s">
        <v>1134</v>
      </c>
      <c r="F7" s="7" t="s">
        <v>860</v>
      </c>
      <c r="G7" s="7" t="str">
        <f>"http://hl7.eu/fhir/hdr/StructureDefinition/"&amp;LogicalModels!A5</f>
        <v>http://hl7.eu/fhir/hdr/StructureDefinition/AdvanceDirectives</v>
      </c>
      <c r="H7" s="11" t="s">
        <v>912</v>
      </c>
      <c r="I7" s="7" t="s">
        <v>897</v>
      </c>
    </row>
    <row r="8" spans="1:9" x14ac:dyDescent="0.75">
      <c r="A8" s="7" t="s">
        <v>1194</v>
      </c>
      <c r="B8" s="8" t="s">
        <v>1193</v>
      </c>
      <c r="C8" s="8" t="str">
        <f t="shared" si="0"/>
        <v>http://hl7.eu/fhir/hdr/ConceptMap/planOfCare2FHIR-eu-hdr</v>
      </c>
      <c r="D8" s="7" t="s">
        <v>1195</v>
      </c>
      <c r="E8" s="7" t="s">
        <v>1199</v>
      </c>
      <c r="F8" s="7" t="s">
        <v>860</v>
      </c>
      <c r="G8" s="7" t="str">
        <f>"http://hl7.eu/fhir/hdr/StructureDefinition/"&amp;LogicalModels!A14</f>
        <v>http://hl7.eu/fhir/hdr/StructureDefinition/PlanOfCare</v>
      </c>
      <c r="H8" s="11" t="s">
        <v>912</v>
      </c>
      <c r="I8" s="7" t="s">
        <v>897</v>
      </c>
    </row>
    <row r="9" spans="1:9" x14ac:dyDescent="0.75">
      <c r="A9" s="7" t="s">
        <v>1196</v>
      </c>
      <c r="B9" s="8" t="s">
        <v>1197</v>
      </c>
      <c r="C9" s="8" t="str">
        <f t="shared" si="0"/>
        <v>http://hl7.eu/fhir/hdr/ConceptMap/medicationSummary2FHIR-eu-hdr</v>
      </c>
      <c r="D9" s="7" t="s">
        <v>1198</v>
      </c>
      <c r="E9" s="7" t="s">
        <v>1200</v>
      </c>
      <c r="F9" s="7" t="s">
        <v>860</v>
      </c>
      <c r="G9" s="7" t="str">
        <f>"http://hl7.eu/fhir/hdr/StructureDefinition/"&amp;LogicalModels!A15</f>
        <v>http://hl7.eu/fhir/hdr/StructureDefinition/MedicationSummary</v>
      </c>
      <c r="H9" s="11" t="s">
        <v>912</v>
      </c>
      <c r="I9" s="7" t="s">
        <v>897</v>
      </c>
    </row>
    <row r="10" spans="1:9" x14ac:dyDescent="0.75">
      <c r="A10" s="7" t="s">
        <v>1280</v>
      </c>
      <c r="B10" s="8" t="s">
        <v>1281</v>
      </c>
      <c r="C10" s="8" t="str">
        <f t="shared" ref="C10:C11" si="1">"http://hl7.eu/fhir/hdr/ConceptMap/"&amp;A10</f>
        <v>http://hl7.eu/fhir/hdr/ConceptMap/hospitalStay2FHIR-eu-hdr</v>
      </c>
      <c r="D10" s="7" t="s">
        <v>1282</v>
      </c>
      <c r="E10" s="7" t="s">
        <v>1283</v>
      </c>
      <c r="F10" s="7" t="s">
        <v>860</v>
      </c>
      <c r="G10" s="7" t="str">
        <f>"http://hl7.eu/fhir/hdr/StructureDefinition/"&amp;LogicalModels!A10</f>
        <v>http://hl7.eu/fhir/hdr/StructureDefinition/HospitalStay</v>
      </c>
      <c r="H10" s="11" t="s">
        <v>912</v>
      </c>
      <c r="I10" s="7" t="s">
        <v>897</v>
      </c>
    </row>
    <row r="11" spans="1:9" x14ac:dyDescent="0.75">
      <c r="A11" s="10" t="s">
        <v>1377</v>
      </c>
      <c r="B11" s="8" t="s">
        <v>1376</v>
      </c>
      <c r="C11" s="8" t="str">
        <f t="shared" si="1"/>
        <v>http://hl7.eu/fhir/hdr/ConceptMap/patientHistory2FHIR-eu-hdr</v>
      </c>
      <c r="D11" s="7" t="s">
        <v>1282</v>
      </c>
      <c r="E11" s="7" t="s">
        <v>1283</v>
      </c>
      <c r="F11" s="7" t="s">
        <v>860</v>
      </c>
      <c r="G11" s="7" t="str">
        <f>"http://hl7.eu/fhir/hdr/StructureDefinition/"&amp;LogicalModels!A9</f>
        <v>http://hl7.eu/fhir/hdr/StructureDefinition/PatientHistory</v>
      </c>
      <c r="H11" s="11" t="s">
        <v>912</v>
      </c>
      <c r="I11" s="7" t="s">
        <v>897</v>
      </c>
    </row>
  </sheetData>
  <hyperlinks>
    <hyperlink ref="C5" r:id="rId1" display="http://terminology.hl7.it/ConceptMap/ConceptMap-subject2osiris" xr:uid="{2C5E086C-120A-4CE7-BE6D-47C4F94CC9C5}"/>
    <hyperlink ref="H3" r:id="rId2" xr:uid="{1B64A9A1-D165-4E9D-BD0F-1946037F65C1}"/>
    <hyperlink ref="C3" r:id="rId3" display="http://terminology.hl7.it/ConceptMap/ConceptMap-subject2osiris" xr:uid="{9617EDC7-4F54-42A1-89BC-457E72AFC3FF}"/>
    <hyperlink ref="C4" r:id="rId4" display="http://terminology.hl7.it/ConceptMap/ConceptMap-subject2osiris" xr:uid="{71FBB619-4426-4EEE-A82E-2F650CD064B4}"/>
    <hyperlink ref="H4" r:id="rId5" xr:uid="{F9AB5FE3-5C2B-4FC9-9314-C3F4FCAB3341}"/>
    <hyperlink ref="C6" r:id="rId6" display="http://terminology.hl7.it/ConceptMap/ConceptMap-subject2osiris" xr:uid="{24C5EC3E-3DBF-499A-9B9D-D92C53394537}"/>
    <hyperlink ref="H6" r:id="rId7" xr:uid="{BEE2CF99-15F3-4CA9-88E4-2AEDA4F183B7}"/>
    <hyperlink ref="H5" r:id="rId8" xr:uid="{7EE104CF-3656-476D-A86A-229A9F36D506}"/>
    <hyperlink ref="C2" r:id="rId9" display="http://terminology.hl7.it/ConceptMap/ConceptMap-subject2osiris" xr:uid="{53DA0FA1-7C8E-4F88-8B57-EFAB32CC7FAF}"/>
    <hyperlink ref="H2" r:id="rId10" xr:uid="{6AD6C5DE-73D3-4B8C-A864-80776CD46045}"/>
    <hyperlink ref="B6" location="Alerts2FHIREuHdr!A1" display="Alerts2FHIREuHdr" xr:uid="{94CFDE94-392A-4BD9-BB9F-AD546621DBF0}"/>
    <hyperlink ref="C7" r:id="rId11" display="http://terminology.hl7.it/ConceptMap/ConceptMap-subject2osiris" xr:uid="{F48D74C1-5F5D-4BAD-AB73-F695CFB981A9}"/>
    <hyperlink ref="H7" r:id="rId12" xr:uid="{CC32D9D7-A49C-43CB-AAA0-78A48F8D8140}"/>
    <hyperlink ref="B7" location="AdvanceDirectives2FHIREuHdr!A1" display="AdvanceDirectives2FHIREuHdr" xr:uid="{B7EC322B-2F8E-4D14-B649-AC60953EAAFF}"/>
    <hyperlink ref="B2" location="Hdr2FHIREuHdr!A1" display="Hdr2FHIREuHdr" xr:uid="{90014F1C-BBF4-427C-AB8C-2CF5568CFC08}"/>
    <hyperlink ref="B4" location="Subject2FHIREuHdr!A1" display="Subject2FHIREuHdr" xr:uid="{D330B993-1260-4B29-B1D3-59D6B25181CF}"/>
    <hyperlink ref="B3" location="Header2FHIREuHdr!A1" display="Header2FHIREuHdr" xr:uid="{A965579F-F70B-4001-A1C9-3CF2969A2B62}"/>
    <hyperlink ref="B5" location="Encounter2FHIREuHdr!A1" display="Encounter2FHIREuHdr" xr:uid="{F70E7BA2-FF60-45BB-9DF7-D74EA7E2660C}"/>
    <hyperlink ref="B8" location="PlanOfCare2FHIREuHdr!A1" display="#PlanOfCare2FHIREuHdr!A1" xr:uid="{FD13133C-B33D-41CA-99AE-C110A60AF378}"/>
    <hyperlink ref="C8" r:id="rId13" display="http://terminology.hl7.it/ConceptMap/ConceptMap-subject2osiris" xr:uid="{5C6E6EEC-C7A1-45B9-B424-DF8EAF43EAB6}"/>
    <hyperlink ref="H8" r:id="rId14" xr:uid="{86450E9C-C588-4350-9C35-C0C2125F0C18}"/>
    <hyperlink ref="H9" r:id="rId15" xr:uid="{99638D94-B7B7-40FE-ADDC-3E0053BB90C8}"/>
    <hyperlink ref="B9" location="MedicationSummary2FHIREuHdr!A1" display="#MedicationSummary2FHIREuHdr!A1" xr:uid="{92AC896E-958D-4ADC-96B6-D30E011AC09B}"/>
    <hyperlink ref="C9" r:id="rId16" display="http://terminology.hl7.it/ConceptMap/ConceptMap-subject2osiris" xr:uid="{CBC15021-9146-476E-9A56-E821A5EA5DCD}"/>
    <hyperlink ref="H10" r:id="rId17" xr:uid="{F07F13CE-7FEC-4597-9E29-76631B76A59E}"/>
    <hyperlink ref="C10" r:id="rId18" display="http://terminology.hl7.it/ConceptMap/ConceptMap-subject2osiris" xr:uid="{D02E7D3F-3322-4599-874C-88B200676B91}"/>
    <hyperlink ref="B10" location="HospitalStay2FHIREuHdr!A1" display="HospitalStay2FHIREuHdr" xr:uid="{B6880AFE-AA65-4872-A091-EF6708866DAB}"/>
    <hyperlink ref="H11" r:id="rId19" xr:uid="{56912822-14AD-4613-A3B9-C57FC519074C}"/>
    <hyperlink ref="B11" location="PatientHistory2FHIREuHdr!A1" display="PatientHistory2FHIREuHdr" xr:uid="{04642399-EE4B-4121-ADFB-8FBBFCAF4F53}"/>
  </hyperlinks>
  <pageMargins left="0.7" right="0.7" top="0.75" bottom="0.75" header="0.3" footer="0.3"/>
  <pageSetup paperSize="9" orientation="portrait" r:id="rId2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8"/>
  <sheetViews>
    <sheetView workbookViewId="0"/>
  </sheetViews>
  <sheetFormatPr defaultRowHeight="14.75" x14ac:dyDescent="0.75"/>
  <cols>
    <col min="1" max="1" width="22.1328125" style="7" bestFit="1" customWidth="1"/>
    <col min="2" max="2" width="8.7265625" style="7"/>
    <col min="3" max="3" width="15.76953125" style="7" bestFit="1" customWidth="1"/>
    <col min="4" max="4" width="55.2265625" style="7" bestFit="1" customWidth="1"/>
    <col min="5" max="16384" width="8.7265625" style="7"/>
  </cols>
  <sheetData>
    <row r="1" spans="1:5" x14ac:dyDescent="0.75">
      <c r="A1" s="2" t="s">
        <v>60</v>
      </c>
      <c r="B1" s="2" t="s">
        <v>61</v>
      </c>
      <c r="C1" s="2" t="s">
        <v>62</v>
      </c>
      <c r="D1" s="2" t="s">
        <v>63</v>
      </c>
      <c r="E1" s="2" t="s">
        <v>64</v>
      </c>
    </row>
    <row r="2" spans="1:5" x14ac:dyDescent="0.75">
      <c r="A2" s="7" t="s">
        <v>141</v>
      </c>
      <c r="B2" s="7" t="s">
        <v>128</v>
      </c>
      <c r="C2" s="7" t="s">
        <v>85</v>
      </c>
      <c r="D2" s="7" t="s">
        <v>158</v>
      </c>
      <c r="E2" s="10" t="s">
        <v>171</v>
      </c>
    </row>
    <row r="3" spans="1:5" x14ac:dyDescent="0.75">
      <c r="A3" s="7" t="s">
        <v>142</v>
      </c>
      <c r="B3" s="7" t="s">
        <v>82</v>
      </c>
      <c r="C3" s="7" t="s">
        <v>87</v>
      </c>
      <c r="D3" s="7" t="s">
        <v>159</v>
      </c>
      <c r="E3" s="10" t="s">
        <v>172</v>
      </c>
    </row>
    <row r="4" spans="1:5" x14ac:dyDescent="0.75">
      <c r="A4" s="7" t="s">
        <v>143</v>
      </c>
      <c r="B4" s="7" t="s">
        <v>82</v>
      </c>
      <c r="C4" s="7" t="s">
        <v>88</v>
      </c>
      <c r="D4" s="7" t="s">
        <v>160</v>
      </c>
      <c r="E4" s="10" t="s">
        <v>173</v>
      </c>
    </row>
    <row r="5" spans="1:5" x14ac:dyDescent="0.75">
      <c r="A5" s="7" t="s">
        <v>144</v>
      </c>
      <c r="B5" s="7" t="s">
        <v>83</v>
      </c>
      <c r="C5" s="7" t="s">
        <v>88</v>
      </c>
      <c r="D5" s="7" t="s">
        <v>161</v>
      </c>
      <c r="E5" s="10" t="s">
        <v>174</v>
      </c>
    </row>
    <row r="6" spans="1:5" x14ac:dyDescent="0.75">
      <c r="A6" s="7" t="s">
        <v>145</v>
      </c>
      <c r="B6" s="7" t="s">
        <v>82</v>
      </c>
      <c r="C6" s="7" t="s">
        <v>88</v>
      </c>
      <c r="D6" s="7" t="s">
        <v>887</v>
      </c>
      <c r="E6" s="10" t="s">
        <v>175</v>
      </c>
    </row>
    <row r="7" spans="1:5" x14ac:dyDescent="0.75">
      <c r="A7" s="7" t="s">
        <v>146</v>
      </c>
      <c r="B7" s="7" t="s">
        <v>82</v>
      </c>
      <c r="C7" s="7" t="s">
        <v>88</v>
      </c>
      <c r="D7" s="7" t="s">
        <v>162</v>
      </c>
      <c r="E7" s="10" t="s">
        <v>176</v>
      </c>
    </row>
    <row r="8" spans="1:5" x14ac:dyDescent="0.75">
      <c r="A8" s="7" t="s">
        <v>147</v>
      </c>
      <c r="B8" s="7" t="s">
        <v>82</v>
      </c>
      <c r="C8" s="7" t="s">
        <v>85</v>
      </c>
      <c r="D8" s="7" t="s">
        <v>163</v>
      </c>
      <c r="E8" s="10" t="s">
        <v>177</v>
      </c>
    </row>
    <row r="9" spans="1:5" x14ac:dyDescent="0.75">
      <c r="A9" s="7" t="s">
        <v>148</v>
      </c>
      <c r="B9" s="7" t="s">
        <v>82</v>
      </c>
      <c r="C9" s="7" t="s">
        <v>86</v>
      </c>
      <c r="D9" s="7" t="s">
        <v>164</v>
      </c>
      <c r="E9" s="10" t="s">
        <v>178</v>
      </c>
    </row>
    <row r="10" spans="1:5" x14ac:dyDescent="0.75">
      <c r="A10" s="7" t="s">
        <v>149</v>
      </c>
      <c r="B10" s="7" t="s">
        <v>82</v>
      </c>
      <c r="C10" s="7" t="s">
        <v>88</v>
      </c>
      <c r="D10" s="7" t="s">
        <v>885</v>
      </c>
      <c r="E10" s="10" t="s">
        <v>179</v>
      </c>
    </row>
    <row r="11" spans="1:5" x14ac:dyDescent="0.75">
      <c r="A11" s="7" t="s">
        <v>150</v>
      </c>
      <c r="B11" s="7" t="s">
        <v>82</v>
      </c>
      <c r="C11" s="7" t="s">
        <v>85</v>
      </c>
      <c r="D11" s="7" t="s">
        <v>165</v>
      </c>
      <c r="E11" s="10" t="s">
        <v>180</v>
      </c>
    </row>
    <row r="12" spans="1:5" x14ac:dyDescent="0.75">
      <c r="A12" s="7" t="s">
        <v>151</v>
      </c>
      <c r="B12" s="7" t="s">
        <v>82</v>
      </c>
      <c r="C12" s="7" t="s">
        <v>86</v>
      </c>
      <c r="D12" s="7" t="s">
        <v>166</v>
      </c>
      <c r="E12" s="10" t="s">
        <v>180</v>
      </c>
    </row>
    <row r="13" spans="1:5" x14ac:dyDescent="0.75">
      <c r="A13" s="7" t="s">
        <v>152</v>
      </c>
      <c r="B13" s="7" t="s">
        <v>82</v>
      </c>
      <c r="C13" s="7" t="s">
        <v>88</v>
      </c>
      <c r="D13" s="7" t="s">
        <v>886</v>
      </c>
      <c r="E13" s="10" t="s">
        <v>181</v>
      </c>
    </row>
    <row r="14" spans="1:5" x14ac:dyDescent="0.75">
      <c r="A14" s="7" t="s">
        <v>153</v>
      </c>
      <c r="B14" s="7" t="s">
        <v>82</v>
      </c>
      <c r="C14" s="7" t="s">
        <v>88</v>
      </c>
      <c r="D14" s="7" t="s">
        <v>167</v>
      </c>
      <c r="E14" s="10" t="s">
        <v>182</v>
      </c>
    </row>
    <row r="15" spans="1:5" x14ac:dyDescent="0.75">
      <c r="A15" s="7" t="s">
        <v>154</v>
      </c>
      <c r="B15" s="7" t="s">
        <v>82</v>
      </c>
      <c r="C15" s="7" t="s">
        <v>88</v>
      </c>
      <c r="D15" s="7" t="s">
        <v>168</v>
      </c>
      <c r="E15" s="10" t="s">
        <v>183</v>
      </c>
    </row>
    <row r="16" spans="1:5" x14ac:dyDescent="0.75">
      <c r="A16" s="7" t="s">
        <v>155</v>
      </c>
      <c r="B16" s="7" t="s">
        <v>84</v>
      </c>
      <c r="C16" s="7" t="s">
        <v>88</v>
      </c>
      <c r="D16" s="7" t="s">
        <v>169</v>
      </c>
      <c r="E16" s="10" t="s">
        <v>184</v>
      </c>
    </row>
    <row r="17" spans="1:5" x14ac:dyDescent="0.75">
      <c r="A17" s="7" t="s">
        <v>156</v>
      </c>
      <c r="B17" s="7" t="s">
        <v>83</v>
      </c>
      <c r="C17" s="7" t="s">
        <v>85</v>
      </c>
      <c r="D17" s="7" t="s">
        <v>170</v>
      </c>
      <c r="E17" s="10" t="s">
        <v>185</v>
      </c>
    </row>
    <row r="18" spans="1:5" x14ac:dyDescent="0.75">
      <c r="A18" s="7" t="s">
        <v>157</v>
      </c>
      <c r="B18" s="7" t="s">
        <v>82</v>
      </c>
      <c r="C18" s="7" t="s">
        <v>88</v>
      </c>
      <c r="D18" s="7" t="s">
        <v>888</v>
      </c>
      <c r="E18" s="10" t="s">
        <v>186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H35"/>
  <sheetViews>
    <sheetView workbookViewId="0">
      <selection activeCell="B8" sqref="B8"/>
    </sheetView>
  </sheetViews>
  <sheetFormatPr defaultRowHeight="14.75" x14ac:dyDescent="0.75"/>
  <cols>
    <col min="1" max="1" width="55.40625" customWidth="1"/>
    <col min="2" max="2" width="60.1796875" customWidth="1"/>
    <col min="3" max="3" width="38.453125" bestFit="1" customWidth="1"/>
    <col min="4" max="4" width="53.54296875" customWidth="1"/>
    <col min="5" max="5" width="40.04296875" customWidth="1"/>
    <col min="7" max="7" width="11.1328125" customWidth="1"/>
    <col min="8" max="8" width="64.7265625" customWidth="1"/>
  </cols>
  <sheetData>
    <row r="1" spans="1:8" x14ac:dyDescent="0.75">
      <c r="A1" t="s">
        <v>0</v>
      </c>
      <c r="B1" t="s">
        <v>1</v>
      </c>
      <c r="C1" t="s">
        <v>2</v>
      </c>
      <c r="D1" t="s">
        <v>3</v>
      </c>
      <c r="E1" t="s">
        <v>4</v>
      </c>
      <c r="F1" t="s">
        <v>17</v>
      </c>
      <c r="G1" t="s">
        <v>18</v>
      </c>
      <c r="H1" t="s">
        <v>23</v>
      </c>
    </row>
    <row r="2" spans="1:8" x14ac:dyDescent="0.75">
      <c r="A2" s="1" t="s">
        <v>899</v>
      </c>
      <c r="B2" s="1" t="s">
        <v>900</v>
      </c>
      <c r="C2" t="str">
        <f>"Encounter"&amp;"."&amp;EncounterEhn!A2</f>
        <v>Encounter.type</v>
      </c>
      <c r="D2" t="str">
        <f>EncounterEhn!D2</f>
        <v>A.2.3.1 - Encounter type</v>
      </c>
      <c r="E2" t="s">
        <v>5</v>
      </c>
      <c r="G2" t="s">
        <v>21</v>
      </c>
    </row>
    <row r="3" spans="1:8" x14ac:dyDescent="0.75">
      <c r="A3" s="1" t="s">
        <v>899</v>
      </c>
      <c r="B3" s="1" t="s">
        <v>900</v>
      </c>
      <c r="C3" t="str">
        <f>"Encounter"&amp;"."&amp;EncounterEhn!A3</f>
        <v>Encounter.note</v>
      </c>
      <c r="D3" t="str">
        <f>EncounterEhn!D3</f>
        <v>A.2.3.2 - Encounter note</v>
      </c>
      <c r="E3" t="s">
        <v>922</v>
      </c>
      <c r="G3" t="s">
        <v>21</v>
      </c>
    </row>
    <row r="4" spans="1:8" x14ac:dyDescent="0.75">
      <c r="A4" s="1" t="s">
        <v>899</v>
      </c>
      <c r="B4" s="1" t="s">
        <v>900</v>
      </c>
      <c r="C4" t="str">
        <f>"Encounter"&amp;"."&amp;EncounterEhn!A4</f>
        <v>Encounter.admission</v>
      </c>
      <c r="D4" t="str">
        <f>EncounterEhn!D4</f>
        <v>A.2.3.3 - Admission</v>
      </c>
      <c r="E4" t="s">
        <v>923</v>
      </c>
      <c r="G4" t="s">
        <v>21</v>
      </c>
    </row>
    <row r="5" spans="1:8" x14ac:dyDescent="0.75">
      <c r="A5" s="1" t="s">
        <v>899</v>
      </c>
      <c r="B5" s="1" t="s">
        <v>900</v>
      </c>
      <c r="C5" t="str">
        <f>"Encounter"&amp;"."&amp;EncounterEhn!A5</f>
        <v>Encounter.admission.urgency</v>
      </c>
      <c r="D5" t="str">
        <f>EncounterEhn!D5</f>
        <v>A.2.3.3.1 - Admission urgency</v>
      </c>
      <c r="E5" t="s">
        <v>6</v>
      </c>
      <c r="G5" t="s">
        <v>22</v>
      </c>
    </row>
    <row r="6" spans="1:8" x14ac:dyDescent="0.75">
      <c r="A6" s="1" t="s">
        <v>899</v>
      </c>
      <c r="B6" s="1" t="s">
        <v>900</v>
      </c>
      <c r="C6" t="str">
        <f>"Encounter"&amp;"."&amp;EncounterEhn!A6</f>
        <v>Encounter.admission.date</v>
      </c>
      <c r="D6" t="str">
        <f>EncounterEhn!D6</f>
        <v>A.2.3.3.2 - Admission date</v>
      </c>
      <c r="E6" t="s">
        <v>7</v>
      </c>
      <c r="G6" t="s">
        <v>21</v>
      </c>
    </row>
    <row r="7" spans="1:8" x14ac:dyDescent="0.75">
      <c r="A7" s="1" t="s">
        <v>899</v>
      </c>
      <c r="B7" s="1" t="s">
        <v>900</v>
      </c>
      <c r="C7" t="str">
        <f>"Encounter"&amp;"."&amp;EncounterEhn!A7</f>
        <v>Encounter.admission.admitter</v>
      </c>
      <c r="D7" t="str">
        <f>EncounterEhn!D7</f>
        <v>Admitting professional</v>
      </c>
      <c r="E7" t="s">
        <v>8</v>
      </c>
      <c r="G7" t="s">
        <v>21</v>
      </c>
      <c r="H7" t="s">
        <v>924</v>
      </c>
    </row>
    <row r="8" spans="1:8" x14ac:dyDescent="0.75">
      <c r="A8" s="1" t="s">
        <v>899</v>
      </c>
      <c r="B8" s="1" t="s">
        <v>1355</v>
      </c>
      <c r="C8" t="str">
        <f>"Encounter"&amp;"."&amp;EncounterEhn!A8</f>
        <v>Encounter.admission.admitter.identifier</v>
      </c>
      <c r="D8" t="str">
        <f>EncounterEhn!D8</f>
        <v>A.2.3.3.3 - Admitting professional ID</v>
      </c>
      <c r="E8" t="s">
        <v>925</v>
      </c>
      <c r="G8" t="s">
        <v>21</v>
      </c>
      <c r="H8" t="s">
        <v>931</v>
      </c>
    </row>
    <row r="9" spans="1:8" x14ac:dyDescent="0.75">
      <c r="A9" s="1" t="s">
        <v>899</v>
      </c>
      <c r="B9" s="1" t="s">
        <v>1356</v>
      </c>
      <c r="C9" t="str">
        <f>"Encounter"&amp;"."&amp;EncounterEhn!A8</f>
        <v>Encounter.admission.admitter.identifier</v>
      </c>
      <c r="D9" t="str">
        <f>EncounterEhn!D8</f>
        <v>A.2.3.3.3 - Admitting professional ID</v>
      </c>
      <c r="E9" t="s">
        <v>926</v>
      </c>
      <c r="G9" t="s">
        <v>21</v>
      </c>
      <c r="H9" t="s">
        <v>932</v>
      </c>
    </row>
    <row r="10" spans="1:8" ht="29.5" x14ac:dyDescent="0.75">
      <c r="A10" s="1" t="s">
        <v>899</v>
      </c>
      <c r="B10" s="1" t="s">
        <v>1355</v>
      </c>
      <c r="C10" t="str">
        <f>"Encounter"&amp;"."&amp;EncounterEhn!A9</f>
        <v>Encounter.admission.admitter.name</v>
      </c>
      <c r="D10" t="str">
        <f>EncounterEhn!D9</f>
        <v>A.2.3.3.4 - Admitting professional name</v>
      </c>
      <c r="E10" t="s">
        <v>927</v>
      </c>
      <c r="G10" t="s">
        <v>21</v>
      </c>
      <c r="H10" s="5" t="s">
        <v>928</v>
      </c>
    </row>
    <row r="11" spans="1:8" x14ac:dyDescent="0.75">
      <c r="A11" s="1" t="s">
        <v>899</v>
      </c>
      <c r="B11" s="1" t="s">
        <v>1352</v>
      </c>
      <c r="C11" t="str">
        <f>"Encounter"&amp;"."&amp;EncounterEhn!A10</f>
        <v>Encounter.admission.admitter.organizationID</v>
      </c>
      <c r="D11" t="str">
        <f>EncounterEhn!D10</f>
        <v>A.2.3.3.5 - Admitting organisation ID</v>
      </c>
      <c r="E11" t="s">
        <v>929</v>
      </c>
      <c r="G11" t="s">
        <v>21</v>
      </c>
      <c r="H11" t="s">
        <v>933</v>
      </c>
    </row>
    <row r="12" spans="1:8" x14ac:dyDescent="0.75">
      <c r="A12" s="1" t="s">
        <v>899</v>
      </c>
      <c r="B12" s="1" t="s">
        <v>900</v>
      </c>
      <c r="C12" t="str">
        <f>"Encounter"&amp;"."&amp;EncounterEhn!A11</f>
        <v>Encounter.admission.admitter.organization</v>
      </c>
      <c r="D12" t="str">
        <f>EncounterEhn!D11</f>
        <v>A.2.3.3.6 - Admitting organisation</v>
      </c>
      <c r="E12" t="s">
        <v>935</v>
      </c>
      <c r="G12" t="s">
        <v>21</v>
      </c>
    </row>
    <row r="13" spans="1:8" x14ac:dyDescent="0.75">
      <c r="A13" s="1" t="s">
        <v>899</v>
      </c>
      <c r="B13" s="1" t="s">
        <v>900</v>
      </c>
      <c r="C13" t="str">
        <f>"Encounter"&amp;"."&amp;EncounterEhn!A11</f>
        <v>Encounter.admission.admitter.organization</v>
      </c>
      <c r="D13" t="str">
        <f>EncounterEhn!D11</f>
        <v>A.2.3.3.6 - Admitting organisation</v>
      </c>
      <c r="E13" t="s">
        <v>930</v>
      </c>
      <c r="G13" t="s">
        <v>21</v>
      </c>
      <c r="H13" t="s">
        <v>934</v>
      </c>
    </row>
    <row r="14" spans="1:8" x14ac:dyDescent="0.75">
      <c r="A14" s="1" t="s">
        <v>899</v>
      </c>
      <c r="B14" s="1" t="s">
        <v>900</v>
      </c>
      <c r="C14" t="str">
        <f>"Encounter"&amp;"."&amp;EncounterEhn!A12</f>
        <v>Encounter.admission.source</v>
      </c>
      <c r="D14" t="str">
        <f>EncounterEhn!D12</f>
        <v>A.2.3.3.7 - Admit Source</v>
      </c>
      <c r="E14" t="s">
        <v>9</v>
      </c>
      <c r="G14" t="s">
        <v>21</v>
      </c>
    </row>
    <row r="15" spans="1:8" x14ac:dyDescent="0.75">
      <c r="A15" s="1" t="s">
        <v>899</v>
      </c>
      <c r="B15" s="1" t="s">
        <v>900</v>
      </c>
      <c r="C15" t="str">
        <f>"Encounter"&amp;"."&amp;EncounterEhn!A13</f>
        <v>Encounter.admission.referringHP</v>
      </c>
      <c r="D15" t="str">
        <f>EncounterEhn!D13</f>
        <v>Referring professional</v>
      </c>
      <c r="E15" t="s">
        <v>8</v>
      </c>
      <c r="G15" t="s">
        <v>21</v>
      </c>
      <c r="H15" t="s">
        <v>25</v>
      </c>
    </row>
    <row r="16" spans="1:8" x14ac:dyDescent="0.75">
      <c r="A16" s="1" t="s">
        <v>899</v>
      </c>
      <c r="B16" s="1" t="s">
        <v>1355</v>
      </c>
      <c r="C16" t="str">
        <f>"Encounter"&amp;"."&amp;EncounterEhn!A14</f>
        <v>Encounter.admission.referringHP.identifier</v>
      </c>
      <c r="D16" t="str">
        <f>EncounterEhn!D14</f>
        <v>A.2.3.3.8 - Referring professional ID</v>
      </c>
      <c r="E16" t="s">
        <v>925</v>
      </c>
      <c r="G16" t="s">
        <v>21</v>
      </c>
      <c r="H16" t="s">
        <v>936</v>
      </c>
    </row>
    <row r="17" spans="1:8" x14ac:dyDescent="0.75">
      <c r="A17" s="1" t="s">
        <v>899</v>
      </c>
      <c r="B17" s="1" t="s">
        <v>1356</v>
      </c>
      <c r="C17" t="str">
        <f>"Encounter"&amp;"."&amp;EncounterEhn!A14</f>
        <v>Encounter.admission.referringHP.identifier</v>
      </c>
      <c r="D17" t="str">
        <f>EncounterEhn!D14</f>
        <v>A.2.3.3.8 - Referring professional ID</v>
      </c>
      <c r="E17" t="s">
        <v>926</v>
      </c>
      <c r="G17" t="s">
        <v>21</v>
      </c>
      <c r="H17" t="s">
        <v>937</v>
      </c>
    </row>
    <row r="18" spans="1:8" ht="29.5" x14ac:dyDescent="0.75">
      <c r="A18" s="1" t="s">
        <v>899</v>
      </c>
      <c r="B18" s="1" t="s">
        <v>1355</v>
      </c>
      <c r="C18" t="str">
        <f>"Encounter"&amp;"."&amp;EncounterEhn!A15</f>
        <v>Encounter.admission.referringHP.name</v>
      </c>
      <c r="D18" t="str">
        <f>EncounterEhn!D15</f>
        <v>A.2.3.3.9 - Referring professional name</v>
      </c>
      <c r="E18" t="s">
        <v>927</v>
      </c>
      <c r="G18" t="s">
        <v>21</v>
      </c>
      <c r="H18" s="5" t="s">
        <v>928</v>
      </c>
    </row>
    <row r="19" spans="1:8" x14ac:dyDescent="0.75">
      <c r="A19" s="1" t="s">
        <v>899</v>
      </c>
      <c r="B19" s="1" t="s">
        <v>1352</v>
      </c>
      <c r="C19" t="str">
        <f>"Encounter"&amp;"."&amp;EncounterEhn!A16</f>
        <v>Encounter.admission.referringHP.organizationID</v>
      </c>
      <c r="D19" t="str">
        <f>EncounterEhn!D16</f>
        <v>A.2.3.3.10 - Referring organisation ID</v>
      </c>
      <c r="E19" t="s">
        <v>929</v>
      </c>
      <c r="G19" t="s">
        <v>22</v>
      </c>
      <c r="H19" t="s">
        <v>938</v>
      </c>
    </row>
    <row r="20" spans="1:8" x14ac:dyDescent="0.75">
      <c r="A20" s="1" t="s">
        <v>899</v>
      </c>
      <c r="B20" s="1" t="s">
        <v>900</v>
      </c>
      <c r="C20" t="str">
        <f>"Encounter"&amp;"."&amp;EncounterEhn!A17</f>
        <v>Encounter.admission.referringHP.organization</v>
      </c>
      <c r="D20" t="str">
        <f>EncounterEhn!D17</f>
        <v>A.2.3.3.11 - Referring organisation</v>
      </c>
      <c r="E20" t="s">
        <v>930</v>
      </c>
      <c r="G20" t="s">
        <v>19</v>
      </c>
      <c r="H20" t="s">
        <v>939</v>
      </c>
    </row>
    <row r="21" spans="1:8" x14ac:dyDescent="0.75">
      <c r="A21" s="1" t="s">
        <v>899</v>
      </c>
      <c r="B21" s="1" t="s">
        <v>900</v>
      </c>
      <c r="C21" t="str">
        <f>"Encounter"&amp;"."&amp;EncounterEhn!A18</f>
        <v>Encounter.admissionReason</v>
      </c>
      <c r="D21" t="str">
        <f>EncounterEhn!D18</f>
        <v>A.2.3.4 - Admission reason</v>
      </c>
      <c r="E21" t="s">
        <v>10</v>
      </c>
      <c r="G21" t="s">
        <v>21</v>
      </c>
    </row>
    <row r="22" spans="1:8" x14ac:dyDescent="0.75">
      <c r="A22" s="1" t="s">
        <v>899</v>
      </c>
      <c r="B22" s="1" t="s">
        <v>900</v>
      </c>
      <c r="C22" t="str">
        <f>"Encounter"&amp;"."&amp;EncounterEhn!A18</f>
        <v>Encounter.admissionReason</v>
      </c>
      <c r="D22" t="str">
        <f>EncounterEhn!D18</f>
        <v>A.2.3.4 - Admission reason</v>
      </c>
      <c r="E22" t="s">
        <v>940</v>
      </c>
      <c r="G22" t="s">
        <v>21</v>
      </c>
    </row>
    <row r="23" spans="1:8" x14ac:dyDescent="0.75">
      <c r="A23" s="1" t="s">
        <v>899</v>
      </c>
      <c r="B23" s="1" t="s">
        <v>900</v>
      </c>
      <c r="C23" t="str">
        <f>"Encounter"&amp;"."&amp;EncounterEhn!A19</f>
        <v>Encounter.admissionReason.code</v>
      </c>
      <c r="D23" t="str">
        <f>EncounterEhn!D19</f>
        <v>A.2.3.4.1 - Admission reason</v>
      </c>
      <c r="E23" t="s">
        <v>10</v>
      </c>
      <c r="G23" t="s">
        <v>22</v>
      </c>
    </row>
    <row r="24" spans="1:8" x14ac:dyDescent="0.75">
      <c r="A24" s="1" t="s">
        <v>899</v>
      </c>
      <c r="B24" s="1" t="s">
        <v>900</v>
      </c>
      <c r="C24" t="str">
        <f>"Encounter"&amp;"."&amp;EncounterEhn!A20</f>
        <v>Encounter.admissionReason.comment</v>
      </c>
      <c r="D24" t="str">
        <f>EncounterEhn!D20</f>
        <v>A.2.3.4.2 - Admission reason comment</v>
      </c>
      <c r="E24" t="s">
        <v>11</v>
      </c>
      <c r="G24" t="s">
        <v>22</v>
      </c>
      <c r="H24" s="6" t="s">
        <v>24</v>
      </c>
    </row>
    <row r="25" spans="1:8" x14ac:dyDescent="0.75">
      <c r="A25" s="1" t="s">
        <v>899</v>
      </c>
      <c r="B25" s="1" t="s">
        <v>900</v>
      </c>
      <c r="C25" t="str">
        <f>"Encounter"&amp;"."&amp;EncounterEhn!A21</f>
        <v>Encounter.admissionReason.legalStatus</v>
      </c>
      <c r="D25" s="6" t="str">
        <f>EncounterEhn!D21</f>
        <v>A.2.3.4.3 - Admission legal status</v>
      </c>
      <c r="E25" s="6" t="s">
        <v>921</v>
      </c>
      <c r="F25" s="6"/>
      <c r="G25" s="6" t="s">
        <v>20</v>
      </c>
      <c r="H25" s="6" t="s">
        <v>24</v>
      </c>
    </row>
    <row r="26" spans="1:8" x14ac:dyDescent="0.75">
      <c r="A26" s="1" t="s">
        <v>899</v>
      </c>
      <c r="B26" s="1" t="s">
        <v>900</v>
      </c>
      <c r="C26" s="3" t="str">
        <f>"Encounter"&amp;"."&amp;EncounterEhn!A22</f>
        <v>Encounter.discharge</v>
      </c>
      <c r="D26" t="str">
        <f>EncounterEhn!D22</f>
        <v>A.2.3.5 - Discharge</v>
      </c>
      <c r="E26" t="s">
        <v>923</v>
      </c>
      <c r="F26" s="6"/>
      <c r="G26" t="s">
        <v>22</v>
      </c>
    </row>
    <row r="27" spans="1:8" x14ac:dyDescent="0.75">
      <c r="A27" s="1" t="s">
        <v>899</v>
      </c>
      <c r="B27" s="1" t="s">
        <v>900</v>
      </c>
      <c r="C27" t="str">
        <f>"Encounter"&amp;"."&amp;EncounterEhn!A23</f>
        <v>Encounter.discharge.date</v>
      </c>
      <c r="D27" t="str">
        <f>EncounterEhn!D23</f>
        <v>A.2.3.5.1 - Discharge date</v>
      </c>
      <c r="E27" t="s">
        <v>12</v>
      </c>
      <c r="G27" t="s">
        <v>22</v>
      </c>
    </row>
    <row r="28" spans="1:8" x14ac:dyDescent="0.75">
      <c r="A28" s="1" t="s">
        <v>899</v>
      </c>
      <c r="B28" s="1" t="s">
        <v>900</v>
      </c>
      <c r="C28" t="str">
        <f>"Encounter"&amp;"."&amp;EncounterEhn!A24</f>
        <v>Encounter.discharge.destinationType</v>
      </c>
      <c r="D28" t="str">
        <f>EncounterEhn!D24</f>
        <v>A.2.3.5.2 - Discharge destination type</v>
      </c>
      <c r="E28" t="s">
        <v>13</v>
      </c>
      <c r="G28" t="s">
        <v>22</v>
      </c>
    </row>
    <row r="29" spans="1:8" x14ac:dyDescent="0.75">
      <c r="A29" s="1" t="s">
        <v>899</v>
      </c>
      <c r="B29" s="1" t="s">
        <v>900</v>
      </c>
      <c r="C29" t="str">
        <f>"Encounter"&amp;"."&amp;EncounterEhn!A25</f>
        <v>Encounter.discharge.destinationLocation</v>
      </c>
      <c r="D29" t="str">
        <f>EncounterEhn!D25</f>
        <v>A.2.3.5.3 - Destination location</v>
      </c>
      <c r="E29" t="s">
        <v>941</v>
      </c>
      <c r="G29" t="s">
        <v>22</v>
      </c>
    </row>
    <row r="30" spans="1:8" x14ac:dyDescent="0.75">
      <c r="A30" s="1" t="s">
        <v>899</v>
      </c>
      <c r="B30" s="1" t="s">
        <v>900</v>
      </c>
      <c r="C30" t="str">
        <f>"Encounter"&amp;"."&amp;EncounterEhn!A26</f>
        <v>Encounter.location</v>
      </c>
      <c r="D30" t="str">
        <f>EncounterEhn!D26</f>
        <v>A.2.3.6 - Location - All locations/departments where the patient stayed (was boarded) within the hospital.</v>
      </c>
      <c r="E30" t="s">
        <v>14</v>
      </c>
      <c r="G30" t="s">
        <v>21</v>
      </c>
    </row>
    <row r="31" spans="1:8" x14ac:dyDescent="0.75">
      <c r="A31" s="1" t="s">
        <v>899</v>
      </c>
      <c r="B31" s="1" t="s">
        <v>900</v>
      </c>
      <c r="C31" t="str">
        <f>"Encounter"&amp;"."&amp;EncounterEhn!A27</f>
        <v>Encounter.location.period</v>
      </c>
      <c r="D31" t="str">
        <f>EncounterEhn!D27</f>
        <v>A.2.3.6.1 - Period</v>
      </c>
      <c r="E31" t="s">
        <v>15</v>
      </c>
      <c r="G31" t="s">
        <v>22</v>
      </c>
    </row>
    <row r="32" spans="1:8" x14ac:dyDescent="0.75">
      <c r="A32" s="1" t="s">
        <v>899</v>
      </c>
      <c r="B32" s="1" t="s">
        <v>943</v>
      </c>
      <c r="C32" t="str">
        <f>"Encounter"&amp;"."&amp;EncounterEhn!A28</f>
        <v>Encounter.location.organization</v>
      </c>
      <c r="D32" t="str">
        <f>EncounterEhn!D28</f>
        <v>Organization</v>
      </c>
      <c r="E32" t="s">
        <v>942</v>
      </c>
      <c r="G32" t="s">
        <v>21</v>
      </c>
      <c r="H32" t="s">
        <v>944</v>
      </c>
    </row>
    <row r="33" spans="1:8" x14ac:dyDescent="0.75">
      <c r="A33" s="1" t="s">
        <v>899</v>
      </c>
      <c r="B33" s="1" t="s">
        <v>1352</v>
      </c>
      <c r="C33" t="str">
        <f>"Encounter"&amp;"."&amp;EncounterEhn!A29</f>
        <v>Encounter.location.organization.identifier</v>
      </c>
      <c r="D33" t="str">
        <f>EncounterEhn!D29</f>
        <v>A.2.3.6.2 - Organisation Part ID</v>
      </c>
      <c r="E33" t="s">
        <v>929</v>
      </c>
      <c r="G33" t="s">
        <v>21</v>
      </c>
      <c r="H33" t="s">
        <v>16</v>
      </c>
    </row>
    <row r="34" spans="1:8" x14ac:dyDescent="0.75">
      <c r="A34" s="1" t="s">
        <v>899</v>
      </c>
      <c r="B34" s="1" t="s">
        <v>1352</v>
      </c>
      <c r="C34" t="str">
        <f>"Encounter"&amp;"."&amp;EncounterEhn!A30</f>
        <v>Encounter.location.organization.name</v>
      </c>
      <c r="D34" t="str">
        <f>EncounterEhn!D30</f>
        <v>A.2.3.6.3 - Organisation Part Name</v>
      </c>
      <c r="E34" t="s">
        <v>945</v>
      </c>
      <c r="G34" t="s">
        <v>22</v>
      </c>
      <c r="H34" t="s">
        <v>16</v>
      </c>
    </row>
    <row r="35" spans="1:8" x14ac:dyDescent="0.75">
      <c r="A35" s="1" t="s">
        <v>899</v>
      </c>
      <c r="B35" s="1" t="s">
        <v>1352</v>
      </c>
      <c r="C35" t="str">
        <f>"Encounter"&amp;"."&amp;EncounterEhn!A31</f>
        <v>Encounter.location.organization.details</v>
      </c>
      <c r="D35" t="str">
        <f>EncounterEhn!D31</f>
        <v>A.2.3.6.4 - Organisation Part Details</v>
      </c>
      <c r="E35" t="s">
        <v>267</v>
      </c>
      <c r="G35" t="s">
        <v>22</v>
      </c>
      <c r="H35" s="6" t="s">
        <v>946</v>
      </c>
    </row>
  </sheetData>
  <hyperlinks>
    <hyperlink ref="B2" r:id="rId1" display="http://hl7.eu/fhir/ig/xpandh/hdr/StructureDefinition/Encounter-hdr-xpandh" xr:uid="{00000000-0004-0000-0000-000001000000}"/>
    <hyperlink ref="B3" r:id="rId2" display="http://hl7.eu/fhir/ig/xpandh/hdr/StructureDefinition/Encounter-hdr-xpandh" xr:uid="{00000000-0004-0000-0000-000003000000}"/>
    <hyperlink ref="B4" r:id="rId3" display="http://hl7.eu/fhir/ig/xpandh/hdr/StructureDefinition/Encounter-hdr-xpandh" xr:uid="{00000000-0004-0000-0000-000005000000}"/>
    <hyperlink ref="B5" r:id="rId4" display="http://hl7.eu/fhir/ig/xpandh/hdr/StructureDefinition/Encounter-hdr-xpandh" xr:uid="{00000000-0004-0000-0000-000007000000}"/>
    <hyperlink ref="B6" r:id="rId5" display="http://hl7.eu/fhir/ig/xpandh/hdr/StructureDefinition/Encounter-hdr-xpandh" xr:uid="{00000000-0004-0000-0000-000009000000}"/>
    <hyperlink ref="B7" r:id="rId6" display="http://hl7.eu/fhir/ig/xpandh/hdr/StructureDefinition/Encounter-hdr-xpandh" xr:uid="{00000000-0004-0000-0000-00000B000000}"/>
    <hyperlink ref="B8" r:id="rId7" display="http://hl7.eu/fhir/base/StructureDefinition/practitioner-eu" xr:uid="{00000000-0004-0000-0000-00000D000000}"/>
    <hyperlink ref="B11" r:id="rId8" display="http://hl7.eu/fhir/hdr/StructureDefinition/organization-eu-hdr" xr:uid="{00000000-0004-0000-0000-000013000000}"/>
    <hyperlink ref="B14" r:id="rId9" display="http://hl7.eu/fhir/ig/xpandh/hdr/StructureDefinition/Encounter-hdr-xpandh" xr:uid="{00000000-0004-0000-0000-000015000000}"/>
    <hyperlink ref="B20" r:id="rId10" display="http://hl7.eu/fhir/ig/xpandh/hdr/StructureDefinition/Encounter-hdr-xpandh" xr:uid="{00000000-0004-0000-0000-00001F000000}"/>
    <hyperlink ref="B21" r:id="rId11" display="http://hl7.eu/fhir/ig/xpandh/hdr/StructureDefinition/Encounter-hdr-xpandh" xr:uid="{00000000-0004-0000-0000-000021000000}"/>
    <hyperlink ref="B23" r:id="rId12" display="http://hl7.eu/fhir/ig/xpandh/hdr/StructureDefinition/Encounter-hdr-xpandh" xr:uid="{00000000-0004-0000-0000-000023000000}"/>
    <hyperlink ref="B24" r:id="rId13" display="http://hl7.eu/fhir/ig/xpandh/hdr/StructureDefinition/Encounter-hdr-xpandh" xr:uid="{00000000-0004-0000-0000-000025000000}"/>
    <hyperlink ref="B25" r:id="rId14" display="http://hl7.eu/fhir/ig/xpandh/hdr/StructureDefinition/Encounter-hdr-xpandh" xr:uid="{00000000-0004-0000-0000-000027000000}"/>
    <hyperlink ref="B26" r:id="rId15" display="http://hl7.eu/fhir/ig/xpandh/hdr/StructureDefinition/Encounter-hdr-xpandh" xr:uid="{00000000-0004-0000-0000-000029000000}"/>
    <hyperlink ref="B27" r:id="rId16" display="http://hl7.eu/fhir/ig/xpandh/hdr/StructureDefinition/Encounter-hdr-xpandh" xr:uid="{00000000-0004-0000-0000-00002B000000}"/>
    <hyperlink ref="B28" r:id="rId17" display="http://hl7.eu/fhir/ig/xpandh/hdr/StructureDefinition/Encounter-hdr-xpandh" xr:uid="{00000000-0004-0000-0000-00002D000000}"/>
    <hyperlink ref="B29" r:id="rId18" display="http://hl7.eu/fhir/ig/xpandh/hdr/StructureDefinition/Encounter-hdr-xpandh" xr:uid="{00000000-0004-0000-0000-00002F000000}"/>
    <hyperlink ref="B30" r:id="rId19" display="http://hl7.eu/fhir/ig/xpandh/hdr/StructureDefinition/Encounter-hdr-xpandh" xr:uid="{00000000-0004-0000-0000-000031000000}"/>
    <hyperlink ref="B31" r:id="rId20" display="http://hl7.eu/fhir/ig/xpandh/hdr/StructureDefinition/Encounter-hdr-xpandh" xr:uid="{00000000-0004-0000-0000-000033000000}"/>
    <hyperlink ref="B32" r:id="rId21" xr:uid="{00000000-0004-0000-0000-000035000000}"/>
    <hyperlink ref="B33" r:id="rId22" display="http://hl7.eu/fhir/hdr/StructureDefinition/organization-eu-hdr" xr:uid="{00000000-0004-0000-0000-000037000000}"/>
    <hyperlink ref="A2" r:id="rId23" xr:uid="{4F4FD587-15B5-4A0F-9801-FB674FEDACBB}"/>
    <hyperlink ref="A3" r:id="rId24" display="http://hl7.eu/fhir/hdr/StructureDefinition/Encounter" xr:uid="{CD68210C-9D35-4AED-AC30-0DAB7AFD3E0F}"/>
    <hyperlink ref="B9" r:id="rId25" display="http://hl7.eu/fhir/hdr/StructureDefinition/practitionerRole-eu-hdr" xr:uid="{877D8623-D1D3-4BF6-B1B0-72F96A54ADF8}"/>
    <hyperlink ref="B10" r:id="rId26" display="http://hl7.eu/fhir/hdr/StructureDefinition/practitioner-eu-hdr" xr:uid="{7464D906-8AF1-4A52-8FBC-60505937A7F8}"/>
    <hyperlink ref="B13" r:id="rId27" display="http://hl7.eu/fhir/ig/xpandh/hdr/StructureDefinition/Encounter-hdr-xpandh" xr:uid="{83AA253C-4C41-4D67-A1A0-8D40653A7257}"/>
    <hyperlink ref="B12" r:id="rId28" display="http://hl7.eu/fhir/ig/xpandh/hdr/StructureDefinition/Encounter-hdr-xpandh" xr:uid="{2E438031-61D6-42B2-9C01-9738E4E3C983}"/>
    <hyperlink ref="B15" r:id="rId29" display="http://hl7.eu/fhir/ig/xpandh/hdr/StructureDefinition/Encounter-hdr-xpandh" xr:uid="{8840C6EC-7A4C-4EF5-8946-B3A7DC938BDB}"/>
    <hyperlink ref="B16" r:id="rId30" display="http://hl7.eu/fhir/hdr/StructureDefinition/practitioner-eu-hdr" xr:uid="{BB18C541-1E17-4E4E-8715-AAA218979CC5}"/>
    <hyperlink ref="B17" r:id="rId31" display="http://hl7.eu/fhir/hdr/StructureDefinition/practitionerRole-eu-hdr" xr:uid="{9D2FC5E8-17A6-47E7-98E5-311AFAF9CE0B}"/>
    <hyperlink ref="B19" r:id="rId32" display="http://hl7.eu/fhir/hdr/StructureDefinition/organization-eu-hdr" xr:uid="{3E240603-1469-4565-B552-8834ADF1218F}"/>
    <hyperlink ref="B18" r:id="rId33" display="http://hl7.eu/fhir/hdr/StructureDefinition/practitioner-eu-hdr" xr:uid="{3A29CDE4-BF02-45BF-8DCB-8FCB842A6243}"/>
    <hyperlink ref="B34" r:id="rId34" display="http://hl7.eu/fhir/hdr/StructureDefinition/organization-eu-hdr" xr:uid="{E8DA1CB4-0D60-4765-A00B-1341F00BF028}"/>
    <hyperlink ref="B35" r:id="rId35" display="http://hl7.eu/fhir/hdr/StructureDefinition/organization-eu-hdr" xr:uid="{B93A9439-D6F0-4875-8DA3-253D8C20FFF5}"/>
    <hyperlink ref="B22" r:id="rId36" display="http://hl7.eu/fhir/ig/xpandh/hdr/StructureDefinition/Encounter-hdr-xpandh" xr:uid="{105B392F-1172-4436-900C-C5FEF143B544}"/>
  </hyperlinks>
  <pageMargins left="0.7" right="0.7" top="0.75" bottom="0.75" header="0.3" footer="0.3"/>
  <pageSetup paperSize="9" orientation="portrait" r:id="rId37"/>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sheetPr>
  <dimension ref="A1:H53"/>
  <sheetViews>
    <sheetView workbookViewId="0">
      <selection activeCell="B3" sqref="B3"/>
    </sheetView>
  </sheetViews>
  <sheetFormatPr defaultRowHeight="14.75" x14ac:dyDescent="0.75"/>
  <cols>
    <col min="1" max="1" width="44.5" customWidth="1"/>
    <col min="2" max="2" width="54.81640625" customWidth="1"/>
    <col min="3" max="3" width="40.5" customWidth="1"/>
    <col min="4" max="4" width="49.08984375" style="5" customWidth="1"/>
    <col min="5" max="5" width="47"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17</v>
      </c>
      <c r="G1" t="s">
        <v>18</v>
      </c>
      <c r="H1" t="s">
        <v>23</v>
      </c>
    </row>
    <row r="2" spans="1:8" ht="29.5" x14ac:dyDescent="0.75">
      <c r="A2" s="1" t="s">
        <v>910</v>
      </c>
      <c r="B2" s="1" t="s">
        <v>901</v>
      </c>
      <c r="C2" t="str">
        <f>"Header"&amp;"."&amp;HeaderHdrEhn!A2</f>
        <v>Header.subject</v>
      </c>
      <c r="D2" s="5" t="str">
        <f>HeaderHdrEhn!D2</f>
        <v>A.1.1 - Identification and A.1.2 - related contact information of the Patient/subject</v>
      </c>
      <c r="E2" t="s">
        <v>951</v>
      </c>
      <c r="G2" t="s">
        <v>36</v>
      </c>
    </row>
    <row r="3" spans="1:8" ht="29.5" x14ac:dyDescent="0.75">
      <c r="A3" s="1" t="s">
        <v>910</v>
      </c>
      <c r="B3" s="1" t="s">
        <v>1353</v>
      </c>
      <c r="C3" t="str">
        <f>"Header"&amp;"."&amp;HeaderHdrEhn!A2</f>
        <v>Header.subject</v>
      </c>
      <c r="D3" s="5" t="str">
        <f>HeaderHdrEhn!D2</f>
        <v>A.1.1 - Identification and A.1.2 - related contact information of the Patient/subject</v>
      </c>
      <c r="E3" t="s">
        <v>1026</v>
      </c>
      <c r="G3" t="s">
        <v>36</v>
      </c>
      <c r="H3" t="s">
        <v>1354</v>
      </c>
    </row>
    <row r="4" spans="1:8" ht="147.5" x14ac:dyDescent="0.75">
      <c r="A4" s="1" t="s">
        <v>910</v>
      </c>
      <c r="B4" s="1" t="s">
        <v>901</v>
      </c>
      <c r="C4" t="str">
        <f>"Header"&amp;"."&amp;HeaderHdrEhn!A3</f>
        <v>Header.payer</v>
      </c>
      <c r="D4"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4" s="6" t="s">
        <v>1055</v>
      </c>
      <c r="G4" t="s">
        <v>35</v>
      </c>
      <c r="H4" s="6" t="s">
        <v>1044</v>
      </c>
    </row>
    <row r="5" spans="1:8" ht="88.5" x14ac:dyDescent="0.75">
      <c r="A5" s="1" t="s">
        <v>910</v>
      </c>
      <c r="B5" s="1" t="s">
        <v>901</v>
      </c>
      <c r="C5" t="str">
        <f>"Header"&amp;"."&amp;HeaderHdrEhn!A3</f>
        <v>Header.payer</v>
      </c>
      <c r="D5"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5" s="6" t="s">
        <v>1140</v>
      </c>
      <c r="G5" t="s">
        <v>35</v>
      </c>
      <c r="H5" s="12" t="s">
        <v>1141</v>
      </c>
    </row>
    <row r="6" spans="1:8" ht="88.5" x14ac:dyDescent="0.75">
      <c r="A6" s="1" t="s">
        <v>910</v>
      </c>
      <c r="B6" s="1" t="s">
        <v>1053</v>
      </c>
      <c r="C6" t="str">
        <f>"Header"&amp;"."&amp;HeaderHdrEhn!A3</f>
        <v>Header.payer</v>
      </c>
      <c r="D6"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6" s="6" t="s">
        <v>1054</v>
      </c>
      <c r="G6" t="s">
        <v>35</v>
      </c>
      <c r="H6" s="6" t="s">
        <v>1102</v>
      </c>
    </row>
    <row r="7" spans="1:8" x14ac:dyDescent="0.75">
      <c r="A7" s="1" t="s">
        <v>910</v>
      </c>
      <c r="B7" s="1" t="s">
        <v>1099</v>
      </c>
      <c r="C7" t="str">
        <f>"Header"&amp;"."&amp;HeaderHdrEhn!A4</f>
        <v>Header.payer.insuranceCode</v>
      </c>
      <c r="D7" s="5" t="str">
        <f>HeaderHdrEhn!D4</f>
        <v>A.1.3.1 - Health insurance code</v>
      </c>
      <c r="E7" s="6" t="s">
        <v>1104</v>
      </c>
      <c r="G7" t="s">
        <v>35</v>
      </c>
      <c r="H7" s="6" t="s">
        <v>1100</v>
      </c>
    </row>
    <row r="8" spans="1:8" x14ac:dyDescent="0.75">
      <c r="A8" s="1" t="s">
        <v>910</v>
      </c>
      <c r="B8" s="1" t="s">
        <v>1099</v>
      </c>
      <c r="C8" t="str">
        <f>"Header"&amp;"."&amp;HeaderHdrEhn!A5</f>
        <v>Header.payer.insuranceName</v>
      </c>
      <c r="D8" s="5" t="str">
        <f>HeaderHdrEhn!D5</f>
        <v>A.1.3.2 - Health insurance name</v>
      </c>
      <c r="E8" s="6" t="s">
        <v>1104</v>
      </c>
      <c r="G8" t="s">
        <v>35</v>
      </c>
      <c r="H8" s="6" t="s">
        <v>1100</v>
      </c>
    </row>
    <row r="9" spans="1:8" x14ac:dyDescent="0.75">
      <c r="A9" s="1" t="s">
        <v>910</v>
      </c>
      <c r="B9" s="1" t="s">
        <v>1352</v>
      </c>
      <c r="C9" t="str">
        <f>"Header"&amp;"."&amp;HeaderHdrEhn!A4</f>
        <v>Header.payer.insuranceCode</v>
      </c>
      <c r="D9" s="5" t="str">
        <f>HeaderHdrEhn!D4</f>
        <v>A.1.3.1 - Health insurance code</v>
      </c>
      <c r="E9" s="6" t="s">
        <v>929</v>
      </c>
      <c r="G9" t="s">
        <v>36</v>
      </c>
    </row>
    <row r="10" spans="1:8" x14ac:dyDescent="0.75">
      <c r="A10" s="1" t="s">
        <v>910</v>
      </c>
      <c r="B10" s="1" t="s">
        <v>1352</v>
      </c>
      <c r="C10" t="str">
        <f>"Header"&amp;"."&amp;HeaderHdrEhn!A5</f>
        <v>Header.payer.insuranceName</v>
      </c>
      <c r="D10" s="5" t="str">
        <f>HeaderHdrEhn!D5</f>
        <v>A.1.3.2 - Health insurance name</v>
      </c>
      <c r="E10" s="6" t="s">
        <v>945</v>
      </c>
      <c r="G10" t="s">
        <v>36</v>
      </c>
    </row>
    <row r="11" spans="1:8" x14ac:dyDescent="0.75">
      <c r="A11" s="1" t="s">
        <v>910</v>
      </c>
      <c r="B11" s="1" t="s">
        <v>1099</v>
      </c>
      <c r="C11" t="str">
        <f>"Header"&amp;"."&amp;HeaderHdrEhn!A6</f>
        <v>Header.payer.insuranceNumber</v>
      </c>
      <c r="D11" s="5" t="str">
        <f>HeaderHdrEhn!D6</f>
        <v>A.1.3.3 - Health insurance number</v>
      </c>
      <c r="E11" t="s">
        <v>1103</v>
      </c>
      <c r="G11" t="s">
        <v>35</v>
      </c>
      <c r="H11" t="s">
        <v>1101</v>
      </c>
    </row>
    <row r="12" spans="1:8" x14ac:dyDescent="0.75">
      <c r="A12" s="1" t="s">
        <v>910</v>
      </c>
      <c r="B12" s="1" t="s">
        <v>1353</v>
      </c>
      <c r="C12" t="str">
        <f>"Header"&amp;"."&amp;HeaderHdrEhn!A6</f>
        <v>Header.payer.insuranceNumber</v>
      </c>
      <c r="D12" s="5" t="str">
        <f>HeaderHdrEhn!D6</f>
        <v>A.1.3.3 - Health insurance number</v>
      </c>
      <c r="E12" t="s">
        <v>1046</v>
      </c>
      <c r="G12" t="s">
        <v>36</v>
      </c>
      <c r="H12" t="s">
        <v>1045</v>
      </c>
    </row>
    <row r="13" spans="1:8" ht="29.5" x14ac:dyDescent="0.75">
      <c r="A13" s="1" t="s">
        <v>910</v>
      </c>
      <c r="B13" s="1" t="s">
        <v>901</v>
      </c>
      <c r="C13" t="str">
        <f>"Header"&amp;"."&amp;HeaderHdrEhn!A7</f>
        <v>Header.informationRecipient</v>
      </c>
      <c r="D13" s="5" t="str">
        <f>HeaderHdrEhn!D7</f>
        <v>A.1.4 - Information recipient - (intended recipient or recipients of the report), if applicable</v>
      </c>
      <c r="E13" t="s">
        <v>39</v>
      </c>
      <c r="G13" t="s">
        <v>35</v>
      </c>
      <c r="H13" t="s">
        <v>1057</v>
      </c>
    </row>
    <row r="14" spans="1:8" x14ac:dyDescent="0.75">
      <c r="A14" s="1" t="s">
        <v>910</v>
      </c>
      <c r="B14" s="1" t="s">
        <v>1356</v>
      </c>
      <c r="C14" t="str">
        <f>"Header"&amp;"."&amp;HeaderHdrEhn!A8</f>
        <v>Header.informationRecipient.identifier</v>
      </c>
      <c r="D14" s="5" t="str">
        <f>HeaderHdrEhn!D8</f>
        <v>A.1.4.1 - Recipient identifier</v>
      </c>
      <c r="E14" t="s">
        <v>926</v>
      </c>
      <c r="G14" t="s">
        <v>36</v>
      </c>
      <c r="H14" t="s">
        <v>1056</v>
      </c>
    </row>
    <row r="15" spans="1:8" x14ac:dyDescent="0.75">
      <c r="A15" s="1" t="s">
        <v>910</v>
      </c>
      <c r="B15" s="1" t="s">
        <v>901</v>
      </c>
      <c r="C15" t="str">
        <f>"Header"&amp;"."&amp;HeaderHdrEhn!A9</f>
        <v>Header.informationRecipient.name</v>
      </c>
      <c r="D15" s="5" t="str">
        <f>HeaderHdrEhn!D9</f>
        <v>A.1.4.2 - Recipient name</v>
      </c>
      <c r="E15" t="s">
        <v>1064</v>
      </c>
      <c r="G15" t="s">
        <v>36</v>
      </c>
    </row>
    <row r="16" spans="1:8" x14ac:dyDescent="0.75">
      <c r="A16" s="1" t="s">
        <v>910</v>
      </c>
      <c r="B16" s="1" t="s">
        <v>901</v>
      </c>
      <c r="C16" t="str">
        <f>"Header"&amp;"."&amp;HeaderHdrEhn!A10</f>
        <v>Header.informationRecipient.organizationID</v>
      </c>
      <c r="D16" s="5" t="str">
        <f>HeaderHdrEhn!D10</f>
        <v>A.1.4.3 - Recipient organisation ID</v>
      </c>
      <c r="E16" t="s">
        <v>1065</v>
      </c>
      <c r="G16" t="s">
        <v>36</v>
      </c>
    </row>
    <row r="17" spans="1:8" x14ac:dyDescent="0.75">
      <c r="A17" s="1" t="s">
        <v>910</v>
      </c>
      <c r="B17" s="1" t="s">
        <v>901</v>
      </c>
      <c r="C17" t="str">
        <f>"Header"&amp;"."&amp;HeaderHdrEhn!A11</f>
        <v>Header.informationRecipient.organization</v>
      </c>
      <c r="D17" s="5" t="str">
        <f>HeaderHdrEhn!D11</f>
        <v>A.1.4.4 - Recipient organisation</v>
      </c>
      <c r="E17" t="s">
        <v>1066</v>
      </c>
      <c r="G17" t="s">
        <v>35</v>
      </c>
    </row>
    <row r="18" spans="1:8" x14ac:dyDescent="0.75">
      <c r="A18" s="1" t="s">
        <v>910</v>
      </c>
      <c r="B18" s="1" t="s">
        <v>901</v>
      </c>
      <c r="C18" t="str">
        <f>"Header"&amp;"."&amp;HeaderHdrEhn!A12</f>
        <v>Header.informationRecipient.address</v>
      </c>
      <c r="D18" s="5" t="str">
        <f>HeaderHdrEhn!D12</f>
        <v>A.1.4.5 - Address</v>
      </c>
      <c r="E18" t="s">
        <v>1067</v>
      </c>
      <c r="G18" t="s">
        <v>35</v>
      </c>
    </row>
    <row r="19" spans="1:8" x14ac:dyDescent="0.75">
      <c r="A19" s="1" t="s">
        <v>910</v>
      </c>
      <c r="B19" s="1" t="s">
        <v>901</v>
      </c>
      <c r="C19" t="str">
        <f>"Header"&amp;"."&amp;HeaderHdrEhn!A13</f>
        <v>Header.informationRecipient.country</v>
      </c>
      <c r="D19" s="5" t="str">
        <f>HeaderHdrEhn!D13</f>
        <v>A.1.4.6 - Country</v>
      </c>
      <c r="E19" t="s">
        <v>1068</v>
      </c>
      <c r="G19" t="s">
        <v>35</v>
      </c>
    </row>
    <row r="20" spans="1:8" x14ac:dyDescent="0.75">
      <c r="A20" s="1" t="s">
        <v>910</v>
      </c>
      <c r="B20" s="1" t="s">
        <v>901</v>
      </c>
      <c r="C20" t="str">
        <f>"Header"&amp;"."&amp;HeaderHdrEhn!A14</f>
        <v>Header.informationRecipient.telecom</v>
      </c>
      <c r="D20" s="5" t="str">
        <f>HeaderHdrEhn!D14</f>
        <v>A.1.4.7 - Telecom</v>
      </c>
      <c r="E20" t="s">
        <v>1069</v>
      </c>
      <c r="G20" t="s">
        <v>35</v>
      </c>
    </row>
    <row r="21" spans="1:8" ht="29.5" x14ac:dyDescent="0.75">
      <c r="A21" s="1" t="s">
        <v>910</v>
      </c>
      <c r="B21" s="1" t="s">
        <v>901</v>
      </c>
      <c r="C21" t="str">
        <f>"Header"&amp;"."&amp;HeaderHdrEhn!A15</f>
        <v>Header.author</v>
      </c>
      <c r="D21" s="5" t="str">
        <f>HeaderHdrEhn!D15</f>
        <v>A.1.5 - Author (by whom the Hospital discharge report was/were authored). Multiple authors could be provided.</v>
      </c>
      <c r="E21" t="s">
        <v>40</v>
      </c>
      <c r="G21" t="s">
        <v>36</v>
      </c>
    </row>
    <row r="22" spans="1:8" ht="29.5" x14ac:dyDescent="0.75">
      <c r="A22" s="1" t="s">
        <v>910</v>
      </c>
      <c r="B22" s="1" t="s">
        <v>1356</v>
      </c>
      <c r="C22" t="str">
        <f>"Header"&amp;"."&amp;HeaderHdrEhn!A15</f>
        <v>Header.author</v>
      </c>
      <c r="D22" s="5" t="str">
        <f>HeaderHdrEhn!D15</f>
        <v>A.1.5 - Author (by whom the Hospital discharge report was/were authored). Multiple authors could be provided.</v>
      </c>
      <c r="E22" t="s">
        <v>1058</v>
      </c>
      <c r="G22" t="s">
        <v>36</v>
      </c>
      <c r="H22" t="s">
        <v>1063</v>
      </c>
    </row>
    <row r="23" spans="1:8" x14ac:dyDescent="0.75">
      <c r="A23" s="1" t="s">
        <v>910</v>
      </c>
      <c r="B23" s="1" t="s">
        <v>1356</v>
      </c>
      <c r="C23" t="str">
        <f>"Header"&amp;"."&amp;HeaderHdrEhn!A16</f>
        <v>Header.author.identifier</v>
      </c>
      <c r="D23" s="5" t="str">
        <f>HeaderHdrEhn!D16</f>
        <v>A.1.5.1 - Author identifier</v>
      </c>
      <c r="E23" t="s">
        <v>1062</v>
      </c>
      <c r="G23" t="s">
        <v>36</v>
      </c>
    </row>
    <row r="24" spans="1:8" x14ac:dyDescent="0.75">
      <c r="A24" s="1" t="s">
        <v>910</v>
      </c>
      <c r="B24" s="1" t="s">
        <v>1356</v>
      </c>
      <c r="C24" t="str">
        <f>"Header"&amp;"."&amp;HeaderHdrEhn!A17</f>
        <v>Header.author.name</v>
      </c>
      <c r="D24" s="5" t="str">
        <f>HeaderHdrEhn!D17</f>
        <v>A.1.5.2 - Author name</v>
      </c>
      <c r="E24" t="s">
        <v>1059</v>
      </c>
      <c r="G24" t="s">
        <v>36</v>
      </c>
      <c r="H24" t="s">
        <v>1070</v>
      </c>
    </row>
    <row r="25" spans="1:8" x14ac:dyDescent="0.75">
      <c r="A25" s="1" t="s">
        <v>910</v>
      </c>
      <c r="B25" s="1" t="s">
        <v>1356</v>
      </c>
      <c r="C25" t="str">
        <f>"Header"&amp;"."&amp;HeaderHdrEhn!A18</f>
        <v>Header.author.organizationID</v>
      </c>
      <c r="D25" s="5" t="str">
        <f>HeaderHdrEhn!D18</f>
        <v>A.1.5.3 - Author organisation ID</v>
      </c>
      <c r="E25" t="s">
        <v>1060</v>
      </c>
      <c r="G25" t="s">
        <v>36</v>
      </c>
      <c r="H25" t="s">
        <v>911</v>
      </c>
    </row>
    <row r="26" spans="1:8" x14ac:dyDescent="0.75">
      <c r="A26" s="1" t="s">
        <v>910</v>
      </c>
      <c r="B26" s="1" t="s">
        <v>1356</v>
      </c>
      <c r="C26" t="str">
        <f>"Header"&amp;"."&amp;HeaderHdrEhn!A19</f>
        <v>Header.author.organization</v>
      </c>
      <c r="D26" s="5" t="str">
        <f>HeaderHdrEhn!D19</f>
        <v>A.1.5.4 - Author organisation</v>
      </c>
      <c r="E26" t="s">
        <v>1061</v>
      </c>
      <c r="G26" t="s">
        <v>35</v>
      </c>
    </row>
    <row r="27" spans="1:8" x14ac:dyDescent="0.75">
      <c r="A27" s="1" t="s">
        <v>910</v>
      </c>
      <c r="B27" s="1" t="s">
        <v>901</v>
      </c>
      <c r="C27" t="str">
        <f>"Header"&amp;"."&amp;HeaderHdrEhn!A20</f>
        <v>Header.author.dateTime</v>
      </c>
      <c r="D27" s="5" t="str">
        <f>HeaderHdrEhn!D20</f>
        <v>A.1.5.5 - Date Time</v>
      </c>
      <c r="E27" t="s">
        <v>30</v>
      </c>
      <c r="G27" t="s">
        <v>36</v>
      </c>
    </row>
    <row r="28" spans="1:8" x14ac:dyDescent="0.75">
      <c r="A28" s="1" t="s">
        <v>910</v>
      </c>
      <c r="B28" s="1" t="s">
        <v>901</v>
      </c>
      <c r="C28" t="str">
        <f>"Header"&amp;"."&amp;HeaderHdrEhn!A21</f>
        <v>Header.attester</v>
      </c>
      <c r="D28" s="5" t="str">
        <f>HeaderHdrEhn!D21</f>
        <v>A.1.6 - Attester (multiple attesters could be provided)</v>
      </c>
      <c r="E28" t="s">
        <v>41</v>
      </c>
      <c r="G28" t="s">
        <v>36</v>
      </c>
      <c r="H28" t="s">
        <v>44</v>
      </c>
    </row>
    <row r="29" spans="1:8" ht="29.5" x14ac:dyDescent="0.75">
      <c r="A29" s="1" t="s">
        <v>910</v>
      </c>
      <c r="B29" s="1" t="s">
        <v>1356</v>
      </c>
      <c r="C29" t="str">
        <f>"Header"&amp;"."&amp;HeaderHdrEhn!A21</f>
        <v>Header.attester</v>
      </c>
      <c r="D29" s="5" t="str">
        <f>HeaderHdrEhn!D21</f>
        <v>A.1.6 - Attester (multiple attesters could be provided)</v>
      </c>
      <c r="E29" t="s">
        <v>1058</v>
      </c>
      <c r="G29" t="s">
        <v>36</v>
      </c>
      <c r="H29" s="5" t="s">
        <v>1071</v>
      </c>
    </row>
    <row r="30" spans="1:8" x14ac:dyDescent="0.75">
      <c r="A30" s="1" t="s">
        <v>910</v>
      </c>
      <c r="B30" s="1" t="s">
        <v>1356</v>
      </c>
      <c r="C30" t="str">
        <f>"Header"&amp;"."&amp;HeaderHdrEhn!A22</f>
        <v>Header.attester.identifier</v>
      </c>
      <c r="D30" s="5" t="str">
        <f>HeaderHdrEhn!D22</f>
        <v>A.1.6.1 - Attester identifier</v>
      </c>
      <c r="E30" t="s">
        <v>1062</v>
      </c>
      <c r="G30" t="s">
        <v>36</v>
      </c>
    </row>
    <row r="31" spans="1:8" x14ac:dyDescent="0.75">
      <c r="A31" s="1" t="s">
        <v>910</v>
      </c>
      <c r="B31" s="1" t="s">
        <v>1356</v>
      </c>
      <c r="C31" t="str">
        <f>"Header"&amp;"."&amp;HeaderHdrEhn!A23</f>
        <v>Header.attester.name</v>
      </c>
      <c r="D31" s="5" t="str">
        <f>HeaderHdrEhn!D23</f>
        <v>A.1.6.2 - Attester name</v>
      </c>
      <c r="E31" t="s">
        <v>1059</v>
      </c>
      <c r="G31" t="s">
        <v>36</v>
      </c>
    </row>
    <row r="32" spans="1:8" x14ac:dyDescent="0.75">
      <c r="A32" s="1" t="s">
        <v>910</v>
      </c>
      <c r="B32" s="1" t="s">
        <v>1356</v>
      </c>
      <c r="C32" t="str">
        <f>"Header"&amp;"."&amp;HeaderHdrEhn!A24</f>
        <v>Header.attester.organizationID</v>
      </c>
      <c r="D32" s="5" t="str">
        <f>HeaderHdrEhn!D24</f>
        <v>A.1.6.3 - Attester organisation ID</v>
      </c>
      <c r="E32" t="s">
        <v>1060</v>
      </c>
      <c r="G32" t="s">
        <v>36</v>
      </c>
    </row>
    <row r="33" spans="1:8" x14ac:dyDescent="0.75">
      <c r="A33" s="1" t="s">
        <v>910</v>
      </c>
      <c r="B33" s="1" t="s">
        <v>1356</v>
      </c>
      <c r="C33" t="str">
        <f>"Header"&amp;"."&amp;HeaderHdrEhn!A25</f>
        <v>Header.attester.organization</v>
      </c>
      <c r="D33" s="5" t="str">
        <f>HeaderHdrEhn!D25</f>
        <v>A.1.6.4 - Attester organisation</v>
      </c>
      <c r="E33" t="s">
        <v>1061</v>
      </c>
      <c r="G33" t="s">
        <v>36</v>
      </c>
    </row>
    <row r="34" spans="1:8" x14ac:dyDescent="0.75">
      <c r="A34" s="1" t="s">
        <v>910</v>
      </c>
      <c r="B34" s="1" t="s">
        <v>901</v>
      </c>
      <c r="C34" t="str">
        <f>"Header"&amp;"."&amp;HeaderHdrEhn!A26</f>
        <v>Header.attester.dateTime</v>
      </c>
      <c r="D34" s="5" t="str">
        <f>HeaderHdrEhn!D26</f>
        <v>A.1.6.5 - Approval date and time</v>
      </c>
      <c r="E34" t="s">
        <v>42</v>
      </c>
      <c r="G34" t="s">
        <v>43</v>
      </c>
    </row>
    <row r="35" spans="1:8" ht="29.5" x14ac:dyDescent="0.75">
      <c r="A35" s="1" t="s">
        <v>910</v>
      </c>
      <c r="B35" s="1" t="s">
        <v>901</v>
      </c>
      <c r="C35" t="str">
        <f>"Header"&amp;"."&amp;HeaderHdrEhn!A27</f>
        <v>Header.legalAuthenticator</v>
      </c>
      <c r="D35" s="5" t="str">
        <f>HeaderHdrEhn!D27</f>
        <v>A.1.7 - Legal authenticator (The person taking responsibility for the medical content of the document)</v>
      </c>
      <c r="E35" t="s">
        <v>41</v>
      </c>
      <c r="G35" t="s">
        <v>36</v>
      </c>
      <c r="H35" t="s">
        <v>45</v>
      </c>
    </row>
    <row r="36" spans="1:8" ht="29.5" x14ac:dyDescent="0.75">
      <c r="A36" s="1" t="s">
        <v>910</v>
      </c>
      <c r="B36" s="1" t="s">
        <v>1356</v>
      </c>
      <c r="C36" t="str">
        <f>"Header"&amp;"."&amp;HeaderHdrEhn!A27</f>
        <v>Header.legalAuthenticator</v>
      </c>
      <c r="D36" s="5" t="str">
        <f>HeaderHdrEhn!D27</f>
        <v>A.1.7 - Legal authenticator (The person taking responsibility for the medical content of the document)</v>
      </c>
      <c r="E36" t="s">
        <v>1072</v>
      </c>
      <c r="G36" t="s">
        <v>36</v>
      </c>
      <c r="H36" s="5" t="s">
        <v>1073</v>
      </c>
    </row>
    <row r="37" spans="1:8" x14ac:dyDescent="0.75">
      <c r="A37" s="1" t="s">
        <v>910</v>
      </c>
      <c r="B37" s="1" t="s">
        <v>1356</v>
      </c>
      <c r="C37" t="str">
        <f>"Header"&amp;"."&amp;HeaderHdrEhn!A28</f>
        <v>Header.legalAuthenticator.identifier</v>
      </c>
      <c r="D37" s="5" t="str">
        <f>HeaderHdrEhn!D28</f>
        <v>A.1.7.1 - Legal authenticator identifier</v>
      </c>
      <c r="E37" t="s">
        <v>1062</v>
      </c>
      <c r="G37" t="s">
        <v>36</v>
      </c>
      <c r="H37" t="s">
        <v>45</v>
      </c>
    </row>
    <row r="38" spans="1:8" x14ac:dyDescent="0.75">
      <c r="A38" s="1" t="s">
        <v>910</v>
      </c>
      <c r="B38" s="1" t="s">
        <v>1356</v>
      </c>
      <c r="C38" t="str">
        <f>"Header"&amp;"."&amp;HeaderHdrEhn!A29</f>
        <v>Header.legalAuthenticator.name</v>
      </c>
      <c r="D38" s="5" t="str">
        <f>HeaderHdrEhn!D29</f>
        <v>A.1.7.2 - Legal authenticator name</v>
      </c>
      <c r="E38" t="s">
        <v>1059</v>
      </c>
      <c r="G38" t="s">
        <v>36</v>
      </c>
      <c r="H38" t="s">
        <v>45</v>
      </c>
    </row>
    <row r="39" spans="1:8" x14ac:dyDescent="0.75">
      <c r="A39" s="1" t="s">
        <v>910</v>
      </c>
      <c r="B39" s="1" t="s">
        <v>1356</v>
      </c>
      <c r="C39" t="str">
        <f>"Header"&amp;"."&amp;HeaderHdrEhn!A30</f>
        <v>Header.legalAuthenticator.organizationID</v>
      </c>
      <c r="D39" s="5" t="str">
        <f>HeaderHdrEhn!D30</f>
        <v>A.1.7.3 - Legal authenticator organisation ID</v>
      </c>
      <c r="E39" t="s">
        <v>1060</v>
      </c>
      <c r="G39" t="s">
        <v>36</v>
      </c>
      <c r="H39" t="s">
        <v>45</v>
      </c>
    </row>
    <row r="40" spans="1:8" x14ac:dyDescent="0.75">
      <c r="A40" s="1" t="s">
        <v>910</v>
      </c>
      <c r="B40" s="1" t="s">
        <v>1356</v>
      </c>
      <c r="C40" t="str">
        <f>"Header"&amp;"."&amp;HeaderHdrEhn!A31</f>
        <v>Header.legalAuthenticator.organization</v>
      </c>
      <c r="D40" s="5" t="str">
        <f>HeaderHdrEhn!D31</f>
        <v>A.1.7.4 - Legal authenticator organisation</v>
      </c>
      <c r="E40" t="s">
        <v>1061</v>
      </c>
      <c r="G40" t="s">
        <v>36</v>
      </c>
      <c r="H40" t="s">
        <v>45</v>
      </c>
    </row>
    <row r="41" spans="1:8" x14ac:dyDescent="0.75">
      <c r="A41" s="1" t="s">
        <v>910</v>
      </c>
      <c r="B41" s="1" t="s">
        <v>901</v>
      </c>
      <c r="C41" t="str">
        <f>"Header"&amp;"."&amp;HeaderHdrEhn!A32</f>
        <v>Header.legalAuthenticator.dateTime</v>
      </c>
      <c r="D41" s="5" t="str">
        <f>HeaderHdrEhn!D32</f>
        <v>A.1.7.5 - Authentication date and time</v>
      </c>
      <c r="E41" t="s">
        <v>42</v>
      </c>
      <c r="G41" t="s">
        <v>43</v>
      </c>
      <c r="H41" t="s">
        <v>45</v>
      </c>
    </row>
    <row r="42" spans="1:8" x14ac:dyDescent="0.75">
      <c r="A42" s="1" t="s">
        <v>910</v>
      </c>
      <c r="B42" s="1" t="s">
        <v>901</v>
      </c>
      <c r="C42" t="str">
        <f>"Header"&amp;"."&amp;HeaderHdrEhn!A33</f>
        <v>Header.documentMetadata</v>
      </c>
      <c r="D42" s="5" t="str">
        <f>HeaderHdrEhn!D33</f>
        <v>A.1.8 - Document metadata</v>
      </c>
      <c r="E42" t="s">
        <v>26</v>
      </c>
      <c r="G42" t="s">
        <v>35</v>
      </c>
    </row>
    <row r="43" spans="1:8" ht="29.5" x14ac:dyDescent="0.75">
      <c r="A43" s="1" t="s">
        <v>910</v>
      </c>
      <c r="B43" s="1" t="s">
        <v>901</v>
      </c>
      <c r="C43" t="str">
        <f>"Header"&amp;"."&amp;HeaderHdrEhn!A34</f>
        <v>Header.documentMetadata.identifier</v>
      </c>
      <c r="D43" s="5" t="str">
        <f>HeaderHdrEhn!D34</f>
        <v>A.1.8.1 - Document ID</v>
      </c>
      <c r="E43" t="s">
        <v>27</v>
      </c>
      <c r="G43" t="s">
        <v>36</v>
      </c>
      <c r="H43" s="5" t="s">
        <v>1049</v>
      </c>
    </row>
    <row r="44" spans="1:8" x14ac:dyDescent="0.75">
      <c r="A44" s="1" t="s">
        <v>910</v>
      </c>
      <c r="B44" s="1" t="s">
        <v>912</v>
      </c>
      <c r="C44" t="str">
        <f>"Header"&amp;"."&amp;HeaderHdrEhn!A34</f>
        <v>Header.documentMetadata.identifier</v>
      </c>
      <c r="D44" s="5" t="str">
        <f>HeaderHdrEhn!D34</f>
        <v>A.1.8.1 - Document ID</v>
      </c>
      <c r="E44" t="s">
        <v>1047</v>
      </c>
      <c r="G44" t="s">
        <v>36</v>
      </c>
      <c r="H44" s="5" t="s">
        <v>1048</v>
      </c>
    </row>
    <row r="45" spans="1:8" x14ac:dyDescent="0.75">
      <c r="A45" s="1" t="s">
        <v>910</v>
      </c>
      <c r="B45" s="1" t="s">
        <v>901</v>
      </c>
      <c r="C45" t="str">
        <f>"Header"&amp;"."&amp;HeaderHdrEhn!A35</f>
        <v>Header.documentMetadata.type</v>
      </c>
      <c r="D45" s="5" t="str">
        <f>HeaderHdrEhn!D35</f>
        <v>A.1.8.2 - Document type</v>
      </c>
      <c r="E45" t="s">
        <v>28</v>
      </c>
      <c r="G45" t="s">
        <v>36</v>
      </c>
    </row>
    <row r="46" spans="1:8" x14ac:dyDescent="0.75">
      <c r="A46" s="1" t="s">
        <v>910</v>
      </c>
      <c r="B46" s="1" t="s">
        <v>901</v>
      </c>
      <c r="C46" t="str">
        <f>"Header"&amp;"."&amp;HeaderHdrEhn!A36</f>
        <v>Header.documentMetadata.status</v>
      </c>
      <c r="D46" s="5" t="str">
        <f>HeaderHdrEhn!D36</f>
        <v>A.1.8.3 - Document status</v>
      </c>
      <c r="E46" t="s">
        <v>29</v>
      </c>
      <c r="G46" t="s">
        <v>36</v>
      </c>
    </row>
    <row r="47" spans="1:8" ht="29.5" x14ac:dyDescent="0.75">
      <c r="A47" s="1" t="s">
        <v>910</v>
      </c>
      <c r="B47" s="1" t="s">
        <v>901</v>
      </c>
      <c r="C47" t="str">
        <f>"Header"&amp;"."&amp;HeaderHdrEhn!A37</f>
        <v>Header.documentMetadata.dateTime</v>
      </c>
      <c r="D47" s="5" t="str">
        <f>HeaderHdrEhn!D37</f>
        <v>A.1.8.4 - Report date and time</v>
      </c>
      <c r="E47" t="s">
        <v>30</v>
      </c>
      <c r="G47" t="s">
        <v>36</v>
      </c>
      <c r="H47" s="5" t="s">
        <v>1052</v>
      </c>
    </row>
    <row r="48" spans="1:8" ht="29.5" x14ac:dyDescent="0.75">
      <c r="A48" s="1" t="s">
        <v>910</v>
      </c>
      <c r="B48" s="1" t="s">
        <v>912</v>
      </c>
      <c r="C48" t="str">
        <f>"Header"&amp;"."&amp;HeaderHdrEhn!A37</f>
        <v>Header.documentMetadata.dateTime</v>
      </c>
      <c r="D48" s="5" t="str">
        <f>HeaderHdrEhn!D37</f>
        <v>A.1.8.4 - Report date and time</v>
      </c>
      <c r="E48" t="s">
        <v>1050</v>
      </c>
      <c r="G48" t="s">
        <v>36</v>
      </c>
      <c r="H48" s="5" t="s">
        <v>1051</v>
      </c>
    </row>
    <row r="49" spans="1:8" x14ac:dyDescent="0.75">
      <c r="A49" s="1" t="s">
        <v>910</v>
      </c>
      <c r="B49" s="1" t="s">
        <v>901</v>
      </c>
      <c r="C49" t="str">
        <f>"Header"&amp;"."&amp;HeaderHdrEhn!A38</f>
        <v>Header.documentMetadata.title</v>
      </c>
      <c r="D49" s="5" t="str">
        <f>HeaderHdrEhn!D38</f>
        <v>A.1.8.5 - Document title</v>
      </c>
      <c r="E49" t="s">
        <v>31</v>
      </c>
      <c r="G49" t="s">
        <v>36</v>
      </c>
    </row>
    <row r="50" spans="1:8" x14ac:dyDescent="0.75">
      <c r="A50" s="1" t="s">
        <v>910</v>
      </c>
      <c r="B50" s="1" t="s">
        <v>901</v>
      </c>
      <c r="C50" t="str">
        <f>"Header"&amp;"."&amp;HeaderHdrEhn!A39</f>
        <v>Header.documentMetadata.custodian</v>
      </c>
      <c r="D50" s="5" t="str">
        <f>HeaderHdrEhn!D39</f>
        <v>A.1.8.6 - Report custodian</v>
      </c>
      <c r="E50" t="s">
        <v>32</v>
      </c>
      <c r="G50" t="s">
        <v>36</v>
      </c>
    </row>
    <row r="51" spans="1:8" x14ac:dyDescent="0.75">
      <c r="A51" s="1" t="s">
        <v>910</v>
      </c>
      <c r="B51" s="1" t="s">
        <v>901</v>
      </c>
      <c r="C51" t="str">
        <f>"Header"&amp;"."&amp;HeaderHdrEhn!A40</f>
        <v>Header.documentMetadata.confidentiality</v>
      </c>
      <c r="D51" s="5" t="str">
        <f>HeaderHdrEhn!D40</f>
        <v>A.1.8.7 - Confidentiality</v>
      </c>
      <c r="E51" t="s">
        <v>33</v>
      </c>
      <c r="G51" t="s">
        <v>36</v>
      </c>
    </row>
    <row r="52" spans="1:8" x14ac:dyDescent="0.75">
      <c r="A52" s="1" t="s">
        <v>910</v>
      </c>
      <c r="B52" s="1" t="s">
        <v>901</v>
      </c>
      <c r="C52" t="str">
        <f>"Header"&amp;"."&amp;HeaderHdrEhn!A41</f>
        <v>Header.documentMetadata.language</v>
      </c>
      <c r="D52" s="5" t="str">
        <f>HeaderHdrEhn!D41</f>
        <v>A.1.8.8 - Language</v>
      </c>
      <c r="E52" t="s">
        <v>1042</v>
      </c>
      <c r="G52" t="s">
        <v>35</v>
      </c>
    </row>
    <row r="53" spans="1:8" x14ac:dyDescent="0.75">
      <c r="A53" s="1" t="s">
        <v>910</v>
      </c>
      <c r="B53" s="1" t="s">
        <v>901</v>
      </c>
      <c r="C53" t="str">
        <f>"Header"&amp;"."&amp;HeaderHdrEhn!A42</f>
        <v>Header.documentMetadata.version</v>
      </c>
      <c r="D53" s="5" t="str">
        <f>HeaderHdrEhn!D42</f>
        <v>A.1.8.9 - Version</v>
      </c>
      <c r="E53" s="6" t="s">
        <v>34</v>
      </c>
      <c r="G53" t="s">
        <v>36</v>
      </c>
      <c r="H53" s="6" t="s">
        <v>38</v>
      </c>
    </row>
  </sheetData>
  <autoFilter ref="A1:H53" xr:uid="{00000000-0001-0000-0300-000000000000}"/>
  <hyperlinks>
    <hyperlink ref="A2" r:id="rId1" xr:uid="{00000000-0004-0000-0300-000000000000}"/>
    <hyperlink ref="B42" r:id="rId2" display="http://hl7.eu/fhir/ig/xpandh/hdr/StructureDefinition/Composition-hdr-eu" xr:uid="{FC52AD8B-D675-4D64-BAD5-266A487495EA}"/>
    <hyperlink ref="B43" r:id="rId3" display="http://hl7.eu/fhir/ig/xpandh/hdr/StructureDefinition/Composition-hdr-eu" xr:uid="{731BA1B6-D592-4D97-B031-8C8C9F5877B2}"/>
    <hyperlink ref="B4" r:id="rId4" display="http://hl7.eu/fhir/ig/xpandh/hdr/StructureDefinition/Composition-hdr-eu" xr:uid="{7EEF604F-6EB8-4EA8-9FBD-C27F757509ED}"/>
    <hyperlink ref="B13" r:id="rId5" display="http://hl7.eu/fhir/ig/xpandh/hdr/StructureDefinition/Composition-hdr-eu" xr:uid="{B2E8A8BF-19CB-4926-85F4-2E261F5D19DF}"/>
    <hyperlink ref="B15" r:id="rId6" display="http://hl7.eu/fhir/ig/xpandh/hdr/StructureDefinition/Composition-hdr-eu" xr:uid="{5744CCB9-DD19-4C47-BE31-70F455DFEFA0}"/>
    <hyperlink ref="B16" r:id="rId7" display="http://hl7.eu/fhir/ig/xpandh/hdr/StructureDefinition/Composition-hdr-eu" xr:uid="{DAC32B0A-2C31-4AEA-93A0-CF26600FFD7B}"/>
    <hyperlink ref="B17" r:id="rId8" display="http://hl7.eu/fhir/ig/xpandh/hdr/StructureDefinition/Composition-hdr-eu" xr:uid="{41342385-20A1-4FBD-B8F7-416E33E6F394}"/>
    <hyperlink ref="B21" r:id="rId9" display="http://hl7.eu/fhir/ig/xpandh/hdr/StructureDefinition/Composition-hdr-eu" xr:uid="{FDC3A911-12B0-4CD4-B9B4-5A7F856EBCA2}"/>
    <hyperlink ref="B27" r:id="rId10" display="http://hl7.eu/fhir/ig/xpandh/hdr/StructureDefinition/Composition-hdr-eu" xr:uid="{4F6DE05C-AC0A-40CB-9F94-F9DBAAFEDB80}"/>
    <hyperlink ref="B28" r:id="rId11" display="http://hl7.eu/fhir/ig/xpandh/hdr/StructureDefinition/Composition-hdr-eu" xr:uid="{DA2C0EEA-1F8F-4208-B299-EA44FEF55475}"/>
    <hyperlink ref="B34" r:id="rId12" display="http://hl7.eu/fhir/ig/xpandh/hdr/StructureDefinition/Composition-hdr-eu" xr:uid="{04ACBBEF-AA80-430C-A729-FA79EE473FFD}"/>
    <hyperlink ref="B35" r:id="rId13" display="http://hl7.eu/fhir/ig/xpandh/hdr/StructureDefinition/Composition-hdr-eu" xr:uid="{03D65AA4-11D0-4562-8BEA-FAC0000B2863}"/>
    <hyperlink ref="B41" r:id="rId14" display="http://hl7.eu/fhir/ig/xpandh/hdr/StructureDefinition/Composition-hdr-eu" xr:uid="{AD803CD0-B488-441F-AC40-A1F12AD4899E}"/>
    <hyperlink ref="B45:B53" r:id="rId15" display="http://hl7.eu/fhir/ig/xpandh/hdr/StructureDefinition/Composition-hdr-eu" xr:uid="{F1DF1D3E-DA69-4BAB-8C85-F9F2EC0CA79B}"/>
    <hyperlink ref="B18" r:id="rId16" display="http://hl7.eu/fhir/ig/xpandh/hdr/StructureDefinition/Composition-hdr-eu" xr:uid="{09DDF0B1-5754-4A51-863D-EBB898699569}"/>
    <hyperlink ref="B19" r:id="rId17" display="http://hl7.eu/fhir/ig/xpandh/hdr/StructureDefinition/Composition-hdr-eu" xr:uid="{DEFAC45C-F34A-48DD-8844-870442E5815F}"/>
    <hyperlink ref="B20" r:id="rId18" display="http://hl7.eu/fhir/ig/xpandh/hdr/StructureDefinition/Composition-hdr-eu" xr:uid="{043C5A10-2391-4ACC-A34F-B1BEF9F3B653}"/>
    <hyperlink ref="A18" r:id="rId19" xr:uid="{FA5C2B4A-4779-4D79-A569-70854918CD63}"/>
    <hyperlink ref="A19" r:id="rId20" xr:uid="{0EBDB6FA-F3C8-46FA-8FE7-024E43E3E4B8}"/>
    <hyperlink ref="A20" r:id="rId21" xr:uid="{CF1A75DA-3E28-4E77-B020-D0CAC2CF49F3}"/>
    <hyperlink ref="A3" r:id="rId22" xr:uid="{A748A43B-2701-4DD2-B2C4-0CAA9A6D6BE2}"/>
    <hyperlink ref="B3" r:id="rId23" display="http://hl7.eu/fhir/hdr/StructureDefinition/patient-eu-hdr" xr:uid="{7408AD23-2BC1-478D-8420-43DA820E49E7}"/>
    <hyperlink ref="B2" r:id="rId24" display="http://hl7.eu/fhir/ig/xpandh/hdr/StructureDefinition/Composition-hdr-eu" xr:uid="{726F97F2-3A8E-43BE-928B-E93C72AD2304}"/>
    <hyperlink ref="B12" r:id="rId25" display="http://hl7.eu/fhir/ig/xpandh/hdr/StructureDefinition/Patient-hdr-eu" xr:uid="{652D0220-8580-422A-9B69-E141BAC1CB3A}"/>
    <hyperlink ref="B44" r:id="rId26" xr:uid="{EDA6D05D-4369-436F-A8E6-DB084DB5CD94}"/>
    <hyperlink ref="A44" r:id="rId27" xr:uid="{0E97B1E4-7457-4A67-8BB0-D51831D61D65}"/>
    <hyperlink ref="A48" r:id="rId28" xr:uid="{68EFA01B-2B41-4E38-85B3-AF71553A372D}"/>
    <hyperlink ref="B48" r:id="rId29" xr:uid="{12CB0A41-1ED0-4B72-AAFF-6B9CFD4FEE3E}"/>
    <hyperlink ref="B14" r:id="rId30" display="http://hl7.eu/fhir/hdr/StructureDefinition/practictionerRole-eu-hdr" xr:uid="{F7443145-C544-48DB-B38E-740BC06F9F43}"/>
    <hyperlink ref="B22" r:id="rId31" display="http://hl7.eu/fhir/hdr/StructureDefinition/practictionerRole-eu-hdr" xr:uid="{513BF567-80D7-48DE-943B-EE98E8650382}"/>
    <hyperlink ref="B24" r:id="rId32" display="http://hl7.eu/fhir/hdr/StructureDefinition/practictionerRole-eu-hdr" xr:uid="{3F238B35-E51A-43DF-A229-D23366BB6502}"/>
    <hyperlink ref="B25" r:id="rId33" display="http://hl7.eu/fhir/hdr/StructureDefinition/practictionerRole-eu-hdr" xr:uid="{1900C129-B6E7-4FEC-8CA1-12643E2F6A63}"/>
    <hyperlink ref="B26" r:id="rId34" display="http://hl7.eu/fhir/hdr/StructureDefinition/practictionerRole-eu-hdr" xr:uid="{52BF708B-406D-4845-B249-54B1F4D251BD}"/>
    <hyperlink ref="B23" r:id="rId35" display="http://hl7.eu/fhir/hdr/StructureDefinition/practictionerRole-eu-hdr" xr:uid="{A8C2512E-CC58-40C7-AD56-AD49945F6844}"/>
    <hyperlink ref="B29" r:id="rId36" display="http://hl7.eu/fhir/hdr/StructureDefinition/practictionerRole-eu-hdr" xr:uid="{BCB0A440-1D7C-46E6-907F-B52A84A21A3D}"/>
    <hyperlink ref="B30:B33" r:id="rId37" display="http://hl7.eu/fhir/hdr/StructureDefinition/practictionerRole-eu-hdr" xr:uid="{7DC08510-712D-45B6-AD0B-10D618BE28FD}"/>
    <hyperlink ref="B37:B40" r:id="rId38" display="http://hl7.eu/fhir/hdr/StructureDefinition/practictionerRole-eu-hdr" xr:uid="{861DE534-A60D-4973-82A2-761EC2869B27}"/>
    <hyperlink ref="B36" r:id="rId39" display="http://hl7.eu/fhir/hdr/StructureDefinition/practictionerRole-eu-hdr" xr:uid="{CC7E7AA6-5AD2-4EC3-B061-126CB36A13AE}"/>
    <hyperlink ref="B5" r:id="rId40" display="http://hl7.eu/fhir/ig/xpandh/hdr/StructureDefinition/Composition-hdr-eu" xr:uid="{D190F92C-484C-4651-A5A6-44561FEAEC7B}"/>
    <hyperlink ref="B6" r:id="rId41" xr:uid="{8B2E3158-1609-4BF5-AAFB-8AFB33A074C9}"/>
    <hyperlink ref="B7" r:id="rId42" xr:uid="{C90660E4-5CAA-45A3-86CA-9F8CFB006D50}"/>
    <hyperlink ref="B8" r:id="rId43" xr:uid="{CBBDD05E-D70D-4BE2-ACB7-B78B493725E5}"/>
    <hyperlink ref="B11" r:id="rId44" xr:uid="{DB8B9C30-CC85-4C5D-A920-CD7E97AAEA74}"/>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08605-9995-4388-9AF6-B118E0F0978E}">
  <dimension ref="A1:E123"/>
  <sheetViews>
    <sheetView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60</v>
      </c>
      <c r="B1" s="2" t="s">
        <v>61</v>
      </c>
      <c r="C1" s="2" t="s">
        <v>62</v>
      </c>
      <c r="D1" s="2" t="s">
        <v>63</v>
      </c>
      <c r="E1" s="4" t="s">
        <v>64</v>
      </c>
    </row>
    <row r="2" spans="1:5" x14ac:dyDescent="0.75">
      <c r="A2" s="7" t="s">
        <v>947</v>
      </c>
      <c r="B2" s="7" t="s">
        <v>84</v>
      </c>
      <c r="C2" s="7" t="s">
        <v>948</v>
      </c>
      <c r="D2" s="7" t="s">
        <v>950</v>
      </c>
      <c r="E2" s="9" t="s">
        <v>949</v>
      </c>
    </row>
    <row r="3" spans="1:5" ht="29.5" x14ac:dyDescent="0.75">
      <c r="A3" s="7" t="s">
        <v>952</v>
      </c>
      <c r="B3" s="7" t="s">
        <v>82</v>
      </c>
      <c r="C3" s="7" t="s">
        <v>85</v>
      </c>
      <c r="D3" s="7" t="s">
        <v>890</v>
      </c>
      <c r="E3" s="9" t="s">
        <v>817</v>
      </c>
    </row>
    <row r="4" spans="1:5" x14ac:dyDescent="0.75">
      <c r="A4" s="7" t="s">
        <v>953</v>
      </c>
      <c r="B4" s="7" t="s">
        <v>82</v>
      </c>
      <c r="C4" s="7" t="s">
        <v>238</v>
      </c>
      <c r="D4" s="7" t="s">
        <v>749</v>
      </c>
      <c r="E4" s="9" t="s">
        <v>818</v>
      </c>
    </row>
    <row r="5" spans="1:5" x14ac:dyDescent="0.75">
      <c r="A5" s="7" t="s">
        <v>954</v>
      </c>
      <c r="B5" s="7" t="s">
        <v>82</v>
      </c>
      <c r="C5" s="7" t="s">
        <v>87</v>
      </c>
      <c r="D5" s="7" t="s">
        <v>750</v>
      </c>
      <c r="E5" s="9" t="s">
        <v>819</v>
      </c>
    </row>
    <row r="6" spans="1:5" x14ac:dyDescent="0.75">
      <c r="A6" s="7" t="s">
        <v>955</v>
      </c>
      <c r="B6" s="7" t="s">
        <v>82</v>
      </c>
      <c r="C6" s="7" t="s">
        <v>238</v>
      </c>
      <c r="D6" s="7" t="s">
        <v>751</v>
      </c>
      <c r="E6" s="9" t="s">
        <v>820</v>
      </c>
    </row>
    <row r="7" spans="1:5" x14ac:dyDescent="0.75">
      <c r="A7" s="7" t="s">
        <v>956</v>
      </c>
      <c r="B7" s="7" t="s">
        <v>83</v>
      </c>
      <c r="C7" s="7" t="s">
        <v>85</v>
      </c>
      <c r="D7" s="7" t="s">
        <v>752</v>
      </c>
      <c r="E7" s="9" t="s">
        <v>821</v>
      </c>
    </row>
    <row r="8" spans="1:5" ht="44.25" x14ac:dyDescent="0.75">
      <c r="A8" s="7" t="s">
        <v>957</v>
      </c>
      <c r="B8" s="7" t="s">
        <v>82</v>
      </c>
      <c r="C8" s="7" t="s">
        <v>238</v>
      </c>
      <c r="D8" s="7" t="s">
        <v>753</v>
      </c>
      <c r="E8" s="9" t="s">
        <v>822</v>
      </c>
    </row>
    <row r="9" spans="1:5" x14ac:dyDescent="0.75">
      <c r="A9" s="7" t="s">
        <v>958</v>
      </c>
      <c r="B9" s="7" t="s">
        <v>82</v>
      </c>
      <c r="C9" s="7" t="s">
        <v>239</v>
      </c>
      <c r="D9" s="7" t="s">
        <v>754</v>
      </c>
      <c r="E9" s="9" t="s">
        <v>278</v>
      </c>
    </row>
    <row r="10" spans="1:5" ht="29.5" x14ac:dyDescent="0.75">
      <c r="A10" s="7" t="s">
        <v>959</v>
      </c>
      <c r="B10" s="7" t="s">
        <v>83</v>
      </c>
      <c r="C10" s="7" t="s">
        <v>238</v>
      </c>
      <c r="D10" s="7" t="s">
        <v>755</v>
      </c>
      <c r="E10" s="9" t="s">
        <v>823</v>
      </c>
    </row>
    <row r="11" spans="1:5" x14ac:dyDescent="0.75">
      <c r="A11" s="7" t="s">
        <v>960</v>
      </c>
      <c r="B11" s="7" t="s">
        <v>82</v>
      </c>
      <c r="C11" s="7" t="s">
        <v>85</v>
      </c>
      <c r="D11" s="7" t="s">
        <v>756</v>
      </c>
      <c r="E11" s="9" t="s">
        <v>280</v>
      </c>
    </row>
    <row r="12" spans="1:5" ht="44.25" x14ac:dyDescent="0.75">
      <c r="A12" s="7" t="s">
        <v>961</v>
      </c>
      <c r="B12" s="7" t="s">
        <v>82</v>
      </c>
      <c r="C12" s="7" t="s">
        <v>719</v>
      </c>
      <c r="D12" s="7" t="s">
        <v>757</v>
      </c>
      <c r="E12" s="9" t="s">
        <v>803</v>
      </c>
    </row>
    <row r="13" spans="1:5" x14ac:dyDescent="0.75">
      <c r="A13" s="7" t="s">
        <v>962</v>
      </c>
      <c r="B13" s="7" t="s">
        <v>84</v>
      </c>
      <c r="C13" s="7" t="s">
        <v>88</v>
      </c>
      <c r="D13" s="7" t="s">
        <v>758</v>
      </c>
      <c r="E13" s="9" t="s">
        <v>824</v>
      </c>
    </row>
    <row r="14" spans="1:5" ht="29.5" x14ac:dyDescent="0.75">
      <c r="A14" s="7" t="s">
        <v>963</v>
      </c>
      <c r="B14" s="7" t="s">
        <v>83</v>
      </c>
      <c r="C14" s="7" t="s">
        <v>720</v>
      </c>
      <c r="D14" s="7" t="s">
        <v>759</v>
      </c>
      <c r="E14" s="9" t="s">
        <v>825</v>
      </c>
    </row>
    <row r="15" spans="1:5" x14ac:dyDescent="0.75">
      <c r="A15" s="7" t="s">
        <v>964</v>
      </c>
      <c r="B15" s="7" t="s">
        <v>128</v>
      </c>
      <c r="C15" s="7" t="s">
        <v>85</v>
      </c>
      <c r="D15" s="7" t="s">
        <v>760</v>
      </c>
      <c r="E15" s="9" t="s">
        <v>826</v>
      </c>
    </row>
    <row r="16" spans="1:5" ht="44.25" x14ac:dyDescent="0.75">
      <c r="A16" s="7" t="s">
        <v>965</v>
      </c>
      <c r="B16" s="7" t="s">
        <v>128</v>
      </c>
      <c r="C16" s="7" t="s">
        <v>238</v>
      </c>
      <c r="D16" s="7" t="s">
        <v>761</v>
      </c>
      <c r="E16" s="9" t="s">
        <v>827</v>
      </c>
    </row>
    <row r="17" spans="1:5" x14ac:dyDescent="0.75">
      <c r="A17" s="7" t="s">
        <v>966</v>
      </c>
      <c r="B17" s="7" t="s">
        <v>84</v>
      </c>
      <c r="C17" s="7" t="s">
        <v>239</v>
      </c>
      <c r="D17" s="7" t="s">
        <v>762</v>
      </c>
      <c r="E17" s="9" t="s">
        <v>278</v>
      </c>
    </row>
    <row r="18" spans="1:5" ht="29.5" x14ac:dyDescent="0.75">
      <c r="A18" s="7" t="s">
        <v>967</v>
      </c>
      <c r="B18" s="7" t="s">
        <v>83</v>
      </c>
      <c r="C18" s="7" t="s">
        <v>238</v>
      </c>
      <c r="D18" s="7" t="s">
        <v>763</v>
      </c>
      <c r="E18" s="9" t="s">
        <v>823</v>
      </c>
    </row>
    <row r="19" spans="1:5" x14ac:dyDescent="0.75">
      <c r="A19" s="7" t="s">
        <v>968</v>
      </c>
      <c r="B19" s="7" t="s">
        <v>84</v>
      </c>
      <c r="C19" s="7" t="s">
        <v>85</v>
      </c>
      <c r="D19" s="7" t="s">
        <v>764</v>
      </c>
      <c r="E19" s="9" t="s">
        <v>280</v>
      </c>
    </row>
    <row r="20" spans="1:5" x14ac:dyDescent="0.75">
      <c r="A20" s="7" t="s">
        <v>969</v>
      </c>
      <c r="B20" s="7" t="s">
        <v>84</v>
      </c>
      <c r="C20" s="7" t="s">
        <v>86</v>
      </c>
      <c r="D20" s="7" t="s">
        <v>765</v>
      </c>
      <c r="E20" s="9" t="s">
        <v>828</v>
      </c>
    </row>
    <row r="21" spans="1:5" x14ac:dyDescent="0.75">
      <c r="A21" s="7" t="s">
        <v>970</v>
      </c>
      <c r="B21" s="7" t="s">
        <v>83</v>
      </c>
      <c r="C21" s="7" t="s">
        <v>85</v>
      </c>
      <c r="D21" s="7" t="s">
        <v>766</v>
      </c>
      <c r="E21" s="9" t="s">
        <v>829</v>
      </c>
    </row>
    <row r="22" spans="1:5" ht="29.5" x14ac:dyDescent="0.75">
      <c r="A22" s="7" t="s">
        <v>971</v>
      </c>
      <c r="B22" s="7" t="s">
        <v>128</v>
      </c>
      <c r="C22" s="7" t="s">
        <v>238</v>
      </c>
      <c r="D22" s="7" t="s">
        <v>767</v>
      </c>
      <c r="E22" s="9" t="s">
        <v>277</v>
      </c>
    </row>
    <row r="23" spans="1:5" x14ac:dyDescent="0.75">
      <c r="A23" s="7" t="s">
        <v>972</v>
      </c>
      <c r="B23" s="7" t="s">
        <v>84</v>
      </c>
      <c r="C23" s="7" t="s">
        <v>239</v>
      </c>
      <c r="D23" s="7" t="s">
        <v>768</v>
      </c>
      <c r="E23" s="9" t="s">
        <v>278</v>
      </c>
    </row>
    <row r="24" spans="1:5" ht="29.5" x14ac:dyDescent="0.75">
      <c r="A24" s="7" t="s">
        <v>973</v>
      </c>
      <c r="B24" s="7" t="s">
        <v>83</v>
      </c>
      <c r="C24" s="7" t="s">
        <v>238</v>
      </c>
      <c r="D24" s="7" t="s">
        <v>769</v>
      </c>
      <c r="E24" s="9" t="s">
        <v>823</v>
      </c>
    </row>
    <row r="25" spans="1:5" x14ac:dyDescent="0.75">
      <c r="A25" s="7" t="s">
        <v>974</v>
      </c>
      <c r="B25" s="7" t="s">
        <v>84</v>
      </c>
      <c r="C25" s="7" t="s">
        <v>85</v>
      </c>
      <c r="D25" s="7" t="s">
        <v>770</v>
      </c>
      <c r="E25" s="9" t="s">
        <v>280</v>
      </c>
    </row>
    <row r="26" spans="1:5" x14ac:dyDescent="0.75">
      <c r="A26" s="7" t="s">
        <v>975</v>
      </c>
      <c r="B26" s="7" t="s">
        <v>84</v>
      </c>
      <c r="C26" s="7" t="s">
        <v>86</v>
      </c>
      <c r="D26" s="7" t="s">
        <v>771</v>
      </c>
      <c r="E26" s="9" t="s">
        <v>830</v>
      </c>
    </row>
    <row r="27" spans="1:5" x14ac:dyDescent="0.75">
      <c r="A27" s="7" t="s">
        <v>976</v>
      </c>
      <c r="B27" s="7" t="s">
        <v>82</v>
      </c>
      <c r="C27" s="7" t="s">
        <v>85</v>
      </c>
      <c r="D27" s="7" t="s">
        <v>772</v>
      </c>
      <c r="E27" s="9" t="s">
        <v>831</v>
      </c>
    </row>
    <row r="28" spans="1:5" ht="29.5" x14ac:dyDescent="0.75">
      <c r="A28" s="7" t="s">
        <v>977</v>
      </c>
      <c r="B28" s="7" t="s">
        <v>128</v>
      </c>
      <c r="C28" s="7" t="s">
        <v>238</v>
      </c>
      <c r="D28" s="7" t="s">
        <v>773</v>
      </c>
      <c r="E28" s="9" t="s">
        <v>832</v>
      </c>
    </row>
    <row r="29" spans="1:5" x14ac:dyDescent="0.75">
      <c r="A29" s="7" t="s">
        <v>978</v>
      </c>
      <c r="B29" s="7" t="s">
        <v>84</v>
      </c>
      <c r="C29" s="7" t="s">
        <v>239</v>
      </c>
      <c r="D29" s="7" t="s">
        <v>774</v>
      </c>
      <c r="E29" s="9" t="s">
        <v>278</v>
      </c>
    </row>
    <row r="30" spans="1:5" ht="29.5" x14ac:dyDescent="0.75">
      <c r="A30" s="7" t="s">
        <v>979</v>
      </c>
      <c r="B30" s="7" t="s">
        <v>83</v>
      </c>
      <c r="C30" s="7" t="s">
        <v>238</v>
      </c>
      <c r="D30" s="7" t="s">
        <v>775</v>
      </c>
      <c r="E30" s="9" t="s">
        <v>823</v>
      </c>
    </row>
    <row r="31" spans="1:5" x14ac:dyDescent="0.75">
      <c r="A31" s="7" t="s">
        <v>980</v>
      </c>
      <c r="B31" s="7" t="s">
        <v>84</v>
      </c>
      <c r="C31" s="7" t="s">
        <v>85</v>
      </c>
      <c r="D31" s="7" t="s">
        <v>776</v>
      </c>
      <c r="E31" s="9" t="s">
        <v>280</v>
      </c>
    </row>
    <row r="32" spans="1:5" x14ac:dyDescent="0.75">
      <c r="A32" s="7" t="s">
        <v>981</v>
      </c>
      <c r="B32" s="7" t="s">
        <v>84</v>
      </c>
      <c r="C32" s="7" t="s">
        <v>86</v>
      </c>
      <c r="D32" s="7" t="s">
        <v>777</v>
      </c>
      <c r="E32" s="9" t="s">
        <v>833</v>
      </c>
    </row>
    <row r="33" spans="1:5" x14ac:dyDescent="0.75">
      <c r="A33" s="7" t="s">
        <v>982</v>
      </c>
      <c r="B33" s="7" t="s">
        <v>84</v>
      </c>
      <c r="C33" s="7" t="s">
        <v>85</v>
      </c>
      <c r="D33" s="7" t="s">
        <v>778</v>
      </c>
      <c r="E33" s="9" t="s">
        <v>834</v>
      </c>
    </row>
    <row r="34" spans="1:5" x14ac:dyDescent="0.75">
      <c r="A34" s="7" t="s">
        <v>983</v>
      </c>
      <c r="B34" s="7" t="s">
        <v>84</v>
      </c>
      <c r="C34" s="7" t="s">
        <v>238</v>
      </c>
      <c r="D34" s="7" t="s">
        <v>779</v>
      </c>
      <c r="E34" s="9" t="s">
        <v>835</v>
      </c>
    </row>
    <row r="35" spans="1:5" x14ac:dyDescent="0.75">
      <c r="A35" s="7" t="s">
        <v>984</v>
      </c>
      <c r="B35" s="7" t="s">
        <v>84</v>
      </c>
      <c r="C35" s="7" t="s">
        <v>88</v>
      </c>
      <c r="D35" s="7" t="s">
        <v>780</v>
      </c>
      <c r="E35" s="9" t="s">
        <v>836</v>
      </c>
    </row>
    <row r="36" spans="1:5" x14ac:dyDescent="0.75">
      <c r="A36" s="7" t="s">
        <v>985</v>
      </c>
      <c r="B36" s="7" t="s">
        <v>84</v>
      </c>
      <c r="C36" s="7" t="s">
        <v>88</v>
      </c>
      <c r="D36" s="7" t="s">
        <v>781</v>
      </c>
      <c r="E36" s="9" t="s">
        <v>837</v>
      </c>
    </row>
    <row r="37" spans="1:5" x14ac:dyDescent="0.75">
      <c r="A37" s="7" t="s">
        <v>986</v>
      </c>
      <c r="B37" s="7" t="s">
        <v>84</v>
      </c>
      <c r="C37" s="7" t="s">
        <v>86</v>
      </c>
      <c r="D37" s="7" t="s">
        <v>782</v>
      </c>
      <c r="E37" s="9" t="s">
        <v>891</v>
      </c>
    </row>
    <row r="38" spans="1:5" x14ac:dyDescent="0.75">
      <c r="A38" s="7" t="s">
        <v>987</v>
      </c>
      <c r="B38" s="7" t="s">
        <v>84</v>
      </c>
      <c r="C38" s="7" t="s">
        <v>87</v>
      </c>
      <c r="D38" s="7" t="s">
        <v>783</v>
      </c>
      <c r="E38" s="9" t="s">
        <v>838</v>
      </c>
    </row>
    <row r="39" spans="1:5" ht="29.5" x14ac:dyDescent="0.75">
      <c r="A39" s="7" t="s">
        <v>988</v>
      </c>
      <c r="B39" s="7" t="s">
        <v>84</v>
      </c>
      <c r="C39" s="7" t="s">
        <v>85</v>
      </c>
      <c r="D39" s="7" t="s">
        <v>784</v>
      </c>
      <c r="E39" s="9" t="s">
        <v>839</v>
      </c>
    </row>
    <row r="40" spans="1:5" x14ac:dyDescent="0.75">
      <c r="A40" s="7" t="s">
        <v>989</v>
      </c>
      <c r="B40" s="7" t="s">
        <v>84</v>
      </c>
      <c r="C40" s="7" t="s">
        <v>88</v>
      </c>
      <c r="D40" s="7" t="s">
        <v>785</v>
      </c>
      <c r="E40" s="9" t="s">
        <v>840</v>
      </c>
    </row>
    <row r="41" spans="1:5" x14ac:dyDescent="0.75">
      <c r="A41" s="7" t="s">
        <v>990</v>
      </c>
      <c r="B41" s="7" t="s">
        <v>84</v>
      </c>
      <c r="C41" s="7" t="s">
        <v>88</v>
      </c>
      <c r="D41" s="7" t="s">
        <v>786</v>
      </c>
      <c r="E41" s="9" t="s">
        <v>841</v>
      </c>
    </row>
    <row r="42" spans="1:5" x14ac:dyDescent="0.75">
      <c r="A42" s="7" t="s">
        <v>991</v>
      </c>
      <c r="B42" s="7" t="s">
        <v>82</v>
      </c>
      <c r="C42" s="7" t="s">
        <v>87</v>
      </c>
      <c r="D42" s="7" t="s">
        <v>787</v>
      </c>
      <c r="E42" s="9" t="s">
        <v>842</v>
      </c>
    </row>
    <row r="43" spans="1:5" x14ac:dyDescent="0.75">
      <c r="A43" s="7"/>
      <c r="B43" s="7"/>
      <c r="C43" s="7"/>
      <c r="D43" s="7"/>
      <c r="E43" s="7"/>
    </row>
    <row r="44" spans="1:5" x14ac:dyDescent="0.75">
      <c r="E44"/>
    </row>
    <row r="45" spans="1:5" x14ac:dyDescent="0.75">
      <c r="E45"/>
    </row>
    <row r="46" spans="1:5" x14ac:dyDescent="0.75">
      <c r="E46"/>
    </row>
    <row r="47" spans="1:5" x14ac:dyDescent="0.75">
      <c r="E47"/>
    </row>
    <row r="48" spans="1: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row r="99" spans="5:5" x14ac:dyDescent="0.75">
      <c r="E99"/>
    </row>
    <row r="100" spans="5:5" x14ac:dyDescent="0.75">
      <c r="E100"/>
    </row>
    <row r="101" spans="5:5" x14ac:dyDescent="0.75">
      <c r="E101"/>
    </row>
    <row r="102" spans="5:5" x14ac:dyDescent="0.75">
      <c r="E102"/>
    </row>
    <row r="103" spans="5:5" x14ac:dyDescent="0.75">
      <c r="E103"/>
    </row>
    <row r="104" spans="5:5" x14ac:dyDescent="0.75">
      <c r="E104"/>
    </row>
    <row r="105" spans="5:5" x14ac:dyDescent="0.75">
      <c r="E105"/>
    </row>
    <row r="106" spans="5:5" x14ac:dyDescent="0.75">
      <c r="E106"/>
    </row>
    <row r="107" spans="5:5" x14ac:dyDescent="0.75">
      <c r="E107"/>
    </row>
    <row r="108" spans="5:5" x14ac:dyDescent="0.75">
      <c r="E108"/>
    </row>
    <row r="109" spans="5:5" x14ac:dyDescent="0.75">
      <c r="E109"/>
    </row>
    <row r="110" spans="5:5" x14ac:dyDescent="0.75">
      <c r="E110"/>
    </row>
    <row r="111" spans="5:5" x14ac:dyDescent="0.75">
      <c r="E111"/>
    </row>
    <row r="112" spans="5:5" x14ac:dyDescent="0.75">
      <c r="E112"/>
    </row>
    <row r="113" spans="5:5" x14ac:dyDescent="0.75">
      <c r="E113"/>
    </row>
    <row r="114" spans="5:5" x14ac:dyDescent="0.75">
      <c r="E114"/>
    </row>
    <row r="115" spans="5:5" x14ac:dyDescent="0.75">
      <c r="E115"/>
    </row>
    <row r="116" spans="5:5" x14ac:dyDescent="0.75">
      <c r="E116"/>
    </row>
    <row r="117" spans="5:5" x14ac:dyDescent="0.75">
      <c r="E117"/>
    </row>
    <row r="118" spans="5:5" x14ac:dyDescent="0.75">
      <c r="E118"/>
    </row>
    <row r="119" spans="5:5" x14ac:dyDescent="0.75">
      <c r="E119"/>
    </row>
    <row r="120" spans="5:5" x14ac:dyDescent="0.75">
      <c r="E120"/>
    </row>
    <row r="121" spans="5:5" x14ac:dyDescent="0.75">
      <c r="E121"/>
    </row>
    <row r="122" spans="5:5" x14ac:dyDescent="0.75">
      <c r="E122"/>
    </row>
    <row r="123" spans="5:5" x14ac:dyDescent="0.75">
      <c r="E123"/>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5E7B6-05A5-48FE-9D21-7AE3B62687DD}">
  <sheetPr>
    <tabColor theme="7" tint="0.59999389629810485"/>
  </sheetPr>
  <dimension ref="A1:H34"/>
  <sheetViews>
    <sheetView topLeftCell="A14" workbookViewId="0">
      <selection activeCell="E29" sqref="E29"/>
    </sheetView>
  </sheetViews>
  <sheetFormatPr defaultRowHeight="14.75" x14ac:dyDescent="0.75"/>
  <cols>
    <col min="1" max="1" width="50.453125" customWidth="1"/>
    <col min="2" max="2" width="51.08984375" customWidth="1"/>
    <col min="3" max="3" width="53.31640625" customWidth="1"/>
    <col min="4" max="4" width="27.1328125" style="5" customWidth="1"/>
    <col min="5" max="5" width="34"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17</v>
      </c>
      <c r="G1" t="s">
        <v>18</v>
      </c>
      <c r="H1" t="s">
        <v>23</v>
      </c>
    </row>
    <row r="2" spans="1:8" ht="29.5" x14ac:dyDescent="0.75">
      <c r="A2" s="1" t="s">
        <v>996</v>
      </c>
      <c r="B2" s="1" t="s">
        <v>1353</v>
      </c>
      <c r="C2" t="str">
        <f>SubjectHdrEhn!A2</f>
        <v>subjectIdentification</v>
      </c>
      <c r="D2" s="5" t="str">
        <f>SubjectHdrEhn!D2</f>
        <v>A.1.1 - Identification of the patient/subject</v>
      </c>
      <c r="E2" t="s">
        <v>1026</v>
      </c>
      <c r="G2" t="s">
        <v>36</v>
      </c>
    </row>
    <row r="3" spans="1:8" ht="29.5" x14ac:dyDescent="0.75">
      <c r="A3" s="1" t="s">
        <v>996</v>
      </c>
      <c r="B3" s="1" t="s">
        <v>1353</v>
      </c>
      <c r="C3" t="str">
        <f>SubjectHdrEhn!A3</f>
        <v>subjectIdentification.given</v>
      </c>
      <c r="D3" s="5" t="str">
        <f>SubjectHdrEhn!D3</f>
        <v>A.1.1.1 - Given name</v>
      </c>
      <c r="E3" t="s">
        <v>47</v>
      </c>
      <c r="G3" t="s">
        <v>43</v>
      </c>
    </row>
    <row r="4" spans="1:8" ht="29.5" x14ac:dyDescent="0.75">
      <c r="A4" s="1" t="s">
        <v>996</v>
      </c>
      <c r="B4" s="1" t="s">
        <v>1353</v>
      </c>
      <c r="C4" t="str">
        <f>SubjectHdrEhn!A4</f>
        <v>subjectIdentification.family</v>
      </c>
      <c r="D4" s="5" t="str">
        <f>SubjectHdrEhn!D4</f>
        <v>A.1.1.2 - Family name/surname</v>
      </c>
      <c r="E4" t="s">
        <v>48</v>
      </c>
      <c r="G4" t="s">
        <v>43</v>
      </c>
    </row>
    <row r="5" spans="1:8" ht="29.5" x14ac:dyDescent="0.75">
      <c r="A5" s="1" t="s">
        <v>996</v>
      </c>
      <c r="B5" s="1" t="s">
        <v>1353</v>
      </c>
      <c r="C5" t="str">
        <f>SubjectHdrEhn!A5</f>
        <v>subjectIdentification.birthDate</v>
      </c>
      <c r="D5" s="5" t="str">
        <f>SubjectHdrEhn!D5</f>
        <v>A.1.1.3 - Date of birth</v>
      </c>
      <c r="E5" t="s">
        <v>49</v>
      </c>
      <c r="G5" t="s">
        <v>43</v>
      </c>
    </row>
    <row r="6" spans="1:8" ht="29.5" x14ac:dyDescent="0.75">
      <c r="A6" s="1" t="s">
        <v>996</v>
      </c>
      <c r="B6" s="1" t="s">
        <v>1353</v>
      </c>
      <c r="C6" t="str">
        <f>SubjectHdrEhn!A6</f>
        <v>subjectIdentification.identifier</v>
      </c>
      <c r="D6" s="5" t="str">
        <f>SubjectHdrEhn!D6</f>
        <v>A.1.1.4 - National healthcare patient ID</v>
      </c>
      <c r="E6" t="s">
        <v>50</v>
      </c>
      <c r="G6" t="s">
        <v>43</v>
      </c>
    </row>
    <row r="7" spans="1:8" x14ac:dyDescent="0.75">
      <c r="A7" s="1" t="s">
        <v>996</v>
      </c>
      <c r="B7" s="1" t="s">
        <v>1353</v>
      </c>
      <c r="C7" t="str">
        <f>SubjectHdrEhn!A7</f>
        <v>subjectIdentification.nationality</v>
      </c>
      <c r="D7" s="5" t="str">
        <f>SubjectHdrEhn!D7</f>
        <v>A.1.1.5 - Nationality</v>
      </c>
      <c r="E7" t="s">
        <v>1027</v>
      </c>
      <c r="G7" t="s">
        <v>36</v>
      </c>
      <c r="H7" s="1" t="s">
        <v>1028</v>
      </c>
    </row>
    <row r="8" spans="1:8" x14ac:dyDescent="0.75">
      <c r="A8" s="1" t="s">
        <v>996</v>
      </c>
      <c r="B8" s="1" t="s">
        <v>1353</v>
      </c>
      <c r="C8" t="str">
        <f>SubjectHdrEhn!A8</f>
        <v>subjectIdentification.gender</v>
      </c>
      <c r="D8" s="5" t="str">
        <f>SubjectHdrEhn!D8</f>
        <v>A.1.1.6 - Gender</v>
      </c>
      <c r="E8" t="s">
        <v>51</v>
      </c>
      <c r="G8" t="s">
        <v>43</v>
      </c>
    </row>
    <row r="9" spans="1:8" x14ac:dyDescent="0.75">
      <c r="A9" s="1" t="s">
        <v>996</v>
      </c>
      <c r="B9" s="1" t="s">
        <v>1353</v>
      </c>
      <c r="C9" s="6" t="str">
        <f>SubjectHdrEhn!A9</f>
        <v>subjectIdentification.countryOfAffiliation</v>
      </c>
      <c r="D9" s="5" t="str">
        <f>SubjectHdrEhn!D9</f>
        <v>A.1.1.7 - Country of affiliation</v>
      </c>
      <c r="E9" t="s">
        <v>1026</v>
      </c>
      <c r="G9" s="6" t="s">
        <v>37</v>
      </c>
      <c r="H9" s="6" t="s">
        <v>1142</v>
      </c>
    </row>
    <row r="10" spans="1:8" ht="29.5" x14ac:dyDescent="0.75">
      <c r="A10" s="1" t="s">
        <v>996</v>
      </c>
      <c r="B10" s="1" t="s">
        <v>1353</v>
      </c>
      <c r="C10" t="str">
        <f>SubjectHdrEhn!A10</f>
        <v>subjectContact</v>
      </c>
      <c r="D10" s="5" t="str">
        <f>SubjectHdrEhn!D10</f>
        <v>A.1.2 - Patient/subject related contact information</v>
      </c>
      <c r="E10" t="s">
        <v>46</v>
      </c>
      <c r="G10" t="s">
        <v>35</v>
      </c>
    </row>
    <row r="11" spans="1:8" x14ac:dyDescent="0.75">
      <c r="A11" s="1" t="s">
        <v>996</v>
      </c>
      <c r="B11" s="1" t="s">
        <v>1353</v>
      </c>
      <c r="C11" t="str">
        <f>SubjectHdrEhn!A11</f>
        <v>subjectContact.personalContact</v>
      </c>
      <c r="D11" s="5" t="str">
        <f>SubjectHdrEhn!D11</f>
        <v>A.1.2.1 - Patient address</v>
      </c>
      <c r="E11" t="s">
        <v>46</v>
      </c>
      <c r="G11" t="s">
        <v>35</v>
      </c>
    </row>
    <row r="12" spans="1:8" x14ac:dyDescent="0.75">
      <c r="A12" s="1" t="s">
        <v>996</v>
      </c>
      <c r="B12" s="1" t="s">
        <v>1353</v>
      </c>
      <c r="C12" t="str">
        <f>SubjectHdrEhn!A12</f>
        <v>subjectContact.personalContact.address</v>
      </c>
      <c r="D12" s="5" t="str">
        <f>SubjectHdrEhn!D12</f>
        <v>A.1.2.1.1 - Address</v>
      </c>
      <c r="E12" t="s">
        <v>52</v>
      </c>
      <c r="G12" t="s">
        <v>36</v>
      </c>
    </row>
    <row r="13" spans="1:8" x14ac:dyDescent="0.75">
      <c r="A13" s="1" t="s">
        <v>996</v>
      </c>
      <c r="B13" s="1" t="s">
        <v>1353</v>
      </c>
      <c r="C13" t="str">
        <f>SubjectHdrEhn!A13</f>
        <v>subjectContact.personalContact.telecom</v>
      </c>
      <c r="D13" s="5" t="str">
        <f>SubjectHdrEhn!D13</f>
        <v>A.1.2.1.2 - Telecom</v>
      </c>
      <c r="E13" t="s">
        <v>53</v>
      </c>
      <c r="G13" t="s">
        <v>36</v>
      </c>
    </row>
    <row r="14" spans="1:8" ht="147.5" x14ac:dyDescent="0.75">
      <c r="A14" s="1" t="s">
        <v>996</v>
      </c>
      <c r="B14" s="1" t="s">
        <v>1353</v>
      </c>
      <c r="C14" t="str">
        <f>SubjectHdrEhn!A14</f>
        <v>subjectContact.preferredHP</v>
      </c>
      <c r="D14"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4" t="s">
        <v>54</v>
      </c>
      <c r="G14" t="s">
        <v>36</v>
      </c>
    </row>
    <row r="15" spans="1:8" ht="147.5" x14ac:dyDescent="0.75">
      <c r="A15" s="1" t="s">
        <v>996</v>
      </c>
      <c r="B15" s="1" t="s">
        <v>1356</v>
      </c>
      <c r="C15" t="str">
        <f>SubjectHdrEhn!A14</f>
        <v>subjectContact.preferredHP</v>
      </c>
      <c r="D15"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5" t="s">
        <v>1030</v>
      </c>
      <c r="G15" t="s">
        <v>36</v>
      </c>
      <c r="H15" t="s">
        <v>1035</v>
      </c>
    </row>
    <row r="16" spans="1:8" ht="147.5" x14ac:dyDescent="0.75">
      <c r="A16" s="1" t="s">
        <v>996</v>
      </c>
      <c r="B16" s="1" t="s">
        <v>1355</v>
      </c>
      <c r="C16" t="str">
        <f>SubjectHdrEhn!A14</f>
        <v>subjectContact.preferredHP</v>
      </c>
      <c r="D16"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6" t="s">
        <v>1029</v>
      </c>
      <c r="G16" t="s">
        <v>36</v>
      </c>
    </row>
    <row r="17" spans="1:8" x14ac:dyDescent="0.75">
      <c r="A17" s="1" t="s">
        <v>996</v>
      </c>
      <c r="B17" s="1" t="s">
        <v>1356</v>
      </c>
      <c r="C17" t="str">
        <f>SubjectHdrEhn!A15</f>
        <v>subjectContact.preferredHP.identifier</v>
      </c>
      <c r="D17" s="5" t="str">
        <f>SubjectHdrEhn!D15</f>
        <v>A.1.2.2.1 - Identifier of the HP</v>
      </c>
      <c r="E17" t="s">
        <v>1031</v>
      </c>
      <c r="G17" t="s">
        <v>36</v>
      </c>
      <c r="H17" t="s">
        <v>1035</v>
      </c>
    </row>
    <row r="18" spans="1:8" x14ac:dyDescent="0.75">
      <c r="A18" s="1" t="s">
        <v>996</v>
      </c>
      <c r="B18" s="1" t="s">
        <v>1355</v>
      </c>
      <c r="C18" t="str">
        <f>SubjectHdrEhn!A15</f>
        <v>subjectContact.preferredHP.identifier</v>
      </c>
      <c r="D18" s="5" t="str">
        <f>SubjectHdrEhn!D15</f>
        <v>A.1.2.2.1 - Identifier of the HP</v>
      </c>
      <c r="E18" t="s">
        <v>1032</v>
      </c>
      <c r="G18" t="s">
        <v>36</v>
      </c>
    </row>
    <row r="19" spans="1:8" x14ac:dyDescent="0.75">
      <c r="A19" s="1" t="s">
        <v>996</v>
      </c>
      <c r="B19" s="1" t="s">
        <v>1356</v>
      </c>
      <c r="C19" t="str">
        <f>SubjectHdrEhn!A16</f>
        <v>subjectContact.preferredHP.name</v>
      </c>
      <c r="D19" s="5" t="str">
        <f>SubjectHdrEhn!D16</f>
        <v>A.1.2.2.2 - Name of the HP</v>
      </c>
      <c r="E19" t="s">
        <v>1033</v>
      </c>
      <c r="G19" t="s">
        <v>36</v>
      </c>
      <c r="H19" t="s">
        <v>1035</v>
      </c>
    </row>
    <row r="20" spans="1:8" x14ac:dyDescent="0.75">
      <c r="A20" s="1" t="s">
        <v>996</v>
      </c>
      <c r="B20" s="1" t="s">
        <v>1355</v>
      </c>
      <c r="C20" t="str">
        <f>SubjectHdrEhn!A16</f>
        <v>subjectContact.preferredHP.name</v>
      </c>
      <c r="D20" s="5" t="str">
        <f>SubjectHdrEhn!D16</f>
        <v>A.1.2.2.2 - Name of the HP</v>
      </c>
      <c r="E20" t="s">
        <v>1034</v>
      </c>
      <c r="G20" t="s">
        <v>36</v>
      </c>
    </row>
    <row r="21" spans="1:8" x14ac:dyDescent="0.75">
      <c r="A21" s="1" t="s">
        <v>996</v>
      </c>
      <c r="B21" s="1" t="s">
        <v>1356</v>
      </c>
      <c r="C21" t="str">
        <f>SubjectHdrEhn!A17</f>
        <v>subjectContact.preferredHP.role</v>
      </c>
      <c r="D21" s="5" t="str">
        <f>SubjectHdrEhn!D17</f>
        <v>A.1.2.2.3 - Role of the HP</v>
      </c>
      <c r="E21" t="s">
        <v>1036</v>
      </c>
      <c r="G21" s="3" t="s">
        <v>36</v>
      </c>
    </row>
    <row r="22" spans="1:8" x14ac:dyDescent="0.75">
      <c r="A22" s="1" t="s">
        <v>996</v>
      </c>
      <c r="B22" s="1" t="s">
        <v>1356</v>
      </c>
      <c r="C22" t="str">
        <f>SubjectHdrEhn!A18</f>
        <v>subjectContact.preferredHP.organization</v>
      </c>
      <c r="D22" s="5" t="str">
        <f>SubjectHdrEhn!D18</f>
        <v>A.1.2.2.4 - HP Organisation</v>
      </c>
      <c r="E22" t="s">
        <v>1037</v>
      </c>
      <c r="G22" t="s">
        <v>36</v>
      </c>
    </row>
    <row r="23" spans="1:8" x14ac:dyDescent="0.75">
      <c r="A23" s="1" t="s">
        <v>996</v>
      </c>
      <c r="B23" s="1" t="s">
        <v>1356</v>
      </c>
      <c r="C23" t="str">
        <f>SubjectHdrEhn!A19</f>
        <v>subjectContact.preferredHP.address</v>
      </c>
      <c r="D23" s="5" t="str">
        <f>SubjectHdrEhn!D19</f>
        <v>A.1.2.2.5 - Address</v>
      </c>
      <c r="E23" t="s">
        <v>1038</v>
      </c>
      <c r="G23" t="s">
        <v>35</v>
      </c>
      <c r="H23" t="s">
        <v>1035</v>
      </c>
    </row>
    <row r="24" spans="1:8" x14ac:dyDescent="0.75">
      <c r="A24" s="1" t="s">
        <v>996</v>
      </c>
      <c r="B24" s="1" t="s">
        <v>1355</v>
      </c>
      <c r="C24" t="str">
        <f>SubjectHdrEhn!A19</f>
        <v>subjectContact.preferredHP.address</v>
      </c>
      <c r="D24" s="5" t="str">
        <f>SubjectHdrEhn!D19</f>
        <v>A.1.2.2.5 - Address</v>
      </c>
      <c r="E24" t="s">
        <v>1039</v>
      </c>
      <c r="G24" t="s">
        <v>36</v>
      </c>
    </row>
    <row r="25" spans="1:8" x14ac:dyDescent="0.75">
      <c r="A25" s="1" t="s">
        <v>996</v>
      </c>
      <c r="B25" s="1" t="s">
        <v>1356</v>
      </c>
      <c r="C25" t="str">
        <f>SubjectHdrEhn!A20</f>
        <v>subjectContact.preferredHP.telecom</v>
      </c>
      <c r="D25" s="5" t="str">
        <f>SubjectHdrEhn!D20</f>
        <v>A.1.2.2.6 - Telecom</v>
      </c>
      <c r="E25" t="s">
        <v>1040</v>
      </c>
      <c r="G25" t="s">
        <v>35</v>
      </c>
      <c r="H25" t="s">
        <v>1035</v>
      </c>
    </row>
    <row r="26" spans="1:8" x14ac:dyDescent="0.75">
      <c r="A26" s="1" t="s">
        <v>996</v>
      </c>
      <c r="B26" s="1" t="s">
        <v>1355</v>
      </c>
      <c r="C26" t="str">
        <f>SubjectHdrEhn!A20</f>
        <v>subjectContact.preferredHP.telecom</v>
      </c>
      <c r="D26" s="5" t="str">
        <f>SubjectHdrEhn!D20</f>
        <v>A.1.2.2.6 - Telecom</v>
      </c>
      <c r="E26" t="s">
        <v>1041</v>
      </c>
      <c r="G26" t="s">
        <v>36</v>
      </c>
    </row>
    <row r="27" spans="1:8" ht="44.25" x14ac:dyDescent="0.75">
      <c r="A27" s="1" t="s">
        <v>996</v>
      </c>
      <c r="B27" s="1" t="s">
        <v>1353</v>
      </c>
      <c r="C27" t="str">
        <f>SubjectHdrEhn!A21</f>
        <v>subjectContact.contactPerson</v>
      </c>
      <c r="D27" s="5" t="str">
        <f>SubjectHdrEhn!D21</f>
        <v>A.1.2.3 - Contact person/ legal guardian (multiple contacts could be provided)</v>
      </c>
      <c r="E27" t="s">
        <v>55</v>
      </c>
      <c r="G27" t="s">
        <v>35</v>
      </c>
    </row>
    <row r="28" spans="1:8" x14ac:dyDescent="0.75">
      <c r="A28" s="1" t="s">
        <v>996</v>
      </c>
      <c r="B28" s="1" t="s">
        <v>1353</v>
      </c>
      <c r="C28" t="str">
        <f>SubjectHdrEhn!A22</f>
        <v>subjectContact.contactPerson.role</v>
      </c>
      <c r="D28" s="5" t="str">
        <f>SubjectHdrEhn!D22</f>
        <v>A.1.2.3.1 - Role of that person</v>
      </c>
      <c r="E28" t="s">
        <v>1340</v>
      </c>
      <c r="G28" t="s">
        <v>36</v>
      </c>
    </row>
    <row r="29" spans="1:8" x14ac:dyDescent="0.75">
      <c r="A29" s="1" t="s">
        <v>996</v>
      </c>
      <c r="B29" s="1" t="s">
        <v>1353</v>
      </c>
      <c r="C29" t="str">
        <f>SubjectHdrEhn!A23</f>
        <v>subjectContact.contactPerson.relationship</v>
      </c>
      <c r="D29" s="5" t="str">
        <f>SubjectHdrEhn!D23</f>
        <v>A.1.2.3.2 - Relationship level</v>
      </c>
      <c r="E29" t="s">
        <v>1341</v>
      </c>
      <c r="G29" t="s">
        <v>36</v>
      </c>
    </row>
    <row r="30" spans="1:8" x14ac:dyDescent="0.75">
      <c r="A30" s="1" t="s">
        <v>996</v>
      </c>
      <c r="B30" s="1" t="s">
        <v>1353</v>
      </c>
      <c r="C30" t="str">
        <f>SubjectHdrEhn!A24</f>
        <v>subjectContact.contactPerson.given</v>
      </c>
      <c r="D30" s="5" t="str">
        <f>SubjectHdrEhn!D24</f>
        <v>A.1.2.3.4 - Given name</v>
      </c>
      <c r="E30" t="s">
        <v>56</v>
      </c>
      <c r="G30" t="s">
        <v>36</v>
      </c>
    </row>
    <row r="31" spans="1:8" ht="29.5" x14ac:dyDescent="0.75">
      <c r="A31" s="1" t="s">
        <v>996</v>
      </c>
      <c r="B31" s="1" t="s">
        <v>1353</v>
      </c>
      <c r="C31" t="str">
        <f>SubjectHdrEhn!A25</f>
        <v>subjectContact.contactPerson.family</v>
      </c>
      <c r="D31" s="5" t="str">
        <f>SubjectHdrEhn!D25</f>
        <v>A.1.2.3.5 - Family name/surname</v>
      </c>
      <c r="E31" t="s">
        <v>57</v>
      </c>
      <c r="G31" t="s">
        <v>43</v>
      </c>
    </row>
    <row r="32" spans="1:8" x14ac:dyDescent="0.75">
      <c r="A32" s="1" t="s">
        <v>996</v>
      </c>
      <c r="B32" s="1" t="s">
        <v>1353</v>
      </c>
      <c r="C32" t="str">
        <f>SubjectHdrEhn!A26</f>
        <v>subjectContact.contactPerson.address</v>
      </c>
      <c r="D32" s="5" t="str">
        <f>SubjectHdrEhn!D26</f>
        <v>A.1.2.3.6 - Address</v>
      </c>
      <c r="E32" t="s">
        <v>58</v>
      </c>
      <c r="G32" t="s">
        <v>36</v>
      </c>
    </row>
    <row r="33" spans="1:7" x14ac:dyDescent="0.75">
      <c r="A33" s="1" t="s">
        <v>996</v>
      </c>
      <c r="B33" s="1" t="s">
        <v>1353</v>
      </c>
      <c r="C33" t="str">
        <f>SubjectHdrEhn!A27</f>
        <v>subjectContact.contactPerson.telecom</v>
      </c>
      <c r="D33" s="5" t="str">
        <f>SubjectHdrEhn!D27</f>
        <v>A.1.2.3.7 - Telecom</v>
      </c>
      <c r="E33" t="s">
        <v>59</v>
      </c>
      <c r="G33" t="s">
        <v>36</v>
      </c>
    </row>
    <row r="34" spans="1:7" ht="29.5" x14ac:dyDescent="0.75">
      <c r="A34" s="1" t="s">
        <v>996</v>
      </c>
      <c r="B34" s="1" t="s">
        <v>1353</v>
      </c>
      <c r="C34" t="str">
        <f>SubjectHdrEhn!A28</f>
        <v>subjectContact.contactPerson.organization</v>
      </c>
      <c r="D34" s="5" t="str">
        <f>SubjectHdrEhn!D28</f>
        <v>A.1.2.3.8 - Contact person organisation</v>
      </c>
      <c r="E34" t="s">
        <v>55</v>
      </c>
      <c r="G34" t="s">
        <v>36</v>
      </c>
    </row>
  </sheetData>
  <autoFilter ref="A1:H34" xr:uid="{00000000-0001-0000-0300-000000000000}"/>
  <hyperlinks>
    <hyperlink ref="B3" r:id="rId1" display="http://hl7.eu/fhir/ig/xpandh/hdr/StructureDefinition/Patient-hdr-eu" xr:uid="{17E3B553-F1C0-41A8-8E3C-DD0DED0B7C4A}"/>
    <hyperlink ref="B4" r:id="rId2" display="http://hl7.eu/fhir/ig/xpandh/hdr/StructureDefinition/Patient-hdr-eu" xr:uid="{541A919D-0C21-429C-BD5E-D19540741F0E}"/>
    <hyperlink ref="B5" r:id="rId3" display="http://hl7.eu/fhir/ig/xpandh/hdr/StructureDefinition/Patient-hdr-eu" xr:uid="{E1D4E779-86CE-40CF-B40A-C0EF3A42FB38}"/>
    <hyperlink ref="B6" r:id="rId4" display="http://hl7.eu/fhir/ig/xpandh/hdr/StructureDefinition/Patient-hdr-eu" xr:uid="{63FB53C9-FCCC-4806-8D0D-ABE75EFACE79}"/>
    <hyperlink ref="B7" r:id="rId5" display="http://hl7.eu/fhir/ig/xpandh/hdr/StructureDefinition/Patient-hdr-eu" xr:uid="{C4DEA482-93C2-4AC1-9E67-A133638C2081}"/>
    <hyperlink ref="B8" r:id="rId6" display="http://hl7.eu/fhir/ig/xpandh/hdr/StructureDefinition/Patient-hdr-eu" xr:uid="{1384E87F-C976-4B61-BA42-8F3997EA330F}"/>
    <hyperlink ref="B10" r:id="rId7" display="http://hl7.eu/fhir/ig/xpandh/hdr/StructureDefinition/Patient-hdr-eu" xr:uid="{8AAE87D2-9BB1-4E90-8423-3B22C006FA1D}"/>
    <hyperlink ref="B11" r:id="rId8" display="http://hl7.eu/fhir/ig/xpandh/hdr/StructureDefinition/Patient-hdr-eu" xr:uid="{5A784972-5573-47C2-B4AD-FF8EEFEA2006}"/>
    <hyperlink ref="B12" r:id="rId9" display="http://hl7.eu/fhir/ig/xpandh/hdr/StructureDefinition/Patient-hdr-eu" xr:uid="{281B1AC8-57BD-4F71-9907-D86116CB5626}"/>
    <hyperlink ref="B13" r:id="rId10" display="http://hl7.eu/fhir/ig/xpandh/hdr/StructureDefinition/Patient-hdr-eu" xr:uid="{663E6FE9-3F84-4117-BEBE-7042000DF689}"/>
    <hyperlink ref="B14" r:id="rId11" display="http://hl7.eu/fhir/ig/xpandh/hdr/StructureDefinition/Patient-hdr-eu" xr:uid="{29CD9FAF-1918-43F7-AD74-4522FB26B2CA}"/>
    <hyperlink ref="B27" r:id="rId12" display="http://hl7.eu/fhir/ig/xpandh/hdr/StructureDefinition/Patient-hdr-eu" xr:uid="{2100B846-E484-45C3-8E58-C2C982C22B7F}"/>
    <hyperlink ref="B28" r:id="rId13" display="http://hl7.eu/fhir/ig/xpandh/hdr/StructureDefinition/Patient-hdr-eu" xr:uid="{206974B6-3122-4DBA-ACAE-4C5E0D6D7FEC}"/>
    <hyperlink ref="B29" r:id="rId14" display="http://hl7.eu/fhir/ig/xpandh/hdr/StructureDefinition/Patient-hdr-eu" xr:uid="{747833BC-C702-482D-AA9E-AABF4EA40CC5}"/>
    <hyperlink ref="B30" r:id="rId15" display="http://hl7.eu/fhir/ig/xpandh/hdr/StructureDefinition/Patient-hdr-eu" xr:uid="{25100EC3-DC25-48FF-B360-E02213D7123F}"/>
    <hyperlink ref="B31" r:id="rId16" display="http://hl7.eu/fhir/ig/xpandh/hdr/StructureDefinition/Patient-hdr-eu" xr:uid="{CE5EAE1F-0266-4C76-B01E-511B1F636854}"/>
    <hyperlink ref="B32" r:id="rId17" display="http://hl7.eu/fhir/ig/xpandh/hdr/StructureDefinition/Patient-hdr-eu" xr:uid="{E377618F-80A1-4467-9AA6-13EB20A64467}"/>
    <hyperlink ref="B33" r:id="rId18" display="http://hl7.eu/fhir/ig/xpandh/hdr/StructureDefinition/Patient-hdr-eu" xr:uid="{B31BA9D5-4DBF-47F2-BA7C-AF3F11495C87}"/>
    <hyperlink ref="B34" r:id="rId19" display="http://hl7.eu/fhir/ig/xpandh/hdr/StructureDefinition/Patient-hdr-eu" xr:uid="{C1329F8E-5290-4B6B-B0C6-A40CA74DF74A}"/>
    <hyperlink ref="B2" r:id="rId20" display="http://hl7.eu/fhir/ig/xpandh/hdr/StructureDefinition/Patient-hdr-eu" xr:uid="{9D7BE680-379A-4D73-9D76-9C6416B89B7B}"/>
    <hyperlink ref="A2" r:id="rId21" xr:uid="{AA61CF18-27EC-495D-B60E-61D8FBBEC7E2}"/>
    <hyperlink ref="H7" r:id="rId22" xr:uid="{03B7D293-9570-432F-9882-448CD41168C9}"/>
    <hyperlink ref="B9" r:id="rId23" display="http://hl7.eu/fhir/ig/xpandh/hdr/StructureDefinition/Patient-hdr-eu" xr:uid="{EB1589F1-7CF0-4CF2-B6F5-5BE50505794C}"/>
    <hyperlink ref="B15" r:id="rId24" display="http://hl7.eu/fhir/hdr/StructureDefinition/practitionerRole-eu-hdr" xr:uid="{337D2216-FDD3-44D0-884A-8D6D9FB05332}"/>
    <hyperlink ref="B16" r:id="rId25" display="http://hl7.eu/fhir/hdr/StructureDefinition/practitioner-eu-hdr" xr:uid="{5CA0091E-E427-4C5E-8D7F-E7D007FE3869}"/>
    <hyperlink ref="B17" r:id="rId26" display="http://hl7.eu/fhir/hdr/StructureDefinition/practitionerRole-eu-hdr" xr:uid="{A7BDF945-A56F-4822-BA5F-8E31E2C07F14}"/>
    <hyperlink ref="B18" r:id="rId27" display="http://hl7.eu/fhir/hdr/StructureDefinition/practitioner-eu-hdr" xr:uid="{6C996C1D-B9BE-436C-839F-98C08D94CD34}"/>
    <hyperlink ref="B19" r:id="rId28" display="http://hl7.eu/fhir/hdr/StructureDefinition/practitionerRole-eu-hdr" xr:uid="{1CBCA9E4-73CD-4B3E-8B96-AA7878D3A733}"/>
    <hyperlink ref="B20" r:id="rId29" display="http://hl7.eu/fhir/hdr/StructureDefinition/practitioner-eu-hdr" xr:uid="{146B3A9F-1568-4D8C-8488-2E055B2CAF50}"/>
    <hyperlink ref="B23" r:id="rId30" display="http://hl7.eu/fhir/hdr/StructureDefinition/practitionerRole-eu-hdr" xr:uid="{1C9A16B8-64B8-49DA-B02E-F57ECE230818}"/>
    <hyperlink ref="B24" r:id="rId31" display="http://hl7.eu/fhir/hdr/StructureDefinition/practitioner-eu-hdr" xr:uid="{F610BE5D-430D-4E6A-AA98-F62EA280A2B7}"/>
    <hyperlink ref="B21" r:id="rId32" display="http://hl7.eu/fhir/hdr/StructureDefinition/practitionerRole-eu-hdr" xr:uid="{924134A9-430E-45E0-B26D-A2C4E6F529ED}"/>
    <hyperlink ref="B22" r:id="rId33" display="http://hl7.eu/fhir/hdr/StructureDefinition/practitionerRole-eu-hdr" xr:uid="{81F88EA5-4235-49CB-A0BB-15FD9AF4910B}"/>
    <hyperlink ref="B25" r:id="rId34" display="http://hl7.eu/fhir/hdr/StructureDefinition/practitionerRole-eu-hdr" xr:uid="{F8D814F5-A560-40B6-8CEF-578C574BB258}"/>
    <hyperlink ref="B26" r:id="rId35" display="http://hl7.eu/fhir/hdr/StructureDefinition/practitioner-eu-hdr" xr:uid="{49E4B070-3DC2-4899-8571-B8D00DDDDE35}"/>
    <hyperlink ref="A3:A17" r:id="rId36" display="http://hl7.eu/fhir/hdr/StructureDefinition/Subject" xr:uid="{DC766335-1A53-4181-9FD2-5EDC16AED667}"/>
    <hyperlink ref="A18" r:id="rId37" xr:uid="{459074DA-046B-43A2-B5E4-BE2A2A0C4B77}"/>
    <hyperlink ref="A34" r:id="rId38" xr:uid="{D8BAFC43-5DAD-4321-88E7-3135CD690D0E}"/>
    <hyperlink ref="A19:A33" r:id="rId39" display="http://hl7.eu/fhir/hdr/StructureDefinition/Subject" xr:uid="{A5B20C6D-F154-4EE2-9CC3-161054F13BA5}"/>
  </hyperlinks>
  <pageMargins left="0.7" right="0.7" top="0.75" bottom="0.75" header="0.3" footer="0.3"/>
  <pageSetup paperSize="9" orientation="portrait" r:id="rId4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ACA33-DBD3-41F8-95AB-8F5629599B4E}">
  <dimension ref="A1:E28"/>
  <sheetViews>
    <sheetView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60</v>
      </c>
      <c r="B1" s="2" t="s">
        <v>61</v>
      </c>
      <c r="C1" s="2" t="s">
        <v>62</v>
      </c>
      <c r="D1" s="2" t="s">
        <v>63</v>
      </c>
      <c r="E1" s="4" t="s">
        <v>64</v>
      </c>
    </row>
    <row r="2" spans="1:5" x14ac:dyDescent="0.75">
      <c r="A2" t="s">
        <v>999</v>
      </c>
      <c r="B2" t="s">
        <v>84</v>
      </c>
      <c r="C2" t="s">
        <v>85</v>
      </c>
      <c r="D2" t="s">
        <v>722</v>
      </c>
      <c r="E2" s="5" t="s">
        <v>793</v>
      </c>
    </row>
    <row r="3" spans="1:5" x14ac:dyDescent="0.75">
      <c r="A3" t="s">
        <v>1000</v>
      </c>
      <c r="B3" t="s">
        <v>128</v>
      </c>
      <c r="C3" t="s">
        <v>87</v>
      </c>
      <c r="D3" t="s">
        <v>723</v>
      </c>
      <c r="E3" s="5" t="s">
        <v>794</v>
      </c>
    </row>
    <row r="4" spans="1:5" x14ac:dyDescent="0.75">
      <c r="A4" t="s">
        <v>1001</v>
      </c>
      <c r="B4" t="s">
        <v>128</v>
      </c>
      <c r="C4" t="s">
        <v>87</v>
      </c>
      <c r="D4" t="s">
        <v>724</v>
      </c>
      <c r="E4" s="5" t="s">
        <v>795</v>
      </c>
    </row>
    <row r="5" spans="1:5" x14ac:dyDescent="0.75">
      <c r="A5" t="s">
        <v>1002</v>
      </c>
      <c r="B5" t="s">
        <v>84</v>
      </c>
      <c r="C5" t="s">
        <v>86</v>
      </c>
      <c r="D5" t="s">
        <v>725</v>
      </c>
      <c r="E5" s="5" t="s">
        <v>796</v>
      </c>
    </row>
    <row r="6" spans="1:5" ht="29.5" x14ac:dyDescent="0.75">
      <c r="A6" t="s">
        <v>1003</v>
      </c>
      <c r="B6" t="s">
        <v>128</v>
      </c>
      <c r="C6" t="s">
        <v>238</v>
      </c>
      <c r="D6" t="s">
        <v>726</v>
      </c>
      <c r="E6" s="5" t="s">
        <v>797</v>
      </c>
    </row>
    <row r="7" spans="1:5" x14ac:dyDescent="0.75">
      <c r="A7" t="s">
        <v>1004</v>
      </c>
      <c r="B7" t="s">
        <v>83</v>
      </c>
      <c r="C7" t="s">
        <v>88</v>
      </c>
      <c r="D7" t="s">
        <v>727</v>
      </c>
      <c r="E7" s="5" t="s">
        <v>798</v>
      </c>
    </row>
    <row r="8" spans="1:5" ht="29.5" x14ac:dyDescent="0.75">
      <c r="A8" t="s">
        <v>1005</v>
      </c>
      <c r="B8" t="s">
        <v>84</v>
      </c>
      <c r="C8" t="s">
        <v>88</v>
      </c>
      <c r="D8" t="s">
        <v>728</v>
      </c>
      <c r="E8" s="5" t="s">
        <v>799</v>
      </c>
    </row>
    <row r="9" spans="1:5" x14ac:dyDescent="0.75">
      <c r="A9" t="s">
        <v>1006</v>
      </c>
      <c r="B9" t="s">
        <v>82</v>
      </c>
      <c r="C9" t="s">
        <v>88</v>
      </c>
      <c r="D9" t="s">
        <v>729</v>
      </c>
      <c r="E9" s="5" t="s">
        <v>800</v>
      </c>
    </row>
    <row r="10" spans="1:5" x14ac:dyDescent="0.75">
      <c r="A10" t="s">
        <v>1007</v>
      </c>
      <c r="B10" t="s">
        <v>82</v>
      </c>
      <c r="C10" t="s">
        <v>85</v>
      </c>
      <c r="D10" t="s">
        <v>730</v>
      </c>
      <c r="E10" s="5" t="s">
        <v>801</v>
      </c>
    </row>
    <row r="11" spans="1:5" x14ac:dyDescent="0.75">
      <c r="A11" t="s">
        <v>1008</v>
      </c>
      <c r="B11" t="s">
        <v>82</v>
      </c>
      <c r="C11" t="s">
        <v>85</v>
      </c>
      <c r="D11" t="s">
        <v>731</v>
      </c>
      <c r="E11" s="5" t="s">
        <v>802</v>
      </c>
    </row>
    <row r="12" spans="1:5" ht="44.25" x14ac:dyDescent="0.75">
      <c r="A12" t="s">
        <v>1009</v>
      </c>
      <c r="B12" t="s">
        <v>83</v>
      </c>
      <c r="C12" t="s">
        <v>719</v>
      </c>
      <c r="D12" t="s">
        <v>732</v>
      </c>
      <c r="E12" s="5" t="s">
        <v>803</v>
      </c>
    </row>
    <row r="13" spans="1:5" ht="29.5" x14ac:dyDescent="0.75">
      <c r="A13" t="s">
        <v>1010</v>
      </c>
      <c r="B13" t="s">
        <v>83</v>
      </c>
      <c r="C13" t="s">
        <v>720</v>
      </c>
      <c r="D13" t="s">
        <v>733</v>
      </c>
      <c r="E13" s="5" t="s">
        <v>804</v>
      </c>
    </row>
    <row r="14" spans="1:5" ht="29.5" x14ac:dyDescent="0.75">
      <c r="A14" t="s">
        <v>1011</v>
      </c>
      <c r="B14" t="s">
        <v>83</v>
      </c>
      <c r="C14" t="s">
        <v>85</v>
      </c>
      <c r="D14" t="s">
        <v>734</v>
      </c>
      <c r="E14" s="5" t="s">
        <v>805</v>
      </c>
    </row>
    <row r="15" spans="1:5" ht="29.5" x14ac:dyDescent="0.75">
      <c r="A15" t="s">
        <v>1012</v>
      </c>
      <c r="B15" t="s">
        <v>83</v>
      </c>
      <c r="C15" t="s">
        <v>238</v>
      </c>
      <c r="D15" t="s">
        <v>735</v>
      </c>
      <c r="E15" s="5" t="s">
        <v>806</v>
      </c>
    </row>
    <row r="16" spans="1:5" ht="29.5" x14ac:dyDescent="0.75">
      <c r="A16" t="s">
        <v>1013</v>
      </c>
      <c r="B16" t="s">
        <v>84</v>
      </c>
      <c r="C16" t="s">
        <v>239</v>
      </c>
      <c r="D16" t="s">
        <v>736</v>
      </c>
      <c r="E16" s="5" t="s">
        <v>807</v>
      </c>
    </row>
    <row r="17" spans="1:5" x14ac:dyDescent="0.75">
      <c r="A17" t="s">
        <v>1014</v>
      </c>
      <c r="B17" t="s">
        <v>83</v>
      </c>
      <c r="C17" t="s">
        <v>88</v>
      </c>
      <c r="D17" t="s">
        <v>737</v>
      </c>
      <c r="E17" s="5" t="s">
        <v>808</v>
      </c>
    </row>
    <row r="18" spans="1:5" x14ac:dyDescent="0.75">
      <c r="A18" t="s">
        <v>1015</v>
      </c>
      <c r="B18" t="s">
        <v>82</v>
      </c>
      <c r="C18" t="s">
        <v>85</v>
      </c>
      <c r="D18" t="s">
        <v>738</v>
      </c>
      <c r="E18" s="5" t="s">
        <v>809</v>
      </c>
    </row>
    <row r="19" spans="1:5" ht="44.25" x14ac:dyDescent="0.75">
      <c r="A19" t="s">
        <v>1016</v>
      </c>
      <c r="B19" t="s">
        <v>82</v>
      </c>
      <c r="C19" t="s">
        <v>719</v>
      </c>
      <c r="D19" t="s">
        <v>739</v>
      </c>
      <c r="E19" s="5" t="s">
        <v>803</v>
      </c>
    </row>
    <row r="20" spans="1:5" ht="29.5" x14ac:dyDescent="0.75">
      <c r="A20" t="s">
        <v>1017</v>
      </c>
      <c r="B20" t="s">
        <v>83</v>
      </c>
      <c r="C20" t="s">
        <v>720</v>
      </c>
      <c r="D20" t="s">
        <v>740</v>
      </c>
      <c r="E20" s="5" t="s">
        <v>804</v>
      </c>
    </row>
    <row r="21" spans="1:5" x14ac:dyDescent="0.75">
      <c r="A21" t="s">
        <v>1018</v>
      </c>
      <c r="B21" t="s">
        <v>83</v>
      </c>
      <c r="C21" t="s">
        <v>85</v>
      </c>
      <c r="D21" t="s">
        <v>741</v>
      </c>
      <c r="E21" s="5" t="s">
        <v>810</v>
      </c>
    </row>
    <row r="22" spans="1:5" x14ac:dyDescent="0.75">
      <c r="A22" t="s">
        <v>1019</v>
      </c>
      <c r="B22" t="s">
        <v>83</v>
      </c>
      <c r="C22" t="s">
        <v>88</v>
      </c>
      <c r="D22" t="s">
        <v>742</v>
      </c>
      <c r="E22" s="5" t="s">
        <v>811</v>
      </c>
    </row>
    <row r="23" spans="1:5" x14ac:dyDescent="0.75">
      <c r="A23" t="s">
        <v>1020</v>
      </c>
      <c r="B23" t="s">
        <v>82</v>
      </c>
      <c r="C23" t="s">
        <v>88</v>
      </c>
      <c r="D23" t="s">
        <v>743</v>
      </c>
      <c r="E23" s="5" t="s">
        <v>812</v>
      </c>
    </row>
    <row r="24" spans="1:5" x14ac:dyDescent="0.75">
      <c r="A24" t="s">
        <v>1021</v>
      </c>
      <c r="B24" t="s">
        <v>128</v>
      </c>
      <c r="C24" t="s">
        <v>87</v>
      </c>
      <c r="D24" t="s">
        <v>744</v>
      </c>
      <c r="E24" s="5" t="s">
        <v>813</v>
      </c>
    </row>
    <row r="25" spans="1:5" ht="29.5" x14ac:dyDescent="0.75">
      <c r="A25" t="s">
        <v>1022</v>
      </c>
      <c r="B25" t="s">
        <v>128</v>
      </c>
      <c r="C25" t="s">
        <v>87</v>
      </c>
      <c r="D25" t="s">
        <v>745</v>
      </c>
      <c r="E25" s="5" t="s">
        <v>814</v>
      </c>
    </row>
    <row r="26" spans="1:5" ht="44.25" x14ac:dyDescent="0.75">
      <c r="A26" t="s">
        <v>1023</v>
      </c>
      <c r="B26" t="s">
        <v>83</v>
      </c>
      <c r="C26" t="s">
        <v>719</v>
      </c>
      <c r="D26" t="s">
        <v>746</v>
      </c>
      <c r="E26" s="5" t="s">
        <v>815</v>
      </c>
    </row>
    <row r="27" spans="1:5" ht="29.5" x14ac:dyDescent="0.75">
      <c r="A27" t="s">
        <v>1024</v>
      </c>
      <c r="B27" t="s">
        <v>83</v>
      </c>
      <c r="C27" t="s">
        <v>720</v>
      </c>
      <c r="D27" t="s">
        <v>747</v>
      </c>
      <c r="E27" s="5" t="s">
        <v>804</v>
      </c>
    </row>
    <row r="28" spans="1:5" x14ac:dyDescent="0.75">
      <c r="A28" t="s">
        <v>1025</v>
      </c>
      <c r="B28" t="s">
        <v>82</v>
      </c>
      <c r="C28" t="s">
        <v>85</v>
      </c>
      <c r="D28" t="s">
        <v>748</v>
      </c>
      <c r="E28" s="5" t="s">
        <v>816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8"/>
  <sheetViews>
    <sheetView workbookViewId="0"/>
  </sheetViews>
  <sheetFormatPr defaultRowHeight="14.75" x14ac:dyDescent="0.75"/>
  <cols>
    <col min="1" max="1" width="45.1328125" bestFit="1" customWidth="1"/>
  </cols>
  <sheetData>
    <row r="1" spans="1:5" x14ac:dyDescent="0.75">
      <c r="A1" s="2" t="s">
        <v>60</v>
      </c>
      <c r="B1" s="2" t="s">
        <v>61</v>
      </c>
      <c r="C1" s="2" t="s">
        <v>62</v>
      </c>
      <c r="D1" s="2" t="s">
        <v>63</v>
      </c>
      <c r="E1" s="2" t="s">
        <v>64</v>
      </c>
    </row>
    <row r="2" spans="1:5" x14ac:dyDescent="0.75">
      <c r="A2" t="s">
        <v>65</v>
      </c>
      <c r="B2" t="s">
        <v>82</v>
      </c>
      <c r="C2" t="s">
        <v>85</v>
      </c>
      <c r="D2" t="s">
        <v>89</v>
      </c>
      <c r="E2" t="s">
        <v>106</v>
      </c>
    </row>
    <row r="3" spans="1:5" x14ac:dyDescent="0.75">
      <c r="A3" t="s">
        <v>66</v>
      </c>
      <c r="B3" t="s">
        <v>82</v>
      </c>
      <c r="C3" t="s">
        <v>86</v>
      </c>
      <c r="D3" t="s">
        <v>90</v>
      </c>
      <c r="E3" t="s">
        <v>107</v>
      </c>
    </row>
    <row r="4" spans="1:5" x14ac:dyDescent="0.75">
      <c r="A4" t="s">
        <v>67</v>
      </c>
      <c r="B4" t="s">
        <v>83</v>
      </c>
      <c r="C4" t="s">
        <v>85</v>
      </c>
      <c r="D4" t="s">
        <v>91</v>
      </c>
      <c r="E4" t="s">
        <v>108</v>
      </c>
    </row>
    <row r="5" spans="1:5" x14ac:dyDescent="0.75">
      <c r="A5" t="s">
        <v>68</v>
      </c>
      <c r="B5" t="s">
        <v>82</v>
      </c>
      <c r="C5" t="s">
        <v>85</v>
      </c>
      <c r="D5" t="s">
        <v>92</v>
      </c>
      <c r="E5" t="s">
        <v>109</v>
      </c>
    </row>
    <row r="6" spans="1:5" x14ac:dyDescent="0.75">
      <c r="A6" t="s">
        <v>69</v>
      </c>
      <c r="B6" t="s">
        <v>84</v>
      </c>
      <c r="C6" t="s">
        <v>85</v>
      </c>
      <c r="D6" t="s">
        <v>93</v>
      </c>
      <c r="E6" t="s">
        <v>110</v>
      </c>
    </row>
    <row r="7" spans="1:5" x14ac:dyDescent="0.75">
      <c r="A7" t="s">
        <v>70</v>
      </c>
      <c r="B7" t="s">
        <v>83</v>
      </c>
      <c r="C7" t="s">
        <v>85</v>
      </c>
      <c r="D7" t="s">
        <v>94</v>
      </c>
      <c r="E7" t="s">
        <v>111</v>
      </c>
    </row>
    <row r="8" spans="1:5" x14ac:dyDescent="0.75">
      <c r="A8" t="s">
        <v>71</v>
      </c>
      <c r="B8" t="s">
        <v>84</v>
      </c>
      <c r="C8" t="s">
        <v>87</v>
      </c>
      <c r="D8" t="s">
        <v>95</v>
      </c>
      <c r="E8" t="s">
        <v>112</v>
      </c>
    </row>
    <row r="9" spans="1:5" x14ac:dyDescent="0.75">
      <c r="A9" t="s">
        <v>72</v>
      </c>
      <c r="B9" t="s">
        <v>84</v>
      </c>
      <c r="C9" t="s">
        <v>85</v>
      </c>
      <c r="D9" t="s">
        <v>96</v>
      </c>
      <c r="E9" t="s">
        <v>113</v>
      </c>
    </row>
    <row r="10" spans="1:5" x14ac:dyDescent="0.75">
      <c r="A10" t="s">
        <v>73</v>
      </c>
      <c r="B10" t="s">
        <v>84</v>
      </c>
      <c r="C10" t="s">
        <v>85</v>
      </c>
      <c r="D10" t="s">
        <v>97</v>
      </c>
      <c r="E10" t="s">
        <v>110</v>
      </c>
    </row>
    <row r="11" spans="1:5" x14ac:dyDescent="0.75">
      <c r="A11" t="s">
        <v>74</v>
      </c>
      <c r="B11" t="s">
        <v>82</v>
      </c>
      <c r="C11" t="s">
        <v>85</v>
      </c>
      <c r="D11" t="s">
        <v>98</v>
      </c>
      <c r="E11" t="s">
        <v>114</v>
      </c>
    </row>
    <row r="12" spans="1:5" x14ac:dyDescent="0.75">
      <c r="A12" t="s">
        <v>75</v>
      </c>
      <c r="B12" t="s">
        <v>84</v>
      </c>
      <c r="C12" t="s">
        <v>87</v>
      </c>
      <c r="D12" t="s">
        <v>99</v>
      </c>
      <c r="E12" t="s">
        <v>115</v>
      </c>
    </row>
    <row r="13" spans="1:5" x14ac:dyDescent="0.75">
      <c r="A13" t="s">
        <v>76</v>
      </c>
      <c r="B13" t="s">
        <v>82</v>
      </c>
      <c r="C13" t="s">
        <v>85</v>
      </c>
      <c r="D13" t="s">
        <v>100</v>
      </c>
      <c r="E13" t="s">
        <v>116</v>
      </c>
    </row>
    <row r="14" spans="1:5" x14ac:dyDescent="0.75">
      <c r="A14" t="s">
        <v>77</v>
      </c>
      <c r="B14" t="s">
        <v>84</v>
      </c>
      <c r="C14" t="s">
        <v>87</v>
      </c>
      <c r="D14" t="s">
        <v>101</v>
      </c>
      <c r="E14" t="s">
        <v>117</v>
      </c>
    </row>
    <row r="15" spans="1:5" x14ac:dyDescent="0.75">
      <c r="A15" t="s">
        <v>78</v>
      </c>
      <c r="B15" t="s">
        <v>82</v>
      </c>
      <c r="C15" t="s">
        <v>86</v>
      </c>
      <c r="D15" t="s">
        <v>102</v>
      </c>
      <c r="E15" t="s">
        <v>118</v>
      </c>
    </row>
    <row r="16" spans="1:5" x14ac:dyDescent="0.75">
      <c r="A16" t="s">
        <v>79</v>
      </c>
      <c r="B16" t="s">
        <v>84</v>
      </c>
      <c r="C16" t="s">
        <v>88</v>
      </c>
      <c r="D16" t="s">
        <v>103</v>
      </c>
      <c r="E16" t="s">
        <v>119</v>
      </c>
    </row>
    <row r="17" spans="1:5" x14ac:dyDescent="0.75">
      <c r="A17" t="s">
        <v>80</v>
      </c>
      <c r="B17" t="s">
        <v>82</v>
      </c>
      <c r="C17" t="s">
        <v>86</v>
      </c>
      <c r="D17" t="s">
        <v>104</v>
      </c>
      <c r="E17" t="s">
        <v>120</v>
      </c>
    </row>
    <row r="18" spans="1:5" x14ac:dyDescent="0.75">
      <c r="A18" t="s">
        <v>81</v>
      </c>
      <c r="B18" t="s">
        <v>84</v>
      </c>
      <c r="C18" t="s">
        <v>88</v>
      </c>
      <c r="D18" t="s">
        <v>105</v>
      </c>
      <c r="E18" t="s">
        <v>121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workbookViewId="0"/>
  </sheetViews>
  <sheetFormatPr defaultRowHeight="14.75" x14ac:dyDescent="0.75"/>
  <cols>
    <col min="1" max="1" width="31.2265625" bestFit="1" customWidth="1"/>
    <col min="3" max="3" width="18.453125" customWidth="1"/>
    <col min="4" max="4" width="87.31640625" bestFit="1" customWidth="1"/>
  </cols>
  <sheetData>
    <row r="1" spans="1:5" x14ac:dyDescent="0.75">
      <c r="A1" s="2" t="s">
        <v>60</v>
      </c>
      <c r="B1" s="2" t="s">
        <v>61</v>
      </c>
      <c r="C1" s="2" t="s">
        <v>62</v>
      </c>
      <c r="D1" s="2" t="s">
        <v>63</v>
      </c>
      <c r="E1" s="2" t="s">
        <v>64</v>
      </c>
    </row>
    <row r="2" spans="1:5" x14ac:dyDescent="0.75">
      <c r="A2" t="s">
        <v>208</v>
      </c>
      <c r="B2" t="s">
        <v>84</v>
      </c>
      <c r="C2" t="s">
        <v>88</v>
      </c>
      <c r="D2" t="s">
        <v>241</v>
      </c>
      <c r="E2" t="s">
        <v>271</v>
      </c>
    </row>
    <row r="3" spans="1:5" x14ac:dyDescent="0.75">
      <c r="A3" t="s">
        <v>209</v>
      </c>
      <c r="B3" t="s">
        <v>82</v>
      </c>
      <c r="C3" t="s">
        <v>87</v>
      </c>
      <c r="D3" t="s">
        <v>242</v>
      </c>
      <c r="E3" t="s">
        <v>272</v>
      </c>
    </row>
    <row r="4" spans="1:5" x14ac:dyDescent="0.75">
      <c r="A4" t="s">
        <v>210</v>
      </c>
      <c r="B4" t="s">
        <v>84</v>
      </c>
      <c r="C4" t="s">
        <v>85</v>
      </c>
      <c r="D4" t="s">
        <v>243</v>
      </c>
      <c r="E4" t="s">
        <v>273</v>
      </c>
    </row>
    <row r="5" spans="1:5" x14ac:dyDescent="0.75">
      <c r="A5" t="s">
        <v>211</v>
      </c>
      <c r="B5" t="s">
        <v>82</v>
      </c>
      <c r="C5" t="s">
        <v>88</v>
      </c>
      <c r="D5" t="s">
        <v>244</v>
      </c>
      <c r="E5" t="s">
        <v>274</v>
      </c>
    </row>
    <row r="6" spans="1:5" x14ac:dyDescent="0.75">
      <c r="A6" t="s">
        <v>212</v>
      </c>
      <c r="B6" t="s">
        <v>84</v>
      </c>
      <c r="C6" t="s">
        <v>86</v>
      </c>
      <c r="D6" t="s">
        <v>245</v>
      </c>
      <c r="E6" t="s">
        <v>275</v>
      </c>
    </row>
    <row r="7" spans="1:5" x14ac:dyDescent="0.75">
      <c r="A7" t="s">
        <v>213</v>
      </c>
      <c r="B7" t="s">
        <v>82</v>
      </c>
      <c r="C7" t="s">
        <v>85</v>
      </c>
      <c r="D7" t="s">
        <v>246</v>
      </c>
      <c r="E7" t="s">
        <v>276</v>
      </c>
    </row>
    <row r="8" spans="1:5" x14ac:dyDescent="0.75">
      <c r="A8" t="s">
        <v>214</v>
      </c>
      <c r="B8" t="s">
        <v>82</v>
      </c>
      <c r="C8" t="s">
        <v>238</v>
      </c>
      <c r="D8" t="s">
        <v>247</v>
      </c>
      <c r="E8" t="s">
        <v>277</v>
      </c>
    </row>
    <row r="9" spans="1:5" x14ac:dyDescent="0.75">
      <c r="A9" t="s">
        <v>215</v>
      </c>
      <c r="B9" t="s">
        <v>82</v>
      </c>
      <c r="C9" t="s">
        <v>239</v>
      </c>
      <c r="D9" t="s">
        <v>248</v>
      </c>
      <c r="E9" t="s">
        <v>278</v>
      </c>
    </row>
    <row r="10" spans="1:5" x14ac:dyDescent="0.75">
      <c r="A10" t="s">
        <v>216</v>
      </c>
      <c r="B10" t="s">
        <v>82</v>
      </c>
      <c r="C10" t="s">
        <v>238</v>
      </c>
      <c r="D10" t="s">
        <v>249</v>
      </c>
      <c r="E10" t="s">
        <v>279</v>
      </c>
    </row>
    <row r="11" spans="1:5" x14ac:dyDescent="0.75">
      <c r="A11" t="s">
        <v>217</v>
      </c>
      <c r="B11" t="s">
        <v>82</v>
      </c>
      <c r="C11" t="s">
        <v>85</v>
      </c>
      <c r="D11" t="s">
        <v>250</v>
      </c>
      <c r="E11" t="s">
        <v>280</v>
      </c>
    </row>
    <row r="12" spans="1:5" x14ac:dyDescent="0.75">
      <c r="A12" t="s">
        <v>218</v>
      </c>
      <c r="B12" t="s">
        <v>82</v>
      </c>
      <c r="C12" t="s">
        <v>88</v>
      </c>
      <c r="D12" t="s">
        <v>251</v>
      </c>
      <c r="E12" t="s">
        <v>281</v>
      </c>
    </row>
    <row r="13" spans="1:5" x14ac:dyDescent="0.75">
      <c r="A13" t="s">
        <v>219</v>
      </c>
      <c r="B13" t="s">
        <v>82</v>
      </c>
      <c r="C13" t="s">
        <v>85</v>
      </c>
      <c r="D13" t="s">
        <v>252</v>
      </c>
      <c r="E13" t="s">
        <v>282</v>
      </c>
    </row>
    <row r="14" spans="1:5" x14ac:dyDescent="0.75">
      <c r="A14" t="s">
        <v>220</v>
      </c>
      <c r="B14" t="s">
        <v>82</v>
      </c>
      <c r="C14" t="s">
        <v>238</v>
      </c>
      <c r="D14" t="s">
        <v>253</v>
      </c>
      <c r="E14" t="s">
        <v>277</v>
      </c>
    </row>
    <row r="15" spans="1:5" x14ac:dyDescent="0.75">
      <c r="A15" t="s">
        <v>221</v>
      </c>
      <c r="B15" t="s">
        <v>82</v>
      </c>
      <c r="C15" t="s">
        <v>239</v>
      </c>
      <c r="D15" t="s">
        <v>254</v>
      </c>
      <c r="E15" t="s">
        <v>278</v>
      </c>
    </row>
    <row r="16" spans="1:5" x14ac:dyDescent="0.75">
      <c r="A16" t="s">
        <v>222</v>
      </c>
      <c r="B16" t="s">
        <v>82</v>
      </c>
      <c r="C16" t="s">
        <v>238</v>
      </c>
      <c r="D16" t="s">
        <v>255</v>
      </c>
      <c r="E16" t="s">
        <v>279</v>
      </c>
    </row>
    <row r="17" spans="1:5" x14ac:dyDescent="0.75">
      <c r="A17" t="s">
        <v>223</v>
      </c>
      <c r="B17" t="s">
        <v>82</v>
      </c>
      <c r="C17" t="s">
        <v>85</v>
      </c>
      <c r="D17" t="s">
        <v>256</v>
      </c>
      <c r="E17" t="s">
        <v>280</v>
      </c>
    </row>
    <row r="18" spans="1:5" x14ac:dyDescent="0.75">
      <c r="A18" t="s">
        <v>224</v>
      </c>
      <c r="B18" t="s">
        <v>84</v>
      </c>
      <c r="C18" t="s">
        <v>85</v>
      </c>
      <c r="D18" t="s">
        <v>257</v>
      </c>
      <c r="E18" t="s">
        <v>283</v>
      </c>
    </row>
    <row r="19" spans="1:5" x14ac:dyDescent="0.75">
      <c r="A19" t="s">
        <v>225</v>
      </c>
      <c r="B19" t="s">
        <v>83</v>
      </c>
      <c r="C19" t="s">
        <v>88</v>
      </c>
      <c r="D19" t="s">
        <v>258</v>
      </c>
      <c r="E19" t="s">
        <v>284</v>
      </c>
    </row>
    <row r="20" spans="1:5" x14ac:dyDescent="0.75">
      <c r="A20" t="s">
        <v>226</v>
      </c>
      <c r="B20" t="s">
        <v>82</v>
      </c>
      <c r="C20" t="s">
        <v>87</v>
      </c>
      <c r="D20" t="s">
        <v>259</v>
      </c>
      <c r="E20" t="s">
        <v>285</v>
      </c>
    </row>
    <row r="21" spans="1:5" x14ac:dyDescent="0.75">
      <c r="A21" t="s">
        <v>227</v>
      </c>
      <c r="B21" t="s">
        <v>82</v>
      </c>
      <c r="C21" t="s">
        <v>88</v>
      </c>
      <c r="D21" t="s">
        <v>260</v>
      </c>
      <c r="E21" t="s">
        <v>286</v>
      </c>
    </row>
    <row r="22" spans="1:5" x14ac:dyDescent="0.75">
      <c r="A22" t="s">
        <v>228</v>
      </c>
      <c r="B22" t="s">
        <v>84</v>
      </c>
      <c r="C22" t="s">
        <v>85</v>
      </c>
      <c r="D22" t="s">
        <v>261</v>
      </c>
      <c r="E22" t="s">
        <v>287</v>
      </c>
    </row>
    <row r="23" spans="1:5" x14ac:dyDescent="0.75">
      <c r="A23" t="s">
        <v>229</v>
      </c>
      <c r="B23" t="s">
        <v>84</v>
      </c>
      <c r="C23" t="s">
        <v>86</v>
      </c>
      <c r="D23" t="s">
        <v>262</v>
      </c>
      <c r="E23" t="s">
        <v>288</v>
      </c>
    </row>
    <row r="24" spans="1:5" x14ac:dyDescent="0.75">
      <c r="A24" t="s">
        <v>230</v>
      </c>
      <c r="B24" t="s">
        <v>82</v>
      </c>
      <c r="C24" t="s">
        <v>88</v>
      </c>
      <c r="D24" t="s">
        <v>263</v>
      </c>
      <c r="E24" t="s">
        <v>289</v>
      </c>
    </row>
    <row r="25" spans="1:5" x14ac:dyDescent="0.75">
      <c r="A25" t="s">
        <v>231</v>
      </c>
      <c r="B25" t="s">
        <v>82</v>
      </c>
      <c r="C25" t="s">
        <v>88</v>
      </c>
      <c r="D25" t="s">
        <v>264</v>
      </c>
      <c r="E25" t="s">
        <v>290</v>
      </c>
    </row>
    <row r="26" spans="1:5" x14ac:dyDescent="0.75">
      <c r="A26" t="s">
        <v>232</v>
      </c>
      <c r="B26" t="s">
        <v>83</v>
      </c>
      <c r="C26" t="s">
        <v>85</v>
      </c>
      <c r="D26" t="s">
        <v>265</v>
      </c>
      <c r="E26" t="s">
        <v>291</v>
      </c>
    </row>
    <row r="27" spans="1:5" x14ac:dyDescent="0.75">
      <c r="A27" t="s">
        <v>233</v>
      </c>
      <c r="B27" t="s">
        <v>84</v>
      </c>
      <c r="C27" t="s">
        <v>240</v>
      </c>
      <c r="D27" t="s">
        <v>266</v>
      </c>
      <c r="E27" t="s">
        <v>292</v>
      </c>
    </row>
    <row r="28" spans="1:5" x14ac:dyDescent="0.75">
      <c r="A28" t="s">
        <v>234</v>
      </c>
      <c r="B28" t="s">
        <v>84</v>
      </c>
      <c r="C28" t="s">
        <v>85</v>
      </c>
      <c r="D28" t="s">
        <v>267</v>
      </c>
      <c r="E28" t="s">
        <v>293</v>
      </c>
    </row>
    <row r="29" spans="1:5" x14ac:dyDescent="0.75">
      <c r="A29" t="s">
        <v>235</v>
      </c>
      <c r="B29" t="s">
        <v>82</v>
      </c>
      <c r="C29" t="s">
        <v>238</v>
      </c>
      <c r="D29" t="s">
        <v>268</v>
      </c>
      <c r="E29" t="s">
        <v>294</v>
      </c>
    </row>
    <row r="30" spans="1:5" x14ac:dyDescent="0.75">
      <c r="A30" t="s">
        <v>236</v>
      </c>
      <c r="B30" t="s">
        <v>84</v>
      </c>
      <c r="C30" t="s">
        <v>87</v>
      </c>
      <c r="D30" t="s">
        <v>269</v>
      </c>
      <c r="E30" t="s">
        <v>295</v>
      </c>
    </row>
    <row r="31" spans="1:5" x14ac:dyDescent="0.75">
      <c r="A31" t="s">
        <v>237</v>
      </c>
      <c r="B31" t="s">
        <v>82</v>
      </c>
      <c r="C31" t="s">
        <v>85</v>
      </c>
      <c r="D31" t="s">
        <v>270</v>
      </c>
      <c r="E31" t="s">
        <v>296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5"/>
  <sheetViews>
    <sheetView topLeftCell="A5" zoomScale="130" zoomScaleNormal="130" workbookViewId="0">
      <selection activeCell="B9" sqref="B9"/>
    </sheetView>
  </sheetViews>
  <sheetFormatPr defaultRowHeight="14.75" x14ac:dyDescent="0.75"/>
  <cols>
    <col min="1" max="1" width="21.58984375" bestFit="1" customWidth="1"/>
    <col min="2" max="2" width="27.31640625" customWidth="1"/>
    <col min="3" max="3" width="43.6796875" style="5" customWidth="1"/>
    <col min="4" max="4" width="100.1328125" bestFit="1" customWidth="1"/>
  </cols>
  <sheetData>
    <row r="1" spans="1:4" x14ac:dyDescent="0.75">
      <c r="A1" s="2" t="s">
        <v>861</v>
      </c>
      <c r="B1" s="2" t="s">
        <v>852</v>
      </c>
      <c r="C1" s="4" t="s">
        <v>854</v>
      </c>
      <c r="D1" s="2" t="s">
        <v>855</v>
      </c>
    </row>
    <row r="2" spans="1:4" x14ac:dyDescent="0.75">
      <c r="A2" s="7" t="s">
        <v>867</v>
      </c>
      <c r="B2" s="8" t="s">
        <v>875</v>
      </c>
      <c r="C2" s="9" t="s">
        <v>880</v>
      </c>
      <c r="D2" s="9" t="s">
        <v>905</v>
      </c>
    </row>
    <row r="3" spans="1:4" ht="29.5" x14ac:dyDescent="0.75">
      <c r="A3" s="7" t="s">
        <v>903</v>
      </c>
      <c r="B3" s="8" t="s">
        <v>902</v>
      </c>
      <c r="C3" s="9" t="s">
        <v>721</v>
      </c>
      <c r="D3" s="9" t="s">
        <v>909</v>
      </c>
    </row>
    <row r="4" spans="1:4" ht="29.5" x14ac:dyDescent="0.75">
      <c r="A4" s="7" t="s">
        <v>948</v>
      </c>
      <c r="B4" s="8" t="s">
        <v>997</v>
      </c>
      <c r="C4" s="5" t="s">
        <v>950</v>
      </c>
      <c r="D4" s="9" t="s">
        <v>998</v>
      </c>
    </row>
    <row r="5" spans="1:4" x14ac:dyDescent="0.75">
      <c r="A5" s="7" t="s">
        <v>863</v>
      </c>
      <c r="B5" s="8" t="s">
        <v>869</v>
      </c>
      <c r="C5" s="9" t="s">
        <v>877</v>
      </c>
      <c r="D5" s="9" t="s">
        <v>904</v>
      </c>
    </row>
    <row r="6" spans="1:4" x14ac:dyDescent="0.75">
      <c r="A6" s="7" t="s">
        <v>846</v>
      </c>
      <c r="B6" s="8" t="s">
        <v>870</v>
      </c>
      <c r="C6" s="9" t="s">
        <v>878</v>
      </c>
      <c r="D6" s="9" t="s">
        <v>906</v>
      </c>
    </row>
    <row r="7" spans="1:4" x14ac:dyDescent="0.75">
      <c r="A7" s="7" t="s">
        <v>898</v>
      </c>
      <c r="B7" s="7" t="s">
        <v>872</v>
      </c>
      <c r="C7" s="9" t="s">
        <v>879</v>
      </c>
      <c r="D7" s="9" t="s">
        <v>907</v>
      </c>
    </row>
    <row r="8" spans="1:4" x14ac:dyDescent="0.75">
      <c r="A8" s="7" t="s">
        <v>862</v>
      </c>
      <c r="B8" s="7" t="s">
        <v>868</v>
      </c>
      <c r="C8" s="9" t="s">
        <v>876</v>
      </c>
      <c r="D8" s="9" t="s">
        <v>908</v>
      </c>
    </row>
    <row r="9" spans="1:4" x14ac:dyDescent="0.75">
      <c r="A9" s="7" t="s">
        <v>866</v>
      </c>
      <c r="B9" s="8" t="s">
        <v>874</v>
      </c>
      <c r="C9" s="9" t="s">
        <v>1212</v>
      </c>
      <c r="D9" s="9" t="s">
        <v>1231</v>
      </c>
    </row>
    <row r="10" spans="1:4" x14ac:dyDescent="0.75">
      <c r="A10" s="7" t="s">
        <v>865</v>
      </c>
      <c r="B10" s="8" t="s">
        <v>873</v>
      </c>
      <c r="C10" s="9" t="s">
        <v>1213</v>
      </c>
      <c r="D10" s="9" t="s">
        <v>1230</v>
      </c>
    </row>
    <row r="11" spans="1:4" x14ac:dyDescent="0.75">
      <c r="A11" s="7" t="s">
        <v>864</v>
      </c>
      <c r="B11" s="8" t="s">
        <v>871</v>
      </c>
      <c r="C11" s="9" t="s">
        <v>1214</v>
      </c>
      <c r="D11" s="9" t="s">
        <v>1229</v>
      </c>
    </row>
    <row r="12" spans="1:4" x14ac:dyDescent="0.75">
      <c r="A12" s="7" t="s">
        <v>1235</v>
      </c>
      <c r="B12" s="8" t="s">
        <v>1226</v>
      </c>
      <c r="C12" s="9" t="s">
        <v>1218</v>
      </c>
      <c r="D12" s="9" t="s">
        <v>1233</v>
      </c>
    </row>
    <row r="13" spans="1:4" x14ac:dyDescent="0.75">
      <c r="A13" s="7" t="s">
        <v>1234</v>
      </c>
      <c r="B13" s="8" t="s">
        <v>1225</v>
      </c>
      <c r="C13" s="9" t="s">
        <v>1219</v>
      </c>
      <c r="D13" s="9" t="s">
        <v>1232</v>
      </c>
    </row>
    <row r="14" spans="1:4" x14ac:dyDescent="0.75">
      <c r="A14" s="7" t="s">
        <v>1143</v>
      </c>
      <c r="B14" s="8" t="s">
        <v>1145</v>
      </c>
      <c r="C14" s="9" t="s">
        <v>1215</v>
      </c>
      <c r="D14" s="9" t="s">
        <v>1227</v>
      </c>
    </row>
    <row r="15" spans="1:4" x14ac:dyDescent="0.75">
      <c r="A15" s="7" t="s">
        <v>1144</v>
      </c>
      <c r="B15" s="8" t="s">
        <v>1146</v>
      </c>
      <c r="C15" s="9" t="s">
        <v>1216</v>
      </c>
      <c r="D15" s="9" t="s">
        <v>1228</v>
      </c>
    </row>
  </sheetData>
  <sortState xmlns:xlrd2="http://schemas.microsoft.com/office/spreadsheetml/2017/richdata2" ref="A2:D11">
    <sortCondition ref="C2:C11"/>
  </sortState>
  <hyperlinks>
    <hyperlink ref="B2" location="HospitalDischargeReportEhn!A1" display="HospitalDischargeReportEhn" xr:uid="{AB7F0F25-8B7A-4B62-88F7-D619E05DB9DD}"/>
    <hyperlink ref="B3" location="HeaderHdrEhn!A1" display="HeaderHdrEhn" xr:uid="{4E48F0CE-BCB6-4636-A5B0-F2FFC24FCBDC}"/>
    <hyperlink ref="B4" location="SubjectHdrEhn!A1" display="SubjectHdrEhn" xr:uid="{B5D359F1-F556-40F6-92A5-88D24C5B6145}"/>
    <hyperlink ref="B6" location="AlertsEhn!A1" display="AlertsEhn" xr:uid="{47C52B71-11E3-4A6F-83EC-AFF0F2E9FA9D}"/>
    <hyperlink ref="B5" location="AdvanceDirectivesEhn!A1" display="AdvanceDirectivesEhn" xr:uid="{5848496C-B2CF-4742-9331-F1C87FAA1365}"/>
    <hyperlink ref="B14" location="PlanOfCareHdrEhn!A1" display="PlanOfCareHdrEhn" xr:uid="{431135EE-4B93-4809-A30F-F91FE0742832}"/>
    <hyperlink ref="B15" location="MedicationSummaryHdrEhn!A1" display="MedicationSummaryHdrEhn" xr:uid="{98E1D293-25DC-4FF6-8E1B-950F71E5821F}"/>
    <hyperlink ref="B11" location="DischargeDetailsEhn!A1" display="DischargeDetailsEhn" xr:uid="{3C2834C6-DAD4-4D1A-AFA2-3CBE847C5DF1}"/>
    <hyperlink ref="B13" location="FunctionalStatusHdrEhn!A1" display="FunctionalStatusHdrEhn" xr:uid="{0CC2B18C-ACD9-4C90-B61D-CD2CC42A9259}"/>
    <hyperlink ref="B12" location="ObjectiveFindingsHdrEhn!A1" display="ObjectiveFindingsHdrEhn" xr:uid="{E046E1BB-AEAF-4AB6-ADCC-8BD7499F9CAE}"/>
    <hyperlink ref="B10" location="HospitalStayEhn!A1" display="HospitalStayEhn" xr:uid="{F75D8C33-7B59-42FE-AECF-5FCC6FA00C8F}"/>
    <hyperlink ref="B9" location="PatientHistoryEhn!A1" display="PatientHistoryEhn" xr:uid="{66AE94B9-8337-4E69-ACDE-3DBC40F53B8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80CB-20F4-4431-9AC1-C7F103128FA7}">
  <sheetPr>
    <tabColor theme="7" tint="0.59999389629810485"/>
  </sheetPr>
  <dimension ref="A1:H98"/>
  <sheetViews>
    <sheetView tabSelected="1" topLeftCell="B26" zoomScale="99" zoomScaleNormal="100" workbookViewId="0">
      <selection activeCell="B26" sqref="B1:B1048576"/>
    </sheetView>
  </sheetViews>
  <sheetFormatPr defaultRowHeight="14.75" x14ac:dyDescent="0.75"/>
  <cols>
    <col min="1" max="1" width="58.1328125" bestFit="1" customWidth="1"/>
    <col min="2" max="2" width="68.5" bestFit="1" customWidth="1"/>
    <col min="3" max="3" width="64.08984375" style="5" bestFit="1" customWidth="1"/>
    <col min="4" max="4" width="44.54296875" style="5" customWidth="1"/>
    <col min="5" max="5" width="42.90625" customWidth="1"/>
    <col min="6" max="6" width="15.58984375" customWidth="1"/>
    <col min="7" max="7" width="11.1328125" customWidth="1"/>
    <col min="8" max="8" width="93.6796875" style="5" bestFit="1" customWidth="1"/>
  </cols>
  <sheetData>
    <row r="1" spans="1:8" s="20" customFormat="1" x14ac:dyDescent="0.75">
      <c r="A1" s="19" t="s">
        <v>0</v>
      </c>
      <c r="B1" s="19" t="s">
        <v>1</v>
      </c>
      <c r="C1" s="21" t="s">
        <v>2</v>
      </c>
      <c r="D1" s="21" t="s">
        <v>3</v>
      </c>
      <c r="E1" s="19" t="s">
        <v>4</v>
      </c>
      <c r="F1" s="19" t="s">
        <v>17</v>
      </c>
      <c r="G1" s="19" t="s">
        <v>18</v>
      </c>
      <c r="H1" s="21" t="s">
        <v>23</v>
      </c>
    </row>
    <row r="2" spans="1:8" x14ac:dyDescent="0.75">
      <c r="A2" s="8" t="str">
        <f>"http://hl7.eu/fhir/hdr/StructureDefinition/"&amp;LogicalModels!$B$9</f>
        <v>http://hl7.eu/fhir/hdr/StructureDefinition/PatientHistoryEhn</v>
      </c>
      <c r="B2" s="8" t="s">
        <v>901</v>
      </c>
      <c r="C2" s="9" t="str">
        <f>LogicalModels!$A$9&amp;"."&amp;PatientHistoryEhn!A2</f>
        <v>PatientHistory.medicalHistory</v>
      </c>
      <c r="D2" s="9" t="str">
        <f xml:space="preserve"> PatientHistoryEhn!D2</f>
        <v>A.2.6.1 - Medical history</v>
      </c>
      <c r="E2" s="9" t="s">
        <v>1358</v>
      </c>
      <c r="F2" s="7"/>
      <c r="G2" s="7" t="s">
        <v>22</v>
      </c>
      <c r="H2" s="9" t="s">
        <v>1359</v>
      </c>
    </row>
    <row r="3" spans="1:8" x14ac:dyDescent="0.75">
      <c r="A3" s="8" t="str">
        <f>"http://hl7.eu/fhir/hdr/StructureDefinition/"&amp;LogicalModels!$B$9</f>
        <v>http://hl7.eu/fhir/hdr/StructureDefinition/PatientHistoryEhn</v>
      </c>
      <c r="B3" s="8" t="s">
        <v>901</v>
      </c>
      <c r="C3" s="9" t="str">
        <f>LogicalModels!$A$9&amp;"."&amp;PatientHistoryEhn!A3</f>
        <v>PatientHistory.medicalHistory.historyOfConditions</v>
      </c>
      <c r="D3" s="9" t="str">
        <f xml:space="preserve"> PatientHistoryEhn!D3</f>
        <v>A.2.6.1.1 - History of problems</v>
      </c>
      <c r="E3" s="14" t="s">
        <v>1360</v>
      </c>
      <c r="F3" s="7"/>
      <c r="G3" s="7" t="s">
        <v>22</v>
      </c>
      <c r="H3" s="14" t="s">
        <v>1361</v>
      </c>
    </row>
    <row r="4" spans="1:8" x14ac:dyDescent="0.75">
      <c r="A4" s="8" t="str">
        <f>"http://hl7.eu/fhir/hdr/StructureDefinition/"&amp;LogicalModels!$B$9</f>
        <v>http://hl7.eu/fhir/hdr/StructureDefinition/PatientHistoryEhn</v>
      </c>
      <c r="B4" s="8" t="s">
        <v>1266</v>
      </c>
      <c r="C4" s="9" t="str">
        <f>LogicalModels!$A$9&amp;"."&amp;PatientHistoryEhn!A4</f>
        <v>PatientHistory.medicalHistory.historyOfConditions.conditionSpecification</v>
      </c>
      <c r="D4" s="9" t="str">
        <f xml:space="preserve"> PatientHistoryEhn!D4</f>
        <v>A.2.6.1.1.1 - Problem description</v>
      </c>
      <c r="E4" s="9" t="s">
        <v>1263</v>
      </c>
      <c r="F4" s="7"/>
      <c r="G4" s="7" t="s">
        <v>22</v>
      </c>
      <c r="H4" s="9"/>
    </row>
    <row r="5" spans="1:8" x14ac:dyDescent="0.75">
      <c r="A5" s="8" t="str">
        <f>"http://hl7.eu/fhir/hdr/StructureDefinition/"&amp;LogicalModels!$B$9</f>
        <v>http://hl7.eu/fhir/hdr/StructureDefinition/PatientHistoryEhn</v>
      </c>
      <c r="B5" s="8" t="s">
        <v>1266</v>
      </c>
      <c r="C5" s="9" t="str">
        <f>LogicalModels!$A$9&amp;"."&amp;PatientHistoryEhn!A5</f>
        <v>PatientHistory.medicalHistory.historyOfConditions.conditionDetails</v>
      </c>
      <c r="D5" s="9" t="str">
        <f xml:space="preserve"> PatientHistoryEhn!D5</f>
        <v>A.2.6.1.1.2 - Problem details</v>
      </c>
      <c r="E5" s="9" t="s">
        <v>1265</v>
      </c>
      <c r="F5" s="7"/>
      <c r="G5" s="7" t="s">
        <v>22</v>
      </c>
      <c r="H5" s="9"/>
    </row>
    <row r="6" spans="1:8" x14ac:dyDescent="0.75">
      <c r="A6" s="8" t="str">
        <f>"http://hl7.eu/fhir/hdr/StructureDefinition/"&amp;LogicalModels!$B$9</f>
        <v>http://hl7.eu/fhir/hdr/StructureDefinition/PatientHistoryEhn</v>
      </c>
      <c r="B6" s="8" t="s">
        <v>1266</v>
      </c>
      <c r="C6" s="9" t="str">
        <f>LogicalModels!$A$9&amp;"."&amp;PatientHistoryEhn!A6</f>
        <v>PatientHistory.medicalHistory.historyOfConditions.onsetDate</v>
      </c>
      <c r="D6" s="9" t="str">
        <f xml:space="preserve"> PatientHistoryEhn!D6</f>
        <v>A.2.6.1.1.3 - Onset date</v>
      </c>
      <c r="E6" s="9" t="s">
        <v>1267</v>
      </c>
      <c r="F6" s="7"/>
      <c r="G6" s="7" t="s">
        <v>19</v>
      </c>
      <c r="H6" s="9"/>
    </row>
    <row r="7" spans="1:8" x14ac:dyDescent="0.75">
      <c r="A7" s="8" t="str">
        <f>"http://hl7.eu/fhir/hdr/StructureDefinition/"&amp;LogicalModels!$B$9</f>
        <v>http://hl7.eu/fhir/hdr/StructureDefinition/PatientHistoryEhn</v>
      </c>
      <c r="B7" s="8" t="s">
        <v>1266</v>
      </c>
      <c r="C7" s="9" t="str">
        <f>LogicalModels!$A$9&amp;"."&amp;PatientHistoryEhn!A7</f>
        <v>PatientHistory.medicalHistory.historyOfConditions.endDate</v>
      </c>
      <c r="D7" s="9" t="str">
        <f xml:space="preserve"> PatientHistoryEhn!D7</f>
        <v>A.2.6.1.1.4 - End date</v>
      </c>
      <c r="E7" s="9" t="s">
        <v>1268</v>
      </c>
      <c r="F7" s="7"/>
      <c r="G7" s="7" t="s">
        <v>19</v>
      </c>
      <c r="H7" s="9"/>
    </row>
    <row r="8" spans="1:8" x14ac:dyDescent="0.75">
      <c r="A8" s="8" t="str">
        <f>"http://hl7.eu/fhir/hdr/StructureDefinition/"&amp;LogicalModels!$B$9</f>
        <v>http://hl7.eu/fhir/hdr/StructureDefinition/PatientHistoryEhn</v>
      </c>
      <c r="B8" s="8" t="s">
        <v>1266</v>
      </c>
      <c r="C8" s="9" t="str">
        <f>LogicalModels!$A$9&amp;"."&amp;PatientHistoryEhn!A8</f>
        <v>PatientHistory.medicalHistory.historyOfConditions.clinicalStatus</v>
      </c>
      <c r="D8" s="9" t="str">
        <f xml:space="preserve"> PatientHistoryEhn!D8</f>
        <v>A.2.6.1.1.5 - Clinical status</v>
      </c>
      <c r="E8" s="7" t="s">
        <v>1271</v>
      </c>
      <c r="F8" s="7"/>
      <c r="G8" s="7" t="s">
        <v>21</v>
      </c>
      <c r="H8" s="9"/>
    </row>
    <row r="9" spans="1:8" x14ac:dyDescent="0.75">
      <c r="A9" s="8" t="str">
        <f>"http://hl7.eu/fhir/hdr/StructureDefinition/"&amp;LogicalModels!$B$9</f>
        <v>http://hl7.eu/fhir/hdr/StructureDefinition/PatientHistoryEhn</v>
      </c>
      <c r="B9" s="8" t="s">
        <v>1266</v>
      </c>
      <c r="C9" s="9" t="str">
        <f>LogicalModels!$A$9&amp;"."&amp;PatientHistoryEhn!A9</f>
        <v>PatientHistory.medicalHistory.historyOfConditions.resolution</v>
      </c>
      <c r="D9" s="9" t="str">
        <f xml:space="preserve"> PatientHistoryEhn!D9</f>
        <v>A.2.6.1.1.6 - Resolution circumstances</v>
      </c>
      <c r="E9" s="13" t="s">
        <v>1111</v>
      </c>
      <c r="F9" s="13"/>
      <c r="G9" s="13" t="s">
        <v>22</v>
      </c>
      <c r="H9" s="14" t="s">
        <v>1274</v>
      </c>
    </row>
    <row r="10" spans="1:8" x14ac:dyDescent="0.75">
      <c r="A10" s="8" t="str">
        <f>"http://hl7.eu/fhir/hdr/StructureDefinition/"&amp;LogicalModels!$B$9</f>
        <v>http://hl7.eu/fhir/hdr/StructureDefinition/PatientHistoryEhn</v>
      </c>
      <c r="B10" s="8" t="s">
        <v>1266</v>
      </c>
      <c r="C10" s="9" t="str">
        <f>LogicalModels!$A$9&amp;"."&amp;PatientHistoryEhn!A10</f>
        <v>PatientHistory.medicalHistory.historyOfConditions.severity</v>
      </c>
      <c r="D10" s="9" t="str">
        <f xml:space="preserve"> PatientHistoryEhn!D10</f>
        <v>A.2.6.1.1.7 - Severity</v>
      </c>
      <c r="E10" s="7" t="s">
        <v>1272</v>
      </c>
      <c r="F10" s="7"/>
      <c r="G10" s="7" t="s">
        <v>21</v>
      </c>
      <c r="H10" s="9"/>
    </row>
    <row r="11" spans="1:8" x14ac:dyDescent="0.75">
      <c r="A11" s="8" t="str">
        <f>"http://hl7.eu/fhir/hdr/StructureDefinition/"&amp;LogicalModels!$B$9</f>
        <v>http://hl7.eu/fhir/hdr/StructureDefinition/PatientHistoryEhn</v>
      </c>
      <c r="B11" s="8" t="s">
        <v>1266</v>
      </c>
      <c r="C11" s="9" t="str">
        <f>LogicalModels!$A$9&amp;"."&amp;PatientHistoryEhn!A11</f>
        <v>PatientHistory.medicalHistory.historyOfConditions.stage</v>
      </c>
      <c r="D11" s="9" t="str">
        <f xml:space="preserve"> PatientHistoryEhn!D11</f>
        <v>A.2.6.1.1.8 - Stage</v>
      </c>
      <c r="E11" s="7" t="s">
        <v>1273</v>
      </c>
      <c r="F11" s="7"/>
      <c r="G11" s="7" t="s">
        <v>21</v>
      </c>
      <c r="H11" s="9"/>
    </row>
    <row r="12" spans="1:8" x14ac:dyDescent="0.75">
      <c r="A12" s="8" t="str">
        <f>"http://hl7.eu/fhir/hdr/StructureDefinition/"&amp;LogicalModels!$B$9</f>
        <v>http://hl7.eu/fhir/hdr/StructureDefinition/PatientHistoryEhn</v>
      </c>
      <c r="B12" s="8" t="s">
        <v>901</v>
      </c>
      <c r="C12" s="9" t="str">
        <f>LogicalModels!$A$9&amp;"."&amp;PatientHistoryEhn!A12</f>
        <v>PatientHistory.medicalHistory.medicalDevices</v>
      </c>
      <c r="D12" s="14" t="str">
        <f xml:space="preserve"> PatientHistoryEhn!D12</f>
        <v>A.2.6.1.2 - Devices and Implants</v>
      </c>
      <c r="E12" s="14" t="s">
        <v>1276</v>
      </c>
      <c r="F12" s="13"/>
      <c r="G12" s="13" t="s">
        <v>22</v>
      </c>
      <c r="H12" s="14" t="s">
        <v>1361</v>
      </c>
    </row>
    <row r="13" spans="1:8" x14ac:dyDescent="0.75">
      <c r="A13" s="8" t="str">
        <f>"http://hl7.eu/fhir/hdr/StructureDefinition/"&amp;LogicalModels!$B$9</f>
        <v>http://hl7.eu/fhir/hdr/StructureDefinition/PatientHistoryEhn</v>
      </c>
      <c r="B13" s="8" t="s">
        <v>1312</v>
      </c>
      <c r="C13" s="9" t="str">
        <f>LogicalModels!$A$9&amp;"."&amp;PatientHistoryEhn!A13</f>
        <v>PatientHistory.medicalHistory.medicalDevices.description</v>
      </c>
      <c r="D13" s="9" t="str">
        <f xml:space="preserve"> PatientHistoryEhn!D13</f>
        <v>A.2.6.1.2.1 - Device and implant description</v>
      </c>
      <c r="E13" s="9" t="s">
        <v>1299</v>
      </c>
      <c r="F13" s="7"/>
      <c r="G13" s="7" t="s">
        <v>22</v>
      </c>
      <c r="H13" s="9" t="s">
        <v>1300</v>
      </c>
    </row>
    <row r="14" spans="1:8" x14ac:dyDescent="0.75">
      <c r="A14" s="8"/>
      <c r="B14" s="8" t="s">
        <v>1298</v>
      </c>
      <c r="C14" s="9" t="str">
        <f>LogicalModels!$A$9&amp;"."&amp;PatientHistoryEhn!A13</f>
        <v>PatientHistory.medicalHistory.medicalDevices.description</v>
      </c>
      <c r="D14" s="9" t="str">
        <f xml:space="preserve"> PatientHistoryEhn!D13</f>
        <v>A.2.6.1.2.1 - Device and implant description</v>
      </c>
      <c r="E14" s="9" t="s">
        <v>1301</v>
      </c>
      <c r="F14" s="7"/>
      <c r="G14" s="7" t="s">
        <v>22</v>
      </c>
      <c r="H14" s="9" t="s">
        <v>1302</v>
      </c>
    </row>
    <row r="15" spans="1:8" x14ac:dyDescent="0.75">
      <c r="A15" s="8" t="str">
        <f>"http://hl7.eu/fhir/hdr/StructureDefinition/"&amp;LogicalModels!$B$9</f>
        <v>http://hl7.eu/fhir/hdr/StructureDefinition/PatientHistoryEhn</v>
      </c>
      <c r="B15" s="8" t="s">
        <v>1298</v>
      </c>
      <c r="C15" s="9" t="str">
        <f>LogicalModels!$A$9&amp;"."&amp;PatientHistoryEhn!A14</f>
        <v>PatientHistory.medicalHistory.medicalDevices.identifier</v>
      </c>
      <c r="D15" s="9" t="str">
        <f xml:space="preserve"> PatientHistoryEhn!D14</f>
        <v>A.2.6.1.2.2 - Device ID</v>
      </c>
      <c r="E15" s="9" t="s">
        <v>1303</v>
      </c>
      <c r="F15" s="7"/>
      <c r="G15" s="7" t="s">
        <v>22</v>
      </c>
      <c r="H15" s="9" t="s">
        <v>1305</v>
      </c>
    </row>
    <row r="16" spans="1:8" x14ac:dyDescent="0.75">
      <c r="A16" s="8"/>
      <c r="B16" s="8" t="s">
        <v>1298</v>
      </c>
      <c r="C16" s="9" t="str">
        <f>LogicalModels!$A$9&amp;"."&amp;PatientHistoryEhn!A14</f>
        <v>PatientHistory.medicalHistory.medicalDevices.identifier</v>
      </c>
      <c r="D16" s="9" t="str">
        <f xml:space="preserve"> PatientHistoryEhn!D14</f>
        <v>A.2.6.1.2.2 - Device ID</v>
      </c>
      <c r="E16" s="9" t="s">
        <v>1306</v>
      </c>
      <c r="F16" s="7"/>
      <c r="G16" s="7" t="s">
        <v>22</v>
      </c>
      <c r="H16" s="9" t="s">
        <v>1307</v>
      </c>
    </row>
    <row r="17" spans="1:8" x14ac:dyDescent="0.75">
      <c r="A17" s="8" t="str">
        <f>"http://hl7.eu/fhir/hdr/StructureDefinition/"&amp;LogicalModels!$B$9</f>
        <v>http://hl7.eu/fhir/hdr/StructureDefinition/PatientHistoryEhn</v>
      </c>
      <c r="B17" s="8" t="s">
        <v>1312</v>
      </c>
      <c r="C17" s="9" t="str">
        <f>LogicalModels!$A$9&amp;"."&amp;PatientHistoryEhn!A15</f>
        <v>PatientHistory.medicalHistory.medicalDevices.implantDate</v>
      </c>
      <c r="D17" s="9" t="str">
        <f xml:space="preserve"> PatientHistoryEhn!D15</f>
        <v>A.2.6.1.2.3 - Implant date</v>
      </c>
      <c r="E17" s="9" t="s">
        <v>1308</v>
      </c>
      <c r="F17" s="7"/>
      <c r="G17" s="7" t="s">
        <v>22</v>
      </c>
      <c r="H17" s="9" t="s">
        <v>1311</v>
      </c>
    </row>
    <row r="18" spans="1:8" x14ac:dyDescent="0.75">
      <c r="A18" s="8"/>
      <c r="B18" s="8" t="s">
        <v>1284</v>
      </c>
      <c r="C18" s="9" t="str">
        <f>LogicalModels!$A$9&amp;"."&amp;PatientHistoryEhn!A15</f>
        <v>PatientHistory.medicalHistory.medicalDevices.implantDate</v>
      </c>
      <c r="D18" s="9" t="str">
        <f xml:space="preserve"> PatientHistoryEhn!D15</f>
        <v>A.2.6.1.2.3 - Implant date</v>
      </c>
      <c r="E18" s="9" t="s">
        <v>1310</v>
      </c>
      <c r="F18" s="7"/>
      <c r="G18" s="7" t="s">
        <v>22</v>
      </c>
      <c r="H18" s="9" t="s">
        <v>1315</v>
      </c>
    </row>
    <row r="19" spans="1:8" x14ac:dyDescent="0.75">
      <c r="A19" s="8" t="str">
        <f>"http://hl7.eu/fhir/hdr/StructureDefinition/"&amp;LogicalModels!$B$9</f>
        <v>http://hl7.eu/fhir/hdr/StructureDefinition/PatientHistoryEhn</v>
      </c>
      <c r="B19" s="8" t="s">
        <v>1312</v>
      </c>
      <c r="C19" s="9" t="str">
        <f>LogicalModels!$A$9&amp;"."&amp;PatientHistoryEhn!A16</f>
        <v>PatientHistory.medicalHistory.medicalDevices.endDate</v>
      </c>
      <c r="D19" s="9" t="str">
        <f xml:space="preserve"> PatientHistoryEhn!D16</f>
        <v>A.2.6.1.2.4 - End date</v>
      </c>
      <c r="E19" s="9" t="s">
        <v>1309</v>
      </c>
      <c r="F19" s="7"/>
      <c r="G19" s="22" t="s">
        <v>22</v>
      </c>
      <c r="H19" s="9"/>
    </row>
    <row r="20" spans="1:8" x14ac:dyDescent="0.75">
      <c r="A20" s="8" t="str">
        <f>"http://hl7.eu/fhir/hdr/StructureDefinition/"&amp;LogicalModels!$B$9</f>
        <v>http://hl7.eu/fhir/hdr/StructureDefinition/PatientHistoryEhn</v>
      </c>
      <c r="B20" s="8" t="s">
        <v>1312</v>
      </c>
      <c r="C20" s="9" t="str">
        <f>LogicalModels!$A$9&amp;"."&amp;PatientHistoryEhn!A17</f>
        <v>PatientHistory.medicalHistory.medicalDevices.reason</v>
      </c>
      <c r="D20" s="9" t="str">
        <f xml:space="preserve"> PatientHistoryEhn!D17</f>
        <v>A.2.6.1.2.5 - Reason</v>
      </c>
      <c r="E20" s="9" t="s">
        <v>1313</v>
      </c>
      <c r="F20" s="7"/>
      <c r="G20" s="22" t="s">
        <v>22</v>
      </c>
      <c r="H20" s="9" t="s">
        <v>1290</v>
      </c>
    </row>
    <row r="21" spans="1:8" x14ac:dyDescent="0.75">
      <c r="A21" s="8" t="str">
        <f>"http://hl7.eu/fhir/hdr/StructureDefinition/"&amp;LogicalModels!$B$9</f>
        <v>http://hl7.eu/fhir/hdr/StructureDefinition/PatientHistoryEhn</v>
      </c>
      <c r="B21" s="8" t="s">
        <v>1312</v>
      </c>
      <c r="C21" s="9" t="str">
        <f>LogicalModels!$A$9&amp;"."&amp;PatientHistoryEhn!A17</f>
        <v>PatientHistory.medicalHistory.medicalDevices.reason</v>
      </c>
      <c r="D21" s="9" t="str">
        <f xml:space="preserve"> PatientHistoryEhn!D17</f>
        <v>A.2.6.1.2.5 - Reason</v>
      </c>
      <c r="E21" s="9" t="s">
        <v>1314</v>
      </c>
      <c r="F21" s="7"/>
      <c r="G21" s="7" t="s">
        <v>22</v>
      </c>
      <c r="H21" s="9"/>
    </row>
    <row r="22" spans="1:8" x14ac:dyDescent="0.75">
      <c r="A22" s="8" t="str">
        <f>"http://hl7.eu/fhir/hdr/StructureDefinition/"&amp;LogicalModels!$B$9</f>
        <v>http://hl7.eu/fhir/hdr/StructureDefinition/PatientHistoryEhn</v>
      </c>
      <c r="B22" s="8" t="s">
        <v>1312</v>
      </c>
      <c r="C22" s="9" t="str">
        <f>LogicalModels!$A$9&amp;"."&amp;PatientHistoryEhn!A18</f>
        <v>PatientHistory.medicalHistory.historyOfProcedures</v>
      </c>
      <c r="D22" s="9" t="str">
        <f xml:space="preserve"> PatientHistoryEhn!D18</f>
        <v>A.2.6.1.3 - History of procedures</v>
      </c>
      <c r="E22" s="14" t="s">
        <v>1275</v>
      </c>
      <c r="F22" s="13"/>
      <c r="G22" s="13" t="s">
        <v>22</v>
      </c>
      <c r="H22" s="14" t="s">
        <v>1361</v>
      </c>
    </row>
    <row r="23" spans="1:8" x14ac:dyDescent="0.75">
      <c r="A23" s="8" t="str">
        <f>"http://hl7.eu/fhir/hdr/StructureDefinition/"&amp;LogicalModels!$B$9</f>
        <v>http://hl7.eu/fhir/hdr/StructureDefinition/PatientHistoryEhn</v>
      </c>
      <c r="B23" s="8" t="s">
        <v>1284</v>
      </c>
      <c r="C23" s="9" t="str">
        <f>LogicalModels!$A$9&amp;"."&amp;PatientHistoryEhn!A19</f>
        <v>PatientHistory.medicalHistory.historyOfProcedures.procedureCode</v>
      </c>
      <c r="D23" s="9" t="str">
        <f xml:space="preserve"> PatientHistoryEhn!D19</f>
        <v>A.2.6.1.3.1 - Procedure code</v>
      </c>
      <c r="E23" s="9" t="s">
        <v>1286</v>
      </c>
      <c r="F23" s="7"/>
      <c r="G23" s="7" t="s">
        <v>22</v>
      </c>
      <c r="H23" s="9"/>
    </row>
    <row r="24" spans="1:8" x14ac:dyDescent="0.75">
      <c r="A24" s="8" t="str">
        <f>"http://hl7.eu/fhir/hdr/StructureDefinition/"&amp;LogicalModels!$B$9</f>
        <v>http://hl7.eu/fhir/hdr/StructureDefinition/PatientHistoryEhn</v>
      </c>
      <c r="B24" s="11" t="s">
        <v>1284</v>
      </c>
      <c r="C24" s="9" t="str">
        <f>LogicalModels!$A$9&amp;"."&amp;PatientHistoryEhn!A20</f>
        <v>PatientHistory.medicalHistory.historyOfProcedures.description</v>
      </c>
      <c r="D24" s="9" t="str">
        <f xml:space="preserve"> PatientHistoryEhn!D20</f>
        <v>A.2.6.1.3.2 - Procedure description</v>
      </c>
      <c r="E24" s="9" t="s">
        <v>1287</v>
      </c>
      <c r="F24" s="7"/>
      <c r="G24" s="7" t="s">
        <v>22</v>
      </c>
      <c r="H24" s="9"/>
    </row>
    <row r="25" spans="1:8" x14ac:dyDescent="0.75">
      <c r="A25" s="8" t="str">
        <f>"http://hl7.eu/fhir/hdr/StructureDefinition/"&amp;LogicalModels!$B$9</f>
        <v>http://hl7.eu/fhir/hdr/StructureDefinition/PatientHistoryEhn</v>
      </c>
      <c r="B25" s="11" t="s">
        <v>1284</v>
      </c>
      <c r="C25" s="9" t="str">
        <f>LogicalModels!$A$9&amp;"."&amp;PatientHistoryEhn!A21</f>
        <v>PatientHistory.medicalHistory.historyOfProcedures.bodySite</v>
      </c>
      <c r="D25" s="9" t="str">
        <f xml:space="preserve"> PatientHistoryEhn!D21</f>
        <v>A.2.6.1.3.3 - Body site</v>
      </c>
      <c r="E25" s="9" t="s">
        <v>1288</v>
      </c>
      <c r="F25" s="7"/>
      <c r="G25" s="7" t="s">
        <v>22</v>
      </c>
      <c r="H25" s="9"/>
    </row>
    <row r="26" spans="1:8" x14ac:dyDescent="0.75">
      <c r="A26" s="8"/>
      <c r="B26" s="11" t="s">
        <v>1284</v>
      </c>
      <c r="C26" s="9" t="str">
        <f>LogicalModels!$A$9&amp;"."&amp;PatientHistoryEhn!A21</f>
        <v>PatientHistory.medicalHistory.historyOfProcedures.bodySite</v>
      </c>
      <c r="D26" s="9" t="str">
        <f xml:space="preserve"> PatientHistoryEhn!D21</f>
        <v>A.2.6.1.3.3 - Body site</v>
      </c>
      <c r="E26" s="9" t="s">
        <v>1289</v>
      </c>
      <c r="F26" s="7"/>
      <c r="G26" s="7" t="s">
        <v>22</v>
      </c>
      <c r="H26" s="9" t="s">
        <v>1290</v>
      </c>
    </row>
    <row r="27" spans="1:8" x14ac:dyDescent="0.75">
      <c r="A27" s="8" t="str">
        <f>"http://hl7.eu/fhir/hdr/StructureDefinition/"&amp;LogicalModels!$B$9</f>
        <v>http://hl7.eu/fhir/hdr/StructureDefinition/PatientHistoryEhn</v>
      </c>
      <c r="B27" s="11" t="s">
        <v>1284</v>
      </c>
      <c r="C27" s="9" t="str">
        <f>LogicalModels!$A$9&amp;"."&amp;PatientHistoryEhn!A22</f>
        <v>PatientHistory.medicalHistory.historyOfProcedures.date</v>
      </c>
      <c r="D27" s="9" t="str">
        <f xml:space="preserve"> PatientHistoryEhn!D22</f>
        <v>A.2.6.1.3.4 - Procedure date</v>
      </c>
      <c r="E27" s="9" t="s">
        <v>1297</v>
      </c>
      <c r="F27" s="7"/>
      <c r="G27" s="7" t="s">
        <v>22</v>
      </c>
      <c r="H27" s="9"/>
    </row>
    <row r="28" spans="1:8" x14ac:dyDescent="0.75">
      <c r="A28" s="8" t="str">
        <f>"http://hl7.eu/fhir/hdr/StructureDefinition/"&amp;LogicalModels!$B$9</f>
        <v>http://hl7.eu/fhir/hdr/StructureDefinition/PatientHistoryEhn</v>
      </c>
      <c r="B28" s="11" t="s">
        <v>1284</v>
      </c>
      <c r="C28" s="9" t="str">
        <f>LogicalModels!$A$9&amp;"."&amp;PatientHistoryEhn!A23</f>
        <v>PatientHistory.medicalHistory.historyOfProcedures.reason</v>
      </c>
      <c r="D28" s="9" t="str">
        <f xml:space="preserve"> PatientHistoryEhn!D23</f>
        <v>A.2.6.1.3.5 - Procedure reason</v>
      </c>
      <c r="E28" s="9" t="s">
        <v>1291</v>
      </c>
      <c r="F28" s="7"/>
      <c r="G28" s="7" t="s">
        <v>21</v>
      </c>
      <c r="H28" s="23"/>
    </row>
    <row r="29" spans="1:8" x14ac:dyDescent="0.75">
      <c r="A29" s="8"/>
      <c r="B29" s="11" t="s">
        <v>1284</v>
      </c>
      <c r="C29" s="9" t="str">
        <f>LogicalModels!$A$9&amp;"."&amp;PatientHistoryEhn!A23</f>
        <v>PatientHistory.medicalHistory.historyOfProcedures.reason</v>
      </c>
      <c r="D29" s="9" t="str">
        <f xml:space="preserve"> PatientHistoryEhn!D23</f>
        <v>A.2.6.1.3.5 - Procedure reason</v>
      </c>
      <c r="E29" s="9" t="s">
        <v>1292</v>
      </c>
      <c r="F29" s="7"/>
      <c r="G29" s="7" t="s">
        <v>21</v>
      </c>
      <c r="H29" s="23"/>
    </row>
    <row r="30" spans="1:8" x14ac:dyDescent="0.75">
      <c r="A30" s="8" t="str">
        <f>"http://hl7.eu/fhir/hdr/StructureDefinition/"&amp;LogicalModels!$B$9</f>
        <v>http://hl7.eu/fhir/hdr/StructureDefinition/PatientHistoryEhn</v>
      </c>
      <c r="B30" s="11" t="s">
        <v>1284</v>
      </c>
      <c r="C30" s="9" t="str">
        <f>LogicalModels!$A$9&amp;"."&amp;PatientHistoryEhn!A24</f>
        <v>PatientHistory.medicalHistory.historyOfProcedures.outcome</v>
      </c>
      <c r="D30" s="9" t="str">
        <f xml:space="preserve"> PatientHistoryEhn!D24</f>
        <v>A.2.6.1.3.6 - Outcome</v>
      </c>
      <c r="E30" s="9" t="s">
        <v>1293</v>
      </c>
      <c r="F30" s="7"/>
      <c r="G30" s="7" t="s">
        <v>21</v>
      </c>
      <c r="H30" s="9"/>
    </row>
    <row r="31" spans="1:8" x14ac:dyDescent="0.75">
      <c r="A31" s="8" t="str">
        <f>"http://hl7.eu/fhir/hdr/StructureDefinition/"&amp;LogicalModels!$B$9</f>
        <v>http://hl7.eu/fhir/hdr/StructureDefinition/PatientHistoryEhn</v>
      </c>
      <c r="B31" s="11" t="s">
        <v>1284</v>
      </c>
      <c r="C31" s="9" t="str">
        <f>LogicalModels!$A$9&amp;"."&amp;PatientHistoryEhn!A25</f>
        <v>PatientHistory.medicalHistory.historyOfProcedures.focalDevice</v>
      </c>
      <c r="D31" s="9" t="str">
        <f xml:space="preserve"> PatientHistoryEhn!D25</f>
        <v>A.2.6.1.3.7 - Focal device</v>
      </c>
      <c r="E31" s="9" t="s">
        <v>1296</v>
      </c>
      <c r="F31" s="7"/>
      <c r="G31" s="7" t="s">
        <v>21</v>
      </c>
      <c r="H31" s="9"/>
    </row>
    <row r="32" spans="1:8" x14ac:dyDescent="0.75">
      <c r="A32" s="8" t="str">
        <f>"http://hl7.eu/fhir/hdr/StructureDefinition/"&amp;LogicalModels!$B$9</f>
        <v>http://hl7.eu/fhir/hdr/StructureDefinition/PatientHistoryEhn</v>
      </c>
      <c r="B32" s="26" t="s">
        <v>901</v>
      </c>
      <c r="C32" s="9" t="str">
        <f>LogicalModels!$A$9&amp;"."&amp;PatientHistoryEhn!A26</f>
        <v>PatientHistory.medicalHistory.vaccination</v>
      </c>
      <c r="D32" s="9" t="str">
        <f xml:space="preserve"> PatientHistoryEhn!D26</f>
        <v>A.2.6.1.4 - Vaccination</v>
      </c>
      <c r="E32" s="9" t="s">
        <v>1362</v>
      </c>
      <c r="F32" s="7"/>
      <c r="G32" s="7" t="s">
        <v>21</v>
      </c>
      <c r="H32" s="9"/>
    </row>
    <row r="33" spans="1:8" x14ac:dyDescent="0.75">
      <c r="A33" s="8" t="str">
        <f>"http://hl7.eu/fhir/hdr/StructureDefinition/"&amp;LogicalModels!$B$9</f>
        <v>http://hl7.eu/fhir/hdr/StructureDefinition/PatientHistoryEhn</v>
      </c>
      <c r="B33" s="26" t="s">
        <v>1378</v>
      </c>
      <c r="C33" s="9" t="str">
        <f>LogicalModels!$A$9&amp;"."&amp;PatientHistoryEhn!A27</f>
        <v>PatientHistory.medicalHistory.vaccination.diseaseOrAgent</v>
      </c>
      <c r="D33" s="9" t="str">
        <f xml:space="preserve"> PatientHistoryEhn!D27</f>
        <v>A.2.6.1.4.1 - Disease or agent targeted</v>
      </c>
      <c r="E33" s="9" t="s">
        <v>1364</v>
      </c>
      <c r="G33" s="7" t="s">
        <v>21</v>
      </c>
      <c r="H33" s="9"/>
    </row>
    <row r="34" spans="1:8" x14ac:dyDescent="0.75">
      <c r="A34" s="8" t="str">
        <f>"http://hl7.eu/fhir/hdr/StructureDefinition/"&amp;LogicalModels!$B$9</f>
        <v>http://hl7.eu/fhir/hdr/StructureDefinition/PatientHistoryEhn</v>
      </c>
      <c r="B34" s="26" t="s">
        <v>1378</v>
      </c>
      <c r="C34" s="9" t="str">
        <f>LogicalModels!$A$9&amp;"."&amp;PatientHistoryEhn!A28</f>
        <v>PatientHistory.medicalHistory.vaccination.vaccine</v>
      </c>
      <c r="D34" s="9" t="str">
        <f xml:space="preserve"> PatientHistoryEhn!D28</f>
        <v>A.2.6.1.4.2 - Vaccine/prophylaxis</v>
      </c>
      <c r="E34" s="9" t="s">
        <v>1365</v>
      </c>
      <c r="F34" s="7"/>
      <c r="G34" s="7" t="s">
        <v>22</v>
      </c>
      <c r="H34" s="9"/>
    </row>
    <row r="35" spans="1:8" x14ac:dyDescent="0.75">
      <c r="A35" s="8" t="str">
        <f>"http://hl7.eu/fhir/hdr/StructureDefinition/"&amp;LogicalModels!$B$9</f>
        <v>http://hl7.eu/fhir/hdr/StructureDefinition/PatientHistoryEhn</v>
      </c>
      <c r="B35" s="26" t="s">
        <v>1378</v>
      </c>
      <c r="C35" s="9" t="str">
        <f>LogicalModels!$A$9&amp;"."&amp;PatientHistoryEhn!A29</f>
        <v>PatientHistory.medicalHistory.vaccination.productName</v>
      </c>
      <c r="D35" s="9" t="str">
        <f xml:space="preserve"> PatientHistoryEhn!D29</f>
        <v>A.2.6.1.4.4 - Vaccine medicinal product</v>
      </c>
      <c r="E35" s="9" t="s">
        <v>1366</v>
      </c>
      <c r="F35" s="7"/>
      <c r="G35" s="7" t="s">
        <v>22</v>
      </c>
      <c r="H35" s="9"/>
    </row>
    <row r="36" spans="1:8" x14ac:dyDescent="0.75">
      <c r="A36" s="8" t="str">
        <f>"http://hl7.eu/fhir/hdr/StructureDefinition/"&amp;LogicalModels!$B$9</f>
        <v>http://hl7.eu/fhir/hdr/StructureDefinition/PatientHistoryEhn</v>
      </c>
      <c r="B36" s="26" t="s">
        <v>1378</v>
      </c>
      <c r="C36" s="9" t="str">
        <f>LogicalModels!$A$9&amp;"."&amp;PatientHistoryEhn!A30</f>
        <v>PatientHistory.medicalHistory.vaccination.manufacturerOrMAH</v>
      </c>
      <c r="D36" s="9" t="str">
        <f xml:space="preserve"> PatientHistoryEhn!D30</f>
        <v>A.2.6.1.4.5 - Marketing Authorisation Holder</v>
      </c>
      <c r="E36" s="9" t="s">
        <v>1370</v>
      </c>
      <c r="F36" s="7"/>
      <c r="G36" s="7" t="s">
        <v>22</v>
      </c>
      <c r="H36" s="9"/>
    </row>
    <row r="37" spans="1:8" ht="26.25" customHeight="1" x14ac:dyDescent="0.75">
      <c r="A37" s="8" t="str">
        <f>"http://hl7.eu/fhir/hdr/StructureDefinition/"&amp;LogicalModels!$B$9</f>
        <v>http://hl7.eu/fhir/hdr/StructureDefinition/PatientHistoryEhn</v>
      </c>
      <c r="B37" s="26" t="s">
        <v>1378</v>
      </c>
      <c r="C37" s="9" t="str">
        <f>LogicalModels!$A$9&amp;"."&amp;PatientHistoryEhn!A31</f>
        <v>PatientHistory.medicalHistory.vaccination.orderNumber</v>
      </c>
      <c r="D37" s="9" t="str">
        <f xml:space="preserve"> PatientHistoryEhn!D31</f>
        <v>A.2.6.1.4.6 - Number in a series of vaccinations / doses</v>
      </c>
      <c r="E37" s="9" t="s">
        <v>1368</v>
      </c>
      <c r="F37" s="7"/>
      <c r="G37" s="7" t="s">
        <v>22</v>
      </c>
      <c r="H37" s="9"/>
    </row>
    <row r="38" spans="1:8" x14ac:dyDescent="0.75">
      <c r="A38" s="8" t="str">
        <f>"http://hl7.eu/fhir/hdr/StructureDefinition/"&amp;LogicalModels!$B$9</f>
        <v>http://hl7.eu/fhir/hdr/StructureDefinition/PatientHistoryEhn</v>
      </c>
      <c r="B38" s="26" t="s">
        <v>1378</v>
      </c>
      <c r="C38" s="9" t="str">
        <f>LogicalModels!$A$9&amp;"."&amp;PatientHistoryEhn!A32</f>
        <v>PatientHistory.medicalHistory.vaccination.vaccinationDate</v>
      </c>
      <c r="D38" s="9" t="str">
        <f xml:space="preserve"> PatientHistoryEhn!D32</f>
        <v>A.2.6.1.4.7 - Date of vaccination</v>
      </c>
      <c r="E38" s="9" t="s">
        <v>1367</v>
      </c>
      <c r="F38" s="7"/>
      <c r="G38" s="22" t="s">
        <v>22</v>
      </c>
      <c r="H38" s="9"/>
    </row>
    <row r="39" spans="1:8" ht="29.5" x14ac:dyDescent="0.75">
      <c r="A39" s="8" t="str">
        <f>"http://hl7.eu/fhir/hdr/StructureDefinition/"&amp;LogicalModels!$B$9</f>
        <v>http://hl7.eu/fhir/hdr/StructureDefinition/PatientHistoryEhn</v>
      </c>
      <c r="B39" s="26" t="s">
        <v>1379</v>
      </c>
      <c r="C39" s="9" t="str">
        <f>LogicalModels!$A$9&amp;"."&amp;PatientHistoryEhn!A33</f>
        <v>PatientHistory.medicalHistory.vaccination.nextVaccinationDate</v>
      </c>
      <c r="D39" s="9" t="str">
        <f xml:space="preserve"> PatientHistoryEhn!D33</f>
        <v>A.2.6.1.4.8 - Next vaccination date</v>
      </c>
      <c r="E39" s="9" t="s">
        <v>1369</v>
      </c>
      <c r="F39" s="7"/>
      <c r="G39" s="22" t="s">
        <v>22</v>
      </c>
      <c r="H39" s="9"/>
    </row>
    <row r="40" spans="1:8" x14ac:dyDescent="0.75">
      <c r="A40" s="8" t="str">
        <f>"http://hl7.eu/fhir/hdr/StructureDefinition/"&amp;LogicalModels!$B$9</f>
        <v>http://hl7.eu/fhir/hdr/StructureDefinition/PatientHistoryEhn</v>
      </c>
      <c r="B40" s="25" t="s">
        <v>901</v>
      </c>
      <c r="C40" s="9" t="str">
        <f>LogicalModels!$A$9&amp;"."&amp;PatientHistoryEhn!A34</f>
        <v>PatientHistory.medicalHistory.epidemiologicalHistory</v>
      </c>
      <c r="D40" s="9" t="str">
        <f xml:space="preserve"> PatientHistoryEhn!D34</f>
        <v>A.2.6.1.5 - Epidemiological history</v>
      </c>
      <c r="E40" s="14" t="s">
        <v>1224</v>
      </c>
      <c r="F40" s="7"/>
      <c r="G40" s="13" t="s">
        <v>22</v>
      </c>
      <c r="H40" s="14" t="s">
        <v>1359</v>
      </c>
    </row>
    <row r="41" spans="1:8" x14ac:dyDescent="0.75">
      <c r="A41" s="8" t="str">
        <f>"http://hl7.eu/fhir/hdr/StructureDefinition/"&amp;LogicalModels!$B$9</f>
        <v>http://hl7.eu/fhir/hdr/StructureDefinition/PatientHistoryEhn</v>
      </c>
      <c r="B41" s="25" t="s">
        <v>901</v>
      </c>
      <c r="C41" s="9" t="str">
        <f>LogicalModels!$A$9&amp;"."&amp;PatientHistoryEhn!A35</f>
        <v>PatientHistory.medicalHistory.epidemiologicalHistory.infectiousContacts</v>
      </c>
      <c r="D41" s="9" t="str">
        <f xml:space="preserve"> PatientHistoryEhn!D35</f>
        <v>A.2.6.1.5.1 - Infectious contacts</v>
      </c>
      <c r="E41" s="14" t="s">
        <v>1224</v>
      </c>
      <c r="F41" s="7"/>
      <c r="G41" s="13" t="s">
        <v>22</v>
      </c>
      <c r="H41" s="14" t="s">
        <v>1363</v>
      </c>
    </row>
    <row r="42" spans="1:8" ht="29.5" x14ac:dyDescent="0.75">
      <c r="A42" s="8" t="str">
        <f>"http://hl7.eu/fhir/hdr/StructureDefinition/"&amp;LogicalModels!$B$9</f>
        <v>http://hl7.eu/fhir/hdr/StructureDefinition/PatientHistoryEhn</v>
      </c>
      <c r="B42" s="25" t="s">
        <v>901</v>
      </c>
      <c r="C42" s="9" t="str">
        <f>LogicalModels!$A$9&amp;"."&amp;PatientHistoryEhn!A36</f>
        <v>PatientHistory.medicalHistory.epidemiologicalHistory.infectiousContacts.period</v>
      </c>
      <c r="D42" s="9" t="str">
        <f xml:space="preserve"> PatientHistoryEhn!D36</f>
        <v>A.2.6.1.5.1.1 - Time period</v>
      </c>
      <c r="E42" s="14" t="s">
        <v>1224</v>
      </c>
      <c r="F42" s="7"/>
      <c r="G42" s="13" t="s">
        <v>22</v>
      </c>
      <c r="H42" s="14" t="s">
        <v>1363</v>
      </c>
    </row>
    <row r="43" spans="1:8" ht="29.5" x14ac:dyDescent="0.75">
      <c r="A43" s="8" t="str">
        <f>"http://hl7.eu/fhir/hdr/StructureDefinition/"&amp;LogicalModels!$B$9</f>
        <v>http://hl7.eu/fhir/hdr/StructureDefinition/PatientHistoryEhn</v>
      </c>
      <c r="B43" s="25" t="s">
        <v>901</v>
      </c>
      <c r="C43" s="9" t="str">
        <f>LogicalModels!$A$9&amp;"."&amp;PatientHistoryEhn!A37</f>
        <v>PatientHistory.medicalHistory.epidemiologicalHistory.infectiousContacts.infectiousAgent</v>
      </c>
      <c r="D43" s="9" t="str">
        <f xml:space="preserve"> PatientHistoryEhn!D37</f>
        <v>A.2.6.1.5.1.2 - Infectious agent</v>
      </c>
      <c r="E43" s="14" t="s">
        <v>1224</v>
      </c>
      <c r="F43" s="7"/>
      <c r="G43" s="13" t="s">
        <v>22</v>
      </c>
      <c r="H43" s="14" t="s">
        <v>1363</v>
      </c>
    </row>
    <row r="44" spans="1:8" ht="29.5" x14ac:dyDescent="0.75">
      <c r="A44" s="8" t="str">
        <f>"http://hl7.eu/fhir/hdr/StructureDefinition/"&amp;LogicalModels!$B$9</f>
        <v>http://hl7.eu/fhir/hdr/StructureDefinition/PatientHistoryEhn</v>
      </c>
      <c r="B44" s="25" t="s">
        <v>901</v>
      </c>
      <c r="C44" s="9" t="str">
        <f>LogicalModels!$A$9&amp;"."&amp;PatientHistoryEhn!A38</f>
        <v>PatientHistory.medicalHistory.epidemiologicalHistory.infectiousContacts.proximity</v>
      </c>
      <c r="D44" s="9" t="str">
        <f xml:space="preserve"> PatientHistoryEhn!D38</f>
        <v>A.2.6.1.5.1.3 - Proximity</v>
      </c>
      <c r="E44" s="14" t="s">
        <v>1224</v>
      </c>
      <c r="F44" s="7"/>
      <c r="G44" s="13" t="s">
        <v>22</v>
      </c>
      <c r="H44" s="14" t="s">
        <v>1363</v>
      </c>
    </row>
    <row r="45" spans="1:8" ht="29.5" x14ac:dyDescent="0.75">
      <c r="A45" s="8" t="str">
        <f>"http://hl7.eu/fhir/hdr/StructureDefinition/"&amp;LogicalModels!$B$9</f>
        <v>http://hl7.eu/fhir/hdr/StructureDefinition/PatientHistoryEhn</v>
      </c>
      <c r="B45" s="25" t="s">
        <v>901</v>
      </c>
      <c r="C45" s="9" t="str">
        <f>LogicalModels!$A$9&amp;"."&amp;PatientHistoryEhn!A39</f>
        <v>PatientHistory.medicalHistory.epidemiologicalHistory.infectiousContacts.country</v>
      </c>
      <c r="D45" s="9" t="str">
        <f xml:space="preserve"> PatientHistoryEhn!D39</f>
        <v>A.2.6.1.5.1.4 - Country</v>
      </c>
      <c r="E45" s="14" t="s">
        <v>1224</v>
      </c>
      <c r="F45" s="7"/>
      <c r="G45" s="13" t="s">
        <v>22</v>
      </c>
      <c r="H45" s="14" t="s">
        <v>1363</v>
      </c>
    </row>
    <row r="46" spans="1:8" ht="29.5" x14ac:dyDescent="0.75">
      <c r="A46" s="8" t="str">
        <f>"http://hl7.eu/fhir/hdr/StructureDefinition/"&amp;LogicalModels!$B$9</f>
        <v>http://hl7.eu/fhir/hdr/StructureDefinition/PatientHistoryEhn</v>
      </c>
      <c r="B46" s="25" t="s">
        <v>901</v>
      </c>
      <c r="C46" s="9" t="str">
        <f>LogicalModels!$A$9&amp;"."&amp;PatientHistoryEhn!A40</f>
        <v>PatientHistory.medicalHistory.epidemiologicalHistory.infectiousContacts.note</v>
      </c>
      <c r="D46" s="9" t="str">
        <f xml:space="preserve"> PatientHistoryEhn!D40</f>
        <v>A.2.6.1.5.1.5 - Additional information</v>
      </c>
      <c r="E46" s="14" t="s">
        <v>1224</v>
      </c>
      <c r="F46" s="7"/>
      <c r="G46" s="13" t="s">
        <v>22</v>
      </c>
      <c r="H46" s="14" t="s">
        <v>1363</v>
      </c>
    </row>
    <row r="47" spans="1:8" x14ac:dyDescent="0.75">
      <c r="A47" s="8" t="str">
        <f>"http://hl7.eu/fhir/hdr/StructureDefinition/"&amp;LogicalModels!$B$9</f>
        <v>http://hl7.eu/fhir/hdr/StructureDefinition/PatientHistoryEhn</v>
      </c>
      <c r="B47" s="25" t="s">
        <v>901</v>
      </c>
      <c r="C47" s="9" t="str">
        <f>LogicalModels!$A$9&amp;"."&amp;PatientHistoryEhn!A41</f>
        <v>PatientHistory.medicalHistory.epidemiologicalHistory.travelHistory</v>
      </c>
      <c r="D47" s="9" t="str">
        <f xml:space="preserve"> PatientHistoryEhn!D41</f>
        <v>A.2.6.1.5.2 - Travel history</v>
      </c>
      <c r="E47" s="9" t="s">
        <v>1371</v>
      </c>
      <c r="F47" s="7"/>
      <c r="G47" s="7" t="s">
        <v>22</v>
      </c>
      <c r="H47" s="9"/>
    </row>
    <row r="48" spans="1:8" x14ac:dyDescent="0.75">
      <c r="A48" s="8" t="str">
        <f>"http://hl7.eu/fhir/hdr/StructureDefinition/"&amp;LogicalModels!$B$9</f>
        <v>http://hl7.eu/fhir/hdr/StructureDefinition/PatientHistoryEhn</v>
      </c>
      <c r="B48" s="25" t="s">
        <v>901</v>
      </c>
      <c r="C48" s="9" t="str">
        <f>LogicalModels!$A$9&amp;"."&amp;PatientHistoryEhn!A42</f>
        <v>PatientHistory.medicalHistory.epidemiologicalHistory.travelHistory.period</v>
      </c>
      <c r="D48" s="9" t="str">
        <f xml:space="preserve"> PatientHistoryEhn!D42</f>
        <v>A.2.6.1.5.2.1 - Time period</v>
      </c>
      <c r="E48" s="14" t="s">
        <v>1371</v>
      </c>
      <c r="F48" s="7"/>
      <c r="G48" s="13" t="s">
        <v>22</v>
      </c>
      <c r="H48" s="14" t="s">
        <v>1363</v>
      </c>
    </row>
    <row r="49" spans="1:8" x14ac:dyDescent="0.75">
      <c r="A49" s="8" t="str">
        <f>"http://hl7.eu/fhir/hdr/StructureDefinition/"&amp;LogicalModels!$B$9</f>
        <v>http://hl7.eu/fhir/hdr/StructureDefinition/PatientHistoryEhn</v>
      </c>
      <c r="B49" s="25" t="s">
        <v>901</v>
      </c>
      <c r="C49" s="9" t="str">
        <f>LogicalModels!$A$9&amp;"."&amp;PatientHistoryEhn!A43</f>
        <v>PatientHistory.medicalHistory.epidemiologicalHistory.travelHistory.country</v>
      </c>
      <c r="D49" s="9" t="str">
        <f xml:space="preserve"> PatientHistoryEhn!D43</f>
        <v>A.2.6.1.5.2.2 - Country visited</v>
      </c>
      <c r="E49" s="14" t="s">
        <v>1371</v>
      </c>
      <c r="F49" s="7"/>
      <c r="G49" s="13" t="s">
        <v>22</v>
      </c>
      <c r="H49" s="14" t="s">
        <v>1363</v>
      </c>
    </row>
    <row r="50" spans="1:8" ht="29.5" x14ac:dyDescent="0.75">
      <c r="A50" s="8" t="str">
        <f>"http://hl7.eu/fhir/hdr/StructureDefinition/"&amp;LogicalModels!$B$9</f>
        <v>http://hl7.eu/fhir/hdr/StructureDefinition/PatientHistoryEhn</v>
      </c>
      <c r="B50" s="25" t="s">
        <v>901</v>
      </c>
      <c r="C50" s="9" t="str">
        <f>LogicalModels!$A$9&amp;"."&amp;PatientHistoryEhn!A44</f>
        <v>PatientHistory.medicalHistory.epidemiologicalHistory.travelHistory.comment</v>
      </c>
      <c r="D50" s="9" t="str">
        <f xml:space="preserve"> PatientHistoryEhn!D44</f>
        <v>A.2.6.1.5.2.3 - Comment</v>
      </c>
      <c r="E50" s="14" t="s">
        <v>1371</v>
      </c>
      <c r="F50" s="7"/>
      <c r="G50" s="13" t="s">
        <v>22</v>
      </c>
      <c r="H50" s="14" t="s">
        <v>1363</v>
      </c>
    </row>
    <row r="51" spans="1:8" x14ac:dyDescent="0.75">
      <c r="A51" s="8" t="str">
        <f>"http://hl7.eu/fhir/hdr/StructureDefinition/"&amp;LogicalModels!$B$9</f>
        <v>http://hl7.eu/fhir/hdr/StructureDefinition/PatientHistoryEhn</v>
      </c>
      <c r="B51" s="29" t="s">
        <v>901</v>
      </c>
      <c r="C51" s="9" t="str">
        <f>LogicalModels!$A$9&amp;"."&amp;PatientHistoryEhn!A45</f>
        <v>PatientHistory.familyHistory</v>
      </c>
      <c r="D51" s="9" t="str">
        <f xml:space="preserve"> PatientHistoryEhn!D45</f>
        <v>A.2.6.2 - Family history</v>
      </c>
      <c r="E51" s="27" t="s">
        <v>1374</v>
      </c>
      <c r="F51" s="7"/>
      <c r="G51" s="28" t="s">
        <v>22</v>
      </c>
      <c r="H51" s="27"/>
    </row>
    <row r="52" spans="1:8" x14ac:dyDescent="0.75">
      <c r="A52" s="8" t="str">
        <f>"http://hl7.eu/fhir/hdr/StructureDefinition/"&amp;LogicalModels!$B$9</f>
        <v>http://hl7.eu/fhir/hdr/StructureDefinition/PatientHistoryEhn</v>
      </c>
      <c r="B52" s="25" t="s">
        <v>1372</v>
      </c>
      <c r="C52" s="9" t="str">
        <f>LogicalModels!$A$9&amp;"."&amp;PatientHistoryEhn!A46</f>
        <v>PatientHistory.familyHistory.relationship</v>
      </c>
      <c r="D52" s="9" t="str">
        <f xml:space="preserve"> PatientHistoryEhn!D46</f>
        <v>A.2.6.2.1 - Patient relationship</v>
      </c>
      <c r="E52" s="14" t="s">
        <v>1373</v>
      </c>
      <c r="F52" s="7"/>
      <c r="G52" s="13" t="s">
        <v>22</v>
      </c>
      <c r="H52" s="14" t="s">
        <v>1363</v>
      </c>
    </row>
    <row r="53" spans="1:8" x14ac:dyDescent="0.75">
      <c r="A53" s="8" t="str">
        <f>"http://hl7.eu/fhir/hdr/StructureDefinition/"&amp;LogicalModels!$B$9</f>
        <v>http://hl7.eu/fhir/hdr/StructureDefinition/PatientHistoryEhn</v>
      </c>
      <c r="B53" s="25" t="s">
        <v>1372</v>
      </c>
      <c r="C53" s="9" t="str">
        <f>LogicalModels!$A$9&amp;"."&amp;PatientHistoryEhn!A47</f>
        <v>PatientHistory.familyHistory.birthDate</v>
      </c>
      <c r="D53" s="9" t="str">
        <f xml:space="preserve"> PatientHistoryEhn!D47</f>
        <v>A.2.6.2.2 - Date of birth</v>
      </c>
      <c r="E53" s="14" t="s">
        <v>1373</v>
      </c>
      <c r="F53" s="7"/>
      <c r="G53" s="13" t="s">
        <v>22</v>
      </c>
      <c r="H53" s="14" t="s">
        <v>1363</v>
      </c>
    </row>
    <row r="54" spans="1:8" x14ac:dyDescent="0.75">
      <c r="A54" s="8" t="str">
        <f>"http://hl7.eu/fhir/hdr/StructureDefinition/"&amp;LogicalModels!$B$9</f>
        <v>http://hl7.eu/fhir/hdr/StructureDefinition/PatientHistoryEhn</v>
      </c>
      <c r="B54" s="25" t="s">
        <v>1372</v>
      </c>
      <c r="C54" s="9" t="str">
        <f>LogicalModels!$A$9&amp;"."&amp;PatientHistoryEhn!A48</f>
        <v>PatientHistory.familyHistory.deathDateOrAge</v>
      </c>
      <c r="D54" s="9" t="str">
        <f xml:space="preserve"> PatientHistoryEhn!D48</f>
        <v>A.2.6.2.3 - Age or date of death</v>
      </c>
      <c r="E54" s="14" t="s">
        <v>1373</v>
      </c>
      <c r="F54" s="7"/>
      <c r="G54" s="13" t="s">
        <v>22</v>
      </c>
      <c r="H54" s="14" t="s">
        <v>1363</v>
      </c>
    </row>
    <row r="55" spans="1:8" x14ac:dyDescent="0.75">
      <c r="A55" s="8" t="str">
        <f>"http://hl7.eu/fhir/hdr/StructureDefinition/"&amp;LogicalModels!$B$9</f>
        <v>http://hl7.eu/fhir/hdr/StructureDefinition/PatientHistoryEhn</v>
      </c>
      <c r="B55" s="25" t="s">
        <v>1372</v>
      </c>
      <c r="C55" s="9" t="str">
        <f>LogicalModels!$A$9&amp;"."&amp;PatientHistoryEhn!A49</f>
        <v>PatientHistory.familyHistory.conditions</v>
      </c>
      <c r="D55" s="9" t="str">
        <f xml:space="preserve"> PatientHistoryEhn!D49</f>
        <v>A.2.6.2.5 - Condition</v>
      </c>
      <c r="E55" s="14" t="s">
        <v>1373</v>
      </c>
      <c r="F55" s="7"/>
      <c r="G55" s="13" t="s">
        <v>22</v>
      </c>
      <c r="H55" s="14" t="s">
        <v>1363</v>
      </c>
    </row>
    <row r="56" spans="1:8" x14ac:dyDescent="0.75">
      <c r="A56" s="8" t="str">
        <f>"http://hl7.eu/fhir/hdr/StructureDefinition/"&amp;LogicalModels!$B$9</f>
        <v>http://hl7.eu/fhir/hdr/StructureDefinition/PatientHistoryEhn</v>
      </c>
      <c r="B56" s="25" t="s">
        <v>1372</v>
      </c>
      <c r="C56" s="9" t="str">
        <f>LogicalModels!$A$9&amp;"."&amp;PatientHistoryEhn!A50</f>
        <v>PatientHistory.familyHistory.causeOfDeath</v>
      </c>
      <c r="D56" s="9" t="str">
        <f xml:space="preserve"> PatientHistoryEhn!D50</f>
        <v>A.2.6.2.6 - Cause of death</v>
      </c>
      <c r="E56" s="14" t="s">
        <v>1373</v>
      </c>
      <c r="F56" s="7"/>
      <c r="G56" s="13" t="s">
        <v>22</v>
      </c>
      <c r="H56" s="14" t="s">
        <v>1363</v>
      </c>
    </row>
    <row r="57" spans="1:8" x14ac:dyDescent="0.75">
      <c r="A57" s="8" t="str">
        <f>"http://hl7.eu/fhir/hdr/StructureDefinition/"&amp;LogicalModels!$B$9</f>
        <v>http://hl7.eu/fhir/hdr/StructureDefinition/PatientHistoryEhn</v>
      </c>
      <c r="B57" s="25" t="s">
        <v>901</v>
      </c>
      <c r="C57" s="9" t="str">
        <f>LogicalModels!$A$9&amp;"."&amp;PatientHistoryEhn!A51</f>
        <v>PatientHistory.socialDeterminants</v>
      </c>
      <c r="D57" s="9" t="str">
        <f xml:space="preserve"> PatientHistoryEhn!D51</f>
        <v>A.2.6.3 - Social determinants of health</v>
      </c>
      <c r="E57" s="27" t="s">
        <v>1375</v>
      </c>
      <c r="F57" s="7"/>
      <c r="G57" s="28" t="s">
        <v>22</v>
      </c>
      <c r="H57" s="27"/>
    </row>
    <row r="58" spans="1:8" x14ac:dyDescent="0.75">
      <c r="A58" s="8" t="str">
        <f>"http://hl7.eu/fhir/hdr/StructureDefinition/"&amp;LogicalModels!$B$9</f>
        <v>http://hl7.eu/fhir/hdr/StructureDefinition/PatientHistoryEhn</v>
      </c>
      <c r="B58" s="25" t="s">
        <v>901</v>
      </c>
      <c r="C58" s="9" t="str">
        <f>LogicalModels!$A$9&amp;"."&amp;PatientHistoryEhn!A52</f>
        <v>PatientHistory.socialDeterminants.participationInSociety</v>
      </c>
      <c r="D58" s="9" t="str">
        <f xml:space="preserve"> PatientHistoryEhn!D52</f>
        <v>A.2.6.3.1 - Participation in society</v>
      </c>
      <c r="E58" s="14" t="s">
        <v>1224</v>
      </c>
      <c r="F58" s="7"/>
      <c r="G58" s="13" t="s">
        <v>22</v>
      </c>
      <c r="H58" s="14" t="s">
        <v>1363</v>
      </c>
    </row>
    <row r="59" spans="1:8" x14ac:dyDescent="0.75">
      <c r="A59" s="8" t="str">
        <f>"http://hl7.eu/fhir/hdr/StructureDefinition/"&amp;LogicalModels!$B$9</f>
        <v>http://hl7.eu/fhir/hdr/StructureDefinition/PatientHistoryEhn</v>
      </c>
      <c r="B59" s="25" t="s">
        <v>901</v>
      </c>
      <c r="C59" s="9" t="str">
        <f>LogicalModels!$A$9&amp;"."&amp;PatientHistoryEhn!A53</f>
        <v>PatientHistory.socialDeterminants.participationInSociety.workSituation</v>
      </c>
      <c r="D59" s="9" t="str">
        <f xml:space="preserve"> PatientHistoryEhn!D53</f>
        <v>A.2.6.3.1.1 - Work situation</v>
      </c>
      <c r="E59" s="14" t="s">
        <v>1224</v>
      </c>
      <c r="F59" s="7"/>
      <c r="G59" s="13" t="s">
        <v>22</v>
      </c>
      <c r="H59" s="14" t="s">
        <v>1363</v>
      </c>
    </row>
    <row r="60" spans="1:8" x14ac:dyDescent="0.75">
      <c r="A60" s="8" t="str">
        <f>"http://hl7.eu/fhir/hdr/StructureDefinition/"&amp;LogicalModels!$B$9</f>
        <v>http://hl7.eu/fhir/hdr/StructureDefinition/PatientHistoryEhn</v>
      </c>
      <c r="B60" s="25" t="s">
        <v>901</v>
      </c>
      <c r="C60" s="9" t="str">
        <f>LogicalModels!$A$9&amp;"."&amp;PatientHistoryEhn!A54</f>
        <v>PatientHistory.socialDeterminants.participationInSociety.hobby</v>
      </c>
      <c r="D60" s="9" t="str">
        <f xml:space="preserve"> PatientHistoryEhn!D54</f>
        <v>A.2.6.3.1.2 - Hobby</v>
      </c>
      <c r="E60" s="14" t="s">
        <v>1224</v>
      </c>
      <c r="F60" s="7"/>
      <c r="G60" s="13" t="s">
        <v>22</v>
      </c>
      <c r="H60" s="14" t="s">
        <v>1363</v>
      </c>
    </row>
    <row r="61" spans="1:8" x14ac:dyDescent="0.75">
      <c r="A61" s="8" t="str">
        <f>"http://hl7.eu/fhir/hdr/StructureDefinition/"&amp;LogicalModels!$B$9</f>
        <v>http://hl7.eu/fhir/hdr/StructureDefinition/PatientHistoryEhn</v>
      </c>
      <c r="B61" s="25" t="s">
        <v>901</v>
      </c>
      <c r="C61" s="9" t="str">
        <f>LogicalModels!$A$9&amp;"."&amp;PatientHistoryEhn!A55</f>
        <v>PatientHistory.socialDeterminants.participationInSociety.socailNetwork</v>
      </c>
      <c r="D61" s="9" t="str">
        <f xml:space="preserve"> PatientHistoryEhn!D55</f>
        <v>A.2.6.3.1.3 - Social network</v>
      </c>
      <c r="E61" s="14" t="s">
        <v>1224</v>
      </c>
      <c r="F61" s="7"/>
      <c r="G61" s="13" t="s">
        <v>22</v>
      </c>
      <c r="H61" s="14" t="s">
        <v>1363</v>
      </c>
    </row>
    <row r="62" spans="1:8" x14ac:dyDescent="0.75">
      <c r="A62" s="8" t="str">
        <f>"http://hl7.eu/fhir/hdr/StructureDefinition/"&amp;LogicalModels!$B$9</f>
        <v>http://hl7.eu/fhir/hdr/StructureDefinition/PatientHistoryEhn</v>
      </c>
      <c r="B62" s="25" t="s">
        <v>901</v>
      </c>
      <c r="C62" s="9" t="str">
        <f>LogicalModels!$A$9&amp;"."&amp;PatientHistoryEhn!A56</f>
        <v>PatientHistory.socialDeterminants.education</v>
      </c>
      <c r="D62" s="9" t="str">
        <f xml:space="preserve"> PatientHistoryEhn!D56</f>
        <v>A.2.6.3.2 - Education</v>
      </c>
      <c r="E62" s="14" t="s">
        <v>1224</v>
      </c>
      <c r="F62" s="7"/>
      <c r="G62" s="13" t="s">
        <v>22</v>
      </c>
      <c r="H62" s="14" t="s">
        <v>1363</v>
      </c>
    </row>
    <row r="63" spans="1:8" x14ac:dyDescent="0.75">
      <c r="A63" s="8" t="str">
        <f>"http://hl7.eu/fhir/hdr/StructureDefinition/"&amp;LogicalModels!$B$9</f>
        <v>http://hl7.eu/fhir/hdr/StructureDefinition/PatientHistoryEhn</v>
      </c>
      <c r="B63" s="25" t="s">
        <v>901</v>
      </c>
      <c r="C63" s="9" t="str">
        <f>LogicalModels!$A$9&amp;"."&amp;PatientHistoryEhn!A57</f>
        <v>PatientHistory.socialDeterminants.education.level</v>
      </c>
      <c r="D63" s="9" t="str">
        <f xml:space="preserve"> PatientHistoryEhn!D57</f>
        <v>A.2.6.3.2.1 - Education level</v>
      </c>
      <c r="E63" s="14" t="s">
        <v>1224</v>
      </c>
      <c r="F63" s="7"/>
      <c r="G63" s="13" t="s">
        <v>22</v>
      </c>
      <c r="H63" s="14" t="s">
        <v>1363</v>
      </c>
    </row>
    <row r="64" spans="1:8" x14ac:dyDescent="0.75">
      <c r="A64" s="8" t="str">
        <f>"http://hl7.eu/fhir/hdr/StructureDefinition/"&amp;LogicalModels!$B$9</f>
        <v>http://hl7.eu/fhir/hdr/StructureDefinition/PatientHistoryEhn</v>
      </c>
      <c r="B64" s="25" t="s">
        <v>901</v>
      </c>
      <c r="C64" s="9" t="str">
        <f>LogicalModels!$A$9&amp;"."&amp;PatientHistoryEhn!A58</f>
        <v>PatientHistory.socialDeterminants.education.comment</v>
      </c>
      <c r="D64" s="9" t="str">
        <f xml:space="preserve"> PatientHistoryEhn!D58</f>
        <v>A.2.6.3.2.2 - Comment</v>
      </c>
      <c r="E64" s="14" t="s">
        <v>1224</v>
      </c>
      <c r="F64" s="7"/>
      <c r="G64" s="13" t="s">
        <v>22</v>
      </c>
      <c r="H64" s="14" t="s">
        <v>1363</v>
      </c>
    </row>
    <row r="65" spans="1:8" x14ac:dyDescent="0.75">
      <c r="A65" s="8" t="str">
        <f>"http://hl7.eu/fhir/hdr/StructureDefinition/"&amp;LogicalModels!$B$9</f>
        <v>http://hl7.eu/fhir/hdr/StructureDefinition/PatientHistoryEhn</v>
      </c>
      <c r="B65" s="25" t="s">
        <v>901</v>
      </c>
      <c r="C65" s="9" t="str">
        <f>LogicalModels!$A$9&amp;"."&amp;PatientHistoryEhn!A59</f>
        <v>PatientHistory.socialDeterminants.livingSituation</v>
      </c>
      <c r="D65" s="9" t="str">
        <f xml:space="preserve"> PatientHistoryEhn!D59</f>
        <v>A.2.6.3.3 - Living situation</v>
      </c>
      <c r="E65" s="14" t="s">
        <v>1224</v>
      </c>
      <c r="F65" s="7"/>
      <c r="G65" s="13" t="s">
        <v>22</v>
      </c>
      <c r="H65" s="14" t="s">
        <v>1363</v>
      </c>
    </row>
    <row r="66" spans="1:8" x14ac:dyDescent="0.75">
      <c r="A66" s="8" t="str">
        <f>"http://hl7.eu/fhir/hdr/StructureDefinition/"&amp;LogicalModels!$B$9</f>
        <v>http://hl7.eu/fhir/hdr/StructureDefinition/PatientHistoryEhn</v>
      </c>
      <c r="B66" s="25" t="s">
        <v>901</v>
      </c>
      <c r="C66" s="9" t="str">
        <f>LogicalModels!$A$9&amp;"."&amp;PatientHistoryEhn!A60</f>
        <v>PatientHistory.socialDeterminants.livingSituation.houseType</v>
      </c>
      <c r="D66" s="9" t="str">
        <f xml:space="preserve"> PatientHistoryEhn!D60</f>
        <v>A.2.6.3.3.1 - House type</v>
      </c>
      <c r="E66" s="14" t="s">
        <v>1224</v>
      </c>
      <c r="F66" s="7"/>
      <c r="G66" s="13" t="s">
        <v>22</v>
      </c>
      <c r="H66" s="14" t="s">
        <v>1363</v>
      </c>
    </row>
    <row r="67" spans="1:8" x14ac:dyDescent="0.75">
      <c r="A67" s="8" t="str">
        <f>"http://hl7.eu/fhir/hdr/StructureDefinition/"&amp;LogicalModels!$B$9</f>
        <v>http://hl7.eu/fhir/hdr/StructureDefinition/PatientHistoryEhn</v>
      </c>
      <c r="B67" s="25" t="s">
        <v>901</v>
      </c>
      <c r="C67" s="9" t="str">
        <f>LogicalModels!$A$9&amp;"."&amp;PatientHistoryEhn!A61</f>
        <v>PatientHistory.socialDeterminants.livingSituation.homeAdaption</v>
      </c>
      <c r="D67" s="9" t="str">
        <f xml:space="preserve"> PatientHistoryEhn!D61</f>
        <v>A.2.6.3.3.2 - Home adaption</v>
      </c>
      <c r="E67" s="14" t="s">
        <v>1224</v>
      </c>
      <c r="F67" s="7"/>
      <c r="G67" s="13" t="s">
        <v>22</v>
      </c>
      <c r="H67" s="14" t="s">
        <v>1363</v>
      </c>
    </row>
    <row r="68" spans="1:8" x14ac:dyDescent="0.75">
      <c r="A68" s="8" t="str">
        <f>"http://hl7.eu/fhir/hdr/StructureDefinition/"&amp;LogicalModels!$B$9</f>
        <v>http://hl7.eu/fhir/hdr/StructureDefinition/PatientHistoryEhn</v>
      </c>
      <c r="B68" s="25" t="s">
        <v>901</v>
      </c>
      <c r="C68" s="9" t="str">
        <f>LogicalModels!$A$9&amp;"."&amp;PatientHistoryEhn!A62</f>
        <v>PatientHistory.socialDeterminants.livingSituation.livingConditions</v>
      </c>
      <c r="D68" s="9" t="str">
        <f xml:space="preserve"> PatientHistoryEhn!D62</f>
        <v>A.2.6.3.3.3 - Living conditions</v>
      </c>
      <c r="E68" s="14" t="s">
        <v>1224</v>
      </c>
      <c r="F68" s="7"/>
      <c r="G68" s="13" t="s">
        <v>22</v>
      </c>
      <c r="H68" s="14" t="s">
        <v>1363</v>
      </c>
    </row>
    <row r="69" spans="1:8" x14ac:dyDescent="0.75">
      <c r="A69" s="8" t="str">
        <f>"http://hl7.eu/fhir/hdr/StructureDefinition/"&amp;LogicalModels!$B$9</f>
        <v>http://hl7.eu/fhir/hdr/StructureDefinition/PatientHistoryEhn</v>
      </c>
      <c r="B69" s="25" t="s">
        <v>901</v>
      </c>
      <c r="C69" s="9" t="str">
        <f>LogicalModels!$A$9&amp;"."&amp;PatientHistoryEhn!A63</f>
        <v>PatientHistory.socialDeterminants.familySituation</v>
      </c>
      <c r="D69" s="9" t="str">
        <f xml:space="preserve"> PatientHistoryEhn!D63</f>
        <v>A.2.6.3.4 - Family situation</v>
      </c>
      <c r="E69" s="14" t="s">
        <v>1224</v>
      </c>
      <c r="F69" s="7"/>
      <c r="G69" s="13" t="s">
        <v>22</v>
      </c>
      <c r="H69" s="14" t="s">
        <v>1363</v>
      </c>
    </row>
    <row r="70" spans="1:8" x14ac:dyDescent="0.75">
      <c r="A70" s="8" t="str">
        <f>"http://hl7.eu/fhir/hdr/StructureDefinition/"&amp;LogicalModels!$B$9</f>
        <v>http://hl7.eu/fhir/hdr/StructureDefinition/PatientHistoryEhn</v>
      </c>
      <c r="B70" s="25" t="s">
        <v>901</v>
      </c>
      <c r="C70" s="9" t="str">
        <f>LogicalModels!$A$9&amp;"."&amp;PatientHistoryEhn!A64</f>
        <v>PatientHistory.socialDeterminants.familySituation.comment</v>
      </c>
      <c r="D70" s="9" t="str">
        <f xml:space="preserve"> PatientHistoryEhn!D64</f>
        <v>A.2.6.3.4.1 - Comment</v>
      </c>
      <c r="E70" s="14" t="s">
        <v>1224</v>
      </c>
      <c r="F70" s="7"/>
      <c r="G70" s="13" t="s">
        <v>22</v>
      </c>
      <c r="H70" s="14" t="s">
        <v>1363</v>
      </c>
    </row>
    <row r="71" spans="1:8" x14ac:dyDescent="0.75">
      <c r="A71" s="8" t="str">
        <f>"http://hl7.eu/fhir/hdr/StructureDefinition/"&amp;LogicalModels!$B$9</f>
        <v>http://hl7.eu/fhir/hdr/StructureDefinition/PatientHistoryEhn</v>
      </c>
      <c r="B71" s="25" t="s">
        <v>901</v>
      </c>
      <c r="C71" s="9" t="str">
        <f>LogicalModels!$A$9&amp;"."&amp;PatientHistoryEhn!A65</f>
        <v>PatientHistory.socialDeterminants.familySituation.familyComposition</v>
      </c>
      <c r="D71" s="9" t="str">
        <f xml:space="preserve"> PatientHistoryEhn!D65</f>
        <v>A.2.6.3.4.2 - Family composition</v>
      </c>
      <c r="E71" s="14" t="s">
        <v>1224</v>
      </c>
      <c r="F71" s="7"/>
      <c r="G71" s="13" t="s">
        <v>22</v>
      </c>
      <c r="H71" s="14" t="s">
        <v>1363</v>
      </c>
    </row>
    <row r="72" spans="1:8" x14ac:dyDescent="0.75">
      <c r="A72" s="8" t="str">
        <f>"http://hl7.eu/fhir/hdr/StructureDefinition/"&amp;LogicalModels!$B$9</f>
        <v>http://hl7.eu/fhir/hdr/StructureDefinition/PatientHistoryEhn</v>
      </c>
      <c r="B72" s="25" t="s">
        <v>901</v>
      </c>
      <c r="C72" s="9" t="str">
        <f>LogicalModels!$A$9&amp;"."&amp;PatientHistoryEhn!A66</f>
        <v>PatientHistory.socialDeterminants.familySituation.maritalStatus</v>
      </c>
      <c r="D72" s="9" t="str">
        <f xml:space="preserve"> PatientHistoryEhn!D66</f>
        <v>A.2.6.3.4.3 - Marital status</v>
      </c>
      <c r="E72" s="14" t="s">
        <v>1224</v>
      </c>
      <c r="F72" s="7"/>
      <c r="G72" s="13" t="s">
        <v>22</v>
      </c>
      <c r="H72" s="14" t="s">
        <v>1363</v>
      </c>
    </row>
    <row r="73" spans="1:8" x14ac:dyDescent="0.75">
      <c r="A73" s="8" t="str">
        <f>"http://hl7.eu/fhir/hdr/StructureDefinition/"&amp;LogicalModels!$B$9</f>
        <v>http://hl7.eu/fhir/hdr/StructureDefinition/PatientHistoryEhn</v>
      </c>
      <c r="B73" s="25" t="s">
        <v>901</v>
      </c>
      <c r="C73" s="9" t="str">
        <f>LogicalModels!$A$9&amp;"."&amp;PatientHistoryEhn!A67</f>
        <v>PatientHistory.socialDeterminants.familySituation.numberOfChildren</v>
      </c>
      <c r="D73" s="9" t="str">
        <f xml:space="preserve"> PatientHistoryEhn!D67</f>
        <v>A.2.6.3.4.4 - Number of children</v>
      </c>
      <c r="E73" s="14" t="s">
        <v>1224</v>
      </c>
      <c r="F73" s="7"/>
      <c r="G73" s="13" t="s">
        <v>22</v>
      </c>
      <c r="H73" s="14" t="s">
        <v>1363</v>
      </c>
    </row>
    <row r="74" spans="1:8" ht="29.5" x14ac:dyDescent="0.75">
      <c r="A74" s="8" t="str">
        <f>"http://hl7.eu/fhir/hdr/StructureDefinition/"&amp;LogicalModels!$B$9</f>
        <v>http://hl7.eu/fhir/hdr/StructureDefinition/PatientHistoryEhn</v>
      </c>
      <c r="B74" s="25" t="s">
        <v>901</v>
      </c>
      <c r="C74" s="9" t="str">
        <f>LogicalModels!$A$9&amp;"."&amp;PatientHistoryEhn!A68</f>
        <v>PatientHistory.socialDeterminants.familySituation.numberOfChildrenAtHome</v>
      </c>
      <c r="D74" s="9" t="str">
        <f xml:space="preserve"> PatientHistoryEhn!D68</f>
        <v>A.2.6.3.4.5 - Number of children at home</v>
      </c>
      <c r="E74" s="14" t="s">
        <v>1224</v>
      </c>
      <c r="F74" s="7"/>
      <c r="G74" s="13" t="s">
        <v>22</v>
      </c>
      <c r="H74" s="14" t="s">
        <v>1363</v>
      </c>
    </row>
    <row r="75" spans="1:8" x14ac:dyDescent="0.75">
      <c r="A75" s="8" t="str">
        <f>"http://hl7.eu/fhir/hdr/StructureDefinition/"&amp;LogicalModels!$B$9</f>
        <v>http://hl7.eu/fhir/hdr/StructureDefinition/PatientHistoryEhn</v>
      </c>
      <c r="B75" s="25" t="s">
        <v>901</v>
      </c>
      <c r="C75" s="9" t="str">
        <f>LogicalModels!$A$9&amp;"."&amp;PatientHistoryEhn!A69</f>
        <v>PatientHistory.socialDeterminants.familySituation.childDetails</v>
      </c>
      <c r="D75" s="9" t="str">
        <f xml:space="preserve"> PatientHistoryEhn!D69</f>
        <v>A.2.6.3.4.6 - Child details</v>
      </c>
      <c r="E75" s="14" t="s">
        <v>1224</v>
      </c>
      <c r="F75" s="7"/>
      <c r="G75" s="13" t="s">
        <v>22</v>
      </c>
      <c r="H75" s="14" t="s">
        <v>1363</v>
      </c>
    </row>
    <row r="76" spans="1:8" x14ac:dyDescent="0.75">
      <c r="A76" s="8" t="str">
        <f>"http://hl7.eu/fhir/hdr/StructureDefinition/"&amp;LogicalModels!$B$9</f>
        <v>http://hl7.eu/fhir/hdr/StructureDefinition/PatientHistoryEhn</v>
      </c>
      <c r="B76" s="25" t="s">
        <v>901</v>
      </c>
      <c r="C76" s="9" t="str">
        <f>LogicalModels!$A$9&amp;"."&amp;PatientHistoryEhn!A70</f>
        <v>PatientHistory.socialDeterminants.familySituation.careResponsibility</v>
      </c>
      <c r="D76" s="9" t="str">
        <f xml:space="preserve"> PatientHistoryEhn!D70</f>
        <v>A.2.6.3.4.7 - Care responsibility</v>
      </c>
      <c r="E76" s="14" t="s">
        <v>1224</v>
      </c>
      <c r="F76" s="7"/>
      <c r="G76" s="13" t="s">
        <v>22</v>
      </c>
      <c r="H76" s="14" t="s">
        <v>1363</v>
      </c>
    </row>
    <row r="77" spans="1:8" x14ac:dyDescent="0.75">
      <c r="A77" s="8" t="str">
        <f>"http://hl7.eu/fhir/hdr/StructureDefinition/"&amp;LogicalModels!$B$9</f>
        <v>http://hl7.eu/fhir/hdr/StructureDefinition/PatientHistoryEhn</v>
      </c>
      <c r="B77" s="25" t="s">
        <v>901</v>
      </c>
      <c r="C77" s="9" t="str">
        <f>LogicalModels!$A$9&amp;"."&amp;PatientHistoryEhn!A71</f>
        <v>PatientHistory.useOfSubstances</v>
      </c>
      <c r="D77" s="9" t="str">
        <f xml:space="preserve"> PatientHistoryEhn!D71</f>
        <v>A.2.6.4 - Use of substances</v>
      </c>
      <c r="E77" s="14" t="s">
        <v>1224</v>
      </c>
      <c r="F77" s="7"/>
      <c r="G77" s="13" t="s">
        <v>22</v>
      </c>
      <c r="H77" s="14" t="s">
        <v>1363</v>
      </c>
    </row>
    <row r="78" spans="1:8" x14ac:dyDescent="0.75">
      <c r="A78" s="8" t="str">
        <f>"http://hl7.eu/fhir/hdr/StructureDefinition/"&amp;LogicalModels!$B$9</f>
        <v>http://hl7.eu/fhir/hdr/StructureDefinition/PatientHistoryEhn</v>
      </c>
      <c r="B78" s="25" t="s">
        <v>901</v>
      </c>
      <c r="C78" s="9" t="str">
        <f>LogicalModels!$A$9&amp;"."&amp;PatientHistoryEhn!A72</f>
        <v>PatientHistory.useOfSubstances.alcohol</v>
      </c>
      <c r="D78" s="9" t="str">
        <f xml:space="preserve"> PatientHistoryEhn!D72</f>
        <v>A.2.6.4.1 - Alcohol use</v>
      </c>
      <c r="E78" s="14" t="s">
        <v>1224</v>
      </c>
      <c r="F78" s="7"/>
      <c r="G78" s="13" t="s">
        <v>22</v>
      </c>
      <c r="H78" s="14" t="s">
        <v>1363</v>
      </c>
    </row>
    <row r="79" spans="1:8" x14ac:dyDescent="0.75">
      <c r="A79" s="8" t="str">
        <f>"http://hl7.eu/fhir/hdr/StructureDefinition/"&amp;LogicalModels!$B$9</f>
        <v>http://hl7.eu/fhir/hdr/StructureDefinition/PatientHistoryEhn</v>
      </c>
      <c r="B79" s="25" t="s">
        <v>901</v>
      </c>
      <c r="C79" s="9" t="str">
        <f>LogicalModels!$A$9&amp;"."&amp;PatientHistoryEhn!A73</f>
        <v>PatientHistory.useOfSubstances.alcohol.currentStatus</v>
      </c>
      <c r="D79" s="9" t="str">
        <f xml:space="preserve"> PatientHistoryEhn!D73</f>
        <v>A.2.6.4.1.1 - Status</v>
      </c>
      <c r="E79" s="14" t="s">
        <v>1224</v>
      </c>
      <c r="F79" s="7"/>
      <c r="G79" s="13" t="s">
        <v>22</v>
      </c>
      <c r="H79" s="14" t="s">
        <v>1363</v>
      </c>
    </row>
    <row r="82" spans="4:8" x14ac:dyDescent="0.75">
      <c r="D82"/>
      <c r="H82"/>
    </row>
    <row r="83" spans="4:8" x14ac:dyDescent="0.75">
      <c r="D83"/>
      <c r="H83"/>
    </row>
    <row r="84" spans="4:8" x14ac:dyDescent="0.75">
      <c r="D84"/>
      <c r="H84"/>
    </row>
    <row r="85" spans="4:8" x14ac:dyDescent="0.75">
      <c r="D85"/>
      <c r="H85"/>
    </row>
    <row r="86" spans="4:8" x14ac:dyDescent="0.75">
      <c r="D86"/>
      <c r="H86"/>
    </row>
    <row r="87" spans="4:8" x14ac:dyDescent="0.75">
      <c r="D87"/>
      <c r="H87"/>
    </row>
    <row r="88" spans="4:8" x14ac:dyDescent="0.75">
      <c r="D88"/>
      <c r="H88"/>
    </row>
    <row r="89" spans="4:8" x14ac:dyDescent="0.75">
      <c r="D89"/>
      <c r="H89"/>
    </row>
    <row r="90" spans="4:8" x14ac:dyDescent="0.75">
      <c r="D90"/>
      <c r="H90"/>
    </row>
    <row r="91" spans="4:8" x14ac:dyDescent="0.75">
      <c r="E91" s="5"/>
      <c r="F91" s="5"/>
      <c r="G91" s="5"/>
    </row>
    <row r="92" spans="4:8" x14ac:dyDescent="0.75">
      <c r="E92" s="5"/>
      <c r="F92" s="5"/>
      <c r="G92" s="5"/>
    </row>
    <row r="93" spans="4:8" x14ac:dyDescent="0.75">
      <c r="E93" s="5"/>
      <c r="F93" s="5"/>
      <c r="G93" s="5"/>
    </row>
    <row r="94" spans="4:8" x14ac:dyDescent="0.75">
      <c r="E94" s="5"/>
      <c r="F94" s="5"/>
      <c r="G94" s="5"/>
    </row>
    <row r="95" spans="4:8" x14ac:dyDescent="0.75">
      <c r="E95" s="5"/>
      <c r="F95" s="5"/>
      <c r="G95" s="5"/>
    </row>
    <row r="96" spans="4:8" x14ac:dyDescent="0.75">
      <c r="E96" s="5"/>
      <c r="F96" s="5"/>
      <c r="G96" s="5"/>
    </row>
    <row r="97" spans="5:7" x14ac:dyDescent="0.75">
      <c r="E97" s="5"/>
      <c r="F97" s="5"/>
      <c r="G97" s="5"/>
    </row>
    <row r="98" spans="5:7" x14ac:dyDescent="0.75">
      <c r="E98" s="5"/>
      <c r="F98" s="5"/>
      <c r="G98" s="5"/>
    </row>
  </sheetData>
  <hyperlinks>
    <hyperlink ref="A2:A5" r:id="rId1" display="http://hl7.eu/fhir/hdr/StructureDefinition/Alerts2FHIREuHdr" xr:uid="{D83C9D87-A7B7-4B4C-BC51-73FADD8E0EAF}"/>
    <hyperlink ref="A2" r:id="rId2" display="http://hl7.eu/fhir/hdr/StructureDefinition/Alerts2FHIREuHdr" xr:uid="{773F9F15-3968-4637-9522-7B7E87FE4B08}"/>
    <hyperlink ref="B2" r:id="rId3" xr:uid="{6C3B6166-ED07-4BA3-A6B6-317118974852}"/>
    <hyperlink ref="B41" r:id="rId4" xr:uid="{7B9F047E-3439-42E2-83EF-73BF676EF917}"/>
    <hyperlink ref="B17:B30" r:id="rId5" display="http://hl7.eu/fhir/hdr/StructureDefinition/procedure-eu-hdr" xr:uid="{1BFAF02C-82BE-4D51-8BC7-5F7073B14112}"/>
    <hyperlink ref="B24" r:id="rId6" xr:uid="{5D25BABD-CD16-4F37-9680-8A9077AE0EE0}"/>
    <hyperlink ref="B25" r:id="rId7" xr:uid="{F3F51840-D7BD-463C-B909-85709D9B7D0C}"/>
    <hyperlink ref="A3:A70" r:id="rId8" display="http://hl7.eu/fhir/hdr/StructureDefinition/Alerts2FHIREuHdr" xr:uid="{FBC4300C-4B6A-47D8-A245-52563758714C}"/>
    <hyperlink ref="A71:A74" r:id="rId9" display="http://hl7.eu/fhir/hdr/StructureDefinition/Alerts2FHIREuHdr" xr:uid="{159D5253-6906-4703-A28F-547A20CA3F2B}"/>
    <hyperlink ref="A71" r:id="rId10" display="http://hl7.eu/fhir/hdr/StructureDefinition/Alerts2FHIREuHdr" xr:uid="{C35C6822-0C83-4288-B945-D2845B268AED}"/>
    <hyperlink ref="A72:A79" r:id="rId11" display="http://hl7.eu/fhir/hdr/StructureDefinition/Alerts2FHIREuHdr" xr:uid="{C71872E2-E861-4220-A5C7-C292D1A5CC37}"/>
    <hyperlink ref="B3" r:id="rId12" xr:uid="{D8EE0090-E0A5-4EF2-A4D4-FF298A9EC839}"/>
    <hyperlink ref="B13" r:id="rId13" xr:uid="{2FD40B49-61D5-4FDD-BC10-E24E0C2B7128}"/>
    <hyperlink ref="B12" r:id="rId14" xr:uid="{898B89C3-468A-4749-9457-FF6A02374DD6}"/>
    <hyperlink ref="B14" r:id="rId15" xr:uid="{39C097E2-7256-4B28-862E-2C842FDEE7BB}"/>
    <hyperlink ref="B16" r:id="rId16" xr:uid="{6DB328AF-296D-4B1F-97EE-3E8938965CDF}"/>
    <hyperlink ref="B18" r:id="rId17" xr:uid="{FFF9FD4D-404C-43C7-B250-B0FBDC924FD2}"/>
    <hyperlink ref="B17" r:id="rId18" xr:uid="{16B99D2A-5DBE-48B3-9925-E99FF8AEDC2C}"/>
    <hyperlink ref="B19" r:id="rId19" xr:uid="{56520413-41EB-4ACB-9DA5-40F1862E94F2}"/>
    <hyperlink ref="B20:B22" r:id="rId20" display="http://hl7.eu/fhir/hdr/StructureDefinition/deviceUseStatement-eu-hdr" xr:uid="{10B98CC8-FB87-41D5-8E02-1101E71BD8BF}"/>
    <hyperlink ref="B21" r:id="rId21" xr:uid="{CCC94832-88F5-44D6-B4D5-9DB55D5D4A35}"/>
    <hyperlink ref="A21" r:id="rId22" display="http://hl7.eu/fhir/hdr/StructureDefinition/Alerts2FHIREuHdr" xr:uid="{543268D7-9BE4-4B68-AE4F-AA1F005415E3}"/>
    <hyperlink ref="B26:B31" r:id="rId23" display="http://hl7.eu/fhir/hdr/StructureDefinition/procedure-eu-hdr" xr:uid="{E1EBC81A-61FD-4DC4-B42D-AD1EF86C1E9A}"/>
    <hyperlink ref="B40" r:id="rId24" xr:uid="{0C2E8B8F-4BC7-4A14-89C9-53D8E0578F3C}"/>
    <hyperlink ref="B43" r:id="rId25" xr:uid="{2EA884C0-1DDF-41CA-B0A0-E878F491E1F2}"/>
    <hyperlink ref="B45" r:id="rId26" xr:uid="{9CD85343-B66D-44D8-8B7C-FACDC876649F}"/>
    <hyperlink ref="A1" r:id="rId27" display="http://hl7.eu/fhir/hdr/StructureDefinition/composition-eu-hdr" xr:uid="{B62B2D10-218E-4A91-B4A9-C4C092E378B9}"/>
    <hyperlink ref="B42" r:id="rId28" xr:uid="{3AA283D3-348D-4B59-A200-780B1B54A1BE}"/>
    <hyperlink ref="B44" r:id="rId29" xr:uid="{7386725C-8153-474E-8750-D60D4DA4A642}"/>
    <hyperlink ref="B46" r:id="rId30" xr:uid="{658B9F34-CBA0-43BE-A497-3FE7840AB22F}"/>
    <hyperlink ref="B33:B39" r:id="rId31" display="http://hl7.eu/fhir/hdr/StructureDefinition/immunization-eu-eps" xr:uid="{A35CA130-777D-4E79-9924-81D156F76728}"/>
    <hyperlink ref="B32" r:id="rId32" xr:uid="{31535991-099F-4941-BFF8-F5F167C4BFF8}"/>
    <hyperlink ref="B39" r:id="rId33" display="http://hl7.eu/fhir/hdr/StructureDefinition/ImmunizationRecommendation-eu-eps" xr:uid="{5B125149-4E6A-46A9-BDF2-63A465796C51}"/>
    <hyperlink ref="B47" r:id="rId34" xr:uid="{27DCBFBF-6884-49AB-B32F-532A98500976}"/>
    <hyperlink ref="B52" r:id="rId35" xr:uid="{0EFC7461-5DD0-4A27-AAB7-B1D239101879}"/>
    <hyperlink ref="B53:B56" r:id="rId36" display="http://hl7.org/fhir/StructureDefinition/FamilyHistory" xr:uid="{C6D76D0D-8601-4098-870D-4A5B2A3C37B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85"/>
  <sheetViews>
    <sheetView workbookViewId="0"/>
  </sheetViews>
  <sheetFormatPr defaultRowHeight="14.75" x14ac:dyDescent="0.75"/>
  <sheetData>
    <row r="1" spans="1:5" x14ac:dyDescent="0.75">
      <c r="A1" s="2" t="s">
        <v>60</v>
      </c>
      <c r="B1" s="2" t="s">
        <v>61</v>
      </c>
      <c r="C1" s="2" t="s">
        <v>62</v>
      </c>
      <c r="D1" s="2" t="s">
        <v>63</v>
      </c>
      <c r="E1" s="2" t="s">
        <v>64</v>
      </c>
    </row>
    <row r="2" spans="1:5" x14ac:dyDescent="0.75">
      <c r="A2" t="s">
        <v>434</v>
      </c>
      <c r="B2" t="s">
        <v>84</v>
      </c>
      <c r="C2" t="s">
        <v>85</v>
      </c>
      <c r="D2" t="s">
        <v>519</v>
      </c>
      <c r="E2" t="s">
        <v>602</v>
      </c>
    </row>
    <row r="3" spans="1:5" x14ac:dyDescent="0.75">
      <c r="A3" t="s">
        <v>435</v>
      </c>
      <c r="B3" t="s">
        <v>128</v>
      </c>
      <c r="C3" t="s">
        <v>85</v>
      </c>
      <c r="D3" t="s">
        <v>520</v>
      </c>
      <c r="E3" t="s">
        <v>603</v>
      </c>
    </row>
    <row r="4" spans="1:5" x14ac:dyDescent="0.75">
      <c r="A4" t="s">
        <v>436</v>
      </c>
      <c r="B4" t="s">
        <v>84</v>
      </c>
      <c r="C4" t="s">
        <v>87</v>
      </c>
      <c r="D4" t="s">
        <v>521</v>
      </c>
      <c r="E4" t="s">
        <v>604</v>
      </c>
    </row>
    <row r="5" spans="1:5" x14ac:dyDescent="0.75">
      <c r="A5" t="s">
        <v>437</v>
      </c>
      <c r="B5" t="s">
        <v>83</v>
      </c>
      <c r="C5" t="s">
        <v>85</v>
      </c>
      <c r="D5" t="s">
        <v>522</v>
      </c>
      <c r="E5" t="s">
        <v>394</v>
      </c>
    </row>
    <row r="6" spans="1:5" x14ac:dyDescent="0.75">
      <c r="A6" t="s">
        <v>438</v>
      </c>
      <c r="B6" t="s">
        <v>84</v>
      </c>
      <c r="C6" t="s">
        <v>86</v>
      </c>
      <c r="D6" t="s">
        <v>523</v>
      </c>
      <c r="E6" t="s">
        <v>605</v>
      </c>
    </row>
    <row r="7" spans="1:5" x14ac:dyDescent="0.75">
      <c r="A7" t="s">
        <v>439</v>
      </c>
      <c r="B7" t="s">
        <v>82</v>
      </c>
      <c r="C7" t="s">
        <v>86</v>
      </c>
      <c r="D7" t="s">
        <v>524</v>
      </c>
      <c r="E7" t="s">
        <v>396</v>
      </c>
    </row>
    <row r="8" spans="1:5" x14ac:dyDescent="0.75">
      <c r="A8" t="s">
        <v>440</v>
      </c>
      <c r="B8" t="s">
        <v>82</v>
      </c>
      <c r="C8" t="s">
        <v>88</v>
      </c>
      <c r="D8" t="s">
        <v>525</v>
      </c>
      <c r="E8" t="s">
        <v>399</v>
      </c>
    </row>
    <row r="9" spans="1:5" x14ac:dyDescent="0.75">
      <c r="A9" t="s">
        <v>441</v>
      </c>
      <c r="B9" t="s">
        <v>82</v>
      </c>
      <c r="C9" t="s">
        <v>85</v>
      </c>
      <c r="D9" t="s">
        <v>526</v>
      </c>
      <c r="E9" t="s">
        <v>400</v>
      </c>
    </row>
    <row r="10" spans="1:5" x14ac:dyDescent="0.75">
      <c r="A10" t="s">
        <v>442</v>
      </c>
      <c r="B10" t="s">
        <v>82</v>
      </c>
      <c r="C10" t="s">
        <v>88</v>
      </c>
      <c r="D10" t="s">
        <v>527</v>
      </c>
      <c r="E10" t="s">
        <v>401</v>
      </c>
    </row>
    <row r="11" spans="1:5" x14ac:dyDescent="0.75">
      <c r="A11" t="s">
        <v>443</v>
      </c>
      <c r="B11" t="s">
        <v>83</v>
      </c>
      <c r="C11" t="s">
        <v>88</v>
      </c>
      <c r="D11" t="s">
        <v>528</v>
      </c>
      <c r="E11" t="s">
        <v>606</v>
      </c>
    </row>
    <row r="12" spans="1:5" x14ac:dyDescent="0.75">
      <c r="A12" t="s">
        <v>444</v>
      </c>
      <c r="B12" t="s">
        <v>128</v>
      </c>
      <c r="C12" t="s">
        <v>85</v>
      </c>
      <c r="D12" t="s">
        <v>529</v>
      </c>
      <c r="E12" t="s">
        <v>607</v>
      </c>
    </row>
    <row r="13" spans="1:5" x14ac:dyDescent="0.75">
      <c r="A13" t="s">
        <v>445</v>
      </c>
      <c r="B13" t="s">
        <v>84</v>
      </c>
      <c r="C13" t="s">
        <v>88</v>
      </c>
      <c r="D13" t="s">
        <v>530</v>
      </c>
      <c r="E13" t="s">
        <v>412</v>
      </c>
    </row>
    <row r="14" spans="1:5" x14ac:dyDescent="0.75">
      <c r="A14" t="s">
        <v>446</v>
      </c>
      <c r="B14" t="s">
        <v>82</v>
      </c>
      <c r="C14" t="s">
        <v>238</v>
      </c>
      <c r="D14" t="s">
        <v>531</v>
      </c>
      <c r="E14" t="s">
        <v>413</v>
      </c>
    </row>
    <row r="15" spans="1:5" x14ac:dyDescent="0.75">
      <c r="A15" t="s">
        <v>447</v>
      </c>
      <c r="B15" t="s">
        <v>84</v>
      </c>
      <c r="C15" t="s">
        <v>86</v>
      </c>
      <c r="D15" t="s">
        <v>532</v>
      </c>
      <c r="E15" t="s">
        <v>414</v>
      </c>
    </row>
    <row r="16" spans="1:5" x14ac:dyDescent="0.75">
      <c r="A16" t="s">
        <v>448</v>
      </c>
      <c r="B16" t="s">
        <v>82</v>
      </c>
      <c r="C16" t="s">
        <v>86</v>
      </c>
      <c r="D16" t="s">
        <v>533</v>
      </c>
      <c r="E16" t="s">
        <v>415</v>
      </c>
    </row>
    <row r="17" spans="1:5" x14ac:dyDescent="0.75">
      <c r="A17" t="s">
        <v>449</v>
      </c>
      <c r="B17" t="s">
        <v>83</v>
      </c>
      <c r="C17" t="s">
        <v>88</v>
      </c>
      <c r="D17" t="s">
        <v>534</v>
      </c>
      <c r="E17" t="s">
        <v>416</v>
      </c>
    </row>
    <row r="18" spans="1:5" x14ac:dyDescent="0.75">
      <c r="A18" t="s">
        <v>450</v>
      </c>
      <c r="B18" t="s">
        <v>83</v>
      </c>
      <c r="C18" t="s">
        <v>85</v>
      </c>
      <c r="D18" t="s">
        <v>535</v>
      </c>
      <c r="E18" t="s">
        <v>608</v>
      </c>
    </row>
    <row r="19" spans="1:5" x14ac:dyDescent="0.75">
      <c r="A19" t="s">
        <v>451</v>
      </c>
      <c r="B19" t="s">
        <v>82</v>
      </c>
      <c r="C19" t="s">
        <v>88</v>
      </c>
      <c r="D19" t="s">
        <v>536</v>
      </c>
      <c r="E19" t="s">
        <v>403</v>
      </c>
    </row>
    <row r="20" spans="1:5" x14ac:dyDescent="0.75">
      <c r="A20" t="s">
        <v>452</v>
      </c>
      <c r="B20" t="s">
        <v>84</v>
      </c>
      <c r="C20" t="s">
        <v>87</v>
      </c>
      <c r="D20" t="s">
        <v>537</v>
      </c>
      <c r="E20" t="s">
        <v>404</v>
      </c>
    </row>
    <row r="21" spans="1:5" x14ac:dyDescent="0.75">
      <c r="A21" t="s">
        <v>453</v>
      </c>
      <c r="B21" t="s">
        <v>82</v>
      </c>
      <c r="C21" t="s">
        <v>88</v>
      </c>
      <c r="D21" t="s">
        <v>538</v>
      </c>
      <c r="E21" t="s">
        <v>405</v>
      </c>
    </row>
    <row r="22" spans="1:5" x14ac:dyDescent="0.75">
      <c r="A22" t="s">
        <v>454</v>
      </c>
      <c r="B22" t="s">
        <v>82</v>
      </c>
      <c r="C22" t="s">
        <v>86</v>
      </c>
      <c r="D22" t="s">
        <v>539</v>
      </c>
      <c r="E22" t="s">
        <v>406</v>
      </c>
    </row>
    <row r="23" spans="1:5" x14ac:dyDescent="0.75">
      <c r="A23" t="s">
        <v>455</v>
      </c>
      <c r="B23" t="s">
        <v>82</v>
      </c>
      <c r="C23" t="s">
        <v>88</v>
      </c>
      <c r="D23" t="s">
        <v>540</v>
      </c>
      <c r="E23" t="s">
        <v>407</v>
      </c>
    </row>
    <row r="24" spans="1:5" x14ac:dyDescent="0.75">
      <c r="A24" t="s">
        <v>456</v>
      </c>
      <c r="B24" t="s">
        <v>82</v>
      </c>
      <c r="C24" t="s">
        <v>88</v>
      </c>
      <c r="D24" t="s">
        <v>541</v>
      </c>
      <c r="E24" t="s">
        <v>609</v>
      </c>
    </row>
    <row r="25" spans="1:5" x14ac:dyDescent="0.75">
      <c r="A25" t="s">
        <v>457</v>
      </c>
      <c r="B25" t="s">
        <v>83</v>
      </c>
      <c r="C25" t="s">
        <v>85</v>
      </c>
      <c r="D25" t="s">
        <v>542</v>
      </c>
      <c r="E25" t="s">
        <v>610</v>
      </c>
    </row>
    <row r="26" spans="1:5" x14ac:dyDescent="0.75">
      <c r="A26" t="s">
        <v>458</v>
      </c>
      <c r="B26" t="s">
        <v>83</v>
      </c>
      <c r="C26" t="s">
        <v>85</v>
      </c>
      <c r="D26" t="s">
        <v>543</v>
      </c>
      <c r="E26" t="s">
        <v>611</v>
      </c>
    </row>
    <row r="27" spans="1:5" x14ac:dyDescent="0.75">
      <c r="A27" t="s">
        <v>459</v>
      </c>
      <c r="B27" t="s">
        <v>83</v>
      </c>
      <c r="C27" t="s">
        <v>88</v>
      </c>
      <c r="D27" t="s">
        <v>544</v>
      </c>
      <c r="E27" t="s">
        <v>612</v>
      </c>
    </row>
    <row r="28" spans="1:5" x14ac:dyDescent="0.75">
      <c r="A28" t="s">
        <v>460</v>
      </c>
      <c r="B28" t="s">
        <v>84</v>
      </c>
      <c r="C28" t="s">
        <v>88</v>
      </c>
      <c r="D28" t="s">
        <v>545</v>
      </c>
      <c r="E28" t="s">
        <v>613</v>
      </c>
    </row>
    <row r="29" spans="1:5" x14ac:dyDescent="0.75">
      <c r="A29" t="s">
        <v>461</v>
      </c>
      <c r="B29" t="s">
        <v>82</v>
      </c>
      <c r="C29" t="s">
        <v>87</v>
      </c>
      <c r="D29" t="s">
        <v>546</v>
      </c>
      <c r="E29" t="s">
        <v>614</v>
      </c>
    </row>
    <row r="30" spans="1:5" x14ac:dyDescent="0.75">
      <c r="A30" t="s">
        <v>462</v>
      </c>
      <c r="B30" t="s">
        <v>82</v>
      </c>
      <c r="C30" t="s">
        <v>85</v>
      </c>
      <c r="D30" t="s">
        <v>892</v>
      </c>
      <c r="E30" t="s">
        <v>615</v>
      </c>
    </row>
    <row r="31" spans="1:5" x14ac:dyDescent="0.75">
      <c r="A31" t="s">
        <v>463</v>
      </c>
      <c r="B31" t="s">
        <v>82</v>
      </c>
      <c r="C31" t="s">
        <v>518</v>
      </c>
      <c r="D31" t="s">
        <v>547</v>
      </c>
      <c r="E31" t="s">
        <v>616</v>
      </c>
    </row>
    <row r="32" spans="1:5" x14ac:dyDescent="0.75">
      <c r="A32" t="s">
        <v>464</v>
      </c>
      <c r="B32" t="s">
        <v>84</v>
      </c>
      <c r="C32" t="s">
        <v>86</v>
      </c>
      <c r="D32" t="s">
        <v>548</v>
      </c>
      <c r="E32" t="s">
        <v>617</v>
      </c>
    </row>
    <row r="33" spans="1:5" x14ac:dyDescent="0.75">
      <c r="A33" t="s">
        <v>465</v>
      </c>
      <c r="B33" t="s">
        <v>82</v>
      </c>
      <c r="C33" t="s">
        <v>86</v>
      </c>
      <c r="D33" t="s">
        <v>549</v>
      </c>
      <c r="E33" t="s">
        <v>618</v>
      </c>
    </row>
    <row r="34" spans="1:5" x14ac:dyDescent="0.75">
      <c r="A34" t="s">
        <v>466</v>
      </c>
      <c r="B34" t="s">
        <v>82</v>
      </c>
      <c r="C34" t="s">
        <v>85</v>
      </c>
      <c r="D34" t="s">
        <v>550</v>
      </c>
      <c r="E34" t="s">
        <v>619</v>
      </c>
    </row>
    <row r="35" spans="1:5" x14ac:dyDescent="0.75">
      <c r="A35" t="s">
        <v>467</v>
      </c>
      <c r="B35" t="s">
        <v>83</v>
      </c>
      <c r="C35" t="s">
        <v>85</v>
      </c>
      <c r="D35" t="s">
        <v>551</v>
      </c>
      <c r="E35" t="s">
        <v>620</v>
      </c>
    </row>
    <row r="36" spans="1:5" x14ac:dyDescent="0.75">
      <c r="A36" t="s">
        <v>468</v>
      </c>
      <c r="B36" t="s">
        <v>82</v>
      </c>
      <c r="C36" t="s">
        <v>240</v>
      </c>
      <c r="D36" t="s">
        <v>552</v>
      </c>
      <c r="E36" t="s">
        <v>621</v>
      </c>
    </row>
    <row r="37" spans="1:5" x14ac:dyDescent="0.75">
      <c r="A37" t="s">
        <v>469</v>
      </c>
      <c r="B37" t="s">
        <v>83</v>
      </c>
      <c r="C37" t="s">
        <v>88</v>
      </c>
      <c r="D37" t="s">
        <v>553</v>
      </c>
      <c r="E37" t="s">
        <v>622</v>
      </c>
    </row>
    <row r="38" spans="1:5" x14ac:dyDescent="0.75">
      <c r="A38" t="s">
        <v>470</v>
      </c>
      <c r="B38" t="s">
        <v>82</v>
      </c>
      <c r="C38" t="s">
        <v>88</v>
      </c>
      <c r="D38" t="s">
        <v>554</v>
      </c>
      <c r="E38" t="s">
        <v>623</v>
      </c>
    </row>
    <row r="39" spans="1:5" x14ac:dyDescent="0.75">
      <c r="A39" t="s">
        <v>471</v>
      </c>
      <c r="B39" t="s">
        <v>82</v>
      </c>
      <c r="C39" t="s">
        <v>88</v>
      </c>
      <c r="D39" t="s">
        <v>555</v>
      </c>
      <c r="E39" t="s">
        <v>624</v>
      </c>
    </row>
    <row r="40" spans="1:5" x14ac:dyDescent="0.75">
      <c r="A40" t="s">
        <v>472</v>
      </c>
      <c r="B40" t="s">
        <v>82</v>
      </c>
      <c r="C40" t="s">
        <v>87</v>
      </c>
      <c r="D40" t="s">
        <v>556</v>
      </c>
      <c r="E40" t="s">
        <v>625</v>
      </c>
    </row>
    <row r="41" spans="1:5" x14ac:dyDescent="0.75">
      <c r="A41" t="s">
        <v>473</v>
      </c>
      <c r="B41" t="s">
        <v>83</v>
      </c>
      <c r="C41" t="s">
        <v>85</v>
      </c>
      <c r="D41" t="s">
        <v>557</v>
      </c>
      <c r="E41" t="s">
        <v>626</v>
      </c>
    </row>
    <row r="42" spans="1:5" x14ac:dyDescent="0.75">
      <c r="A42" t="s">
        <v>474</v>
      </c>
      <c r="B42" t="s">
        <v>82</v>
      </c>
      <c r="C42" t="s">
        <v>240</v>
      </c>
      <c r="D42" t="s">
        <v>558</v>
      </c>
      <c r="E42" t="s">
        <v>627</v>
      </c>
    </row>
    <row r="43" spans="1:5" x14ac:dyDescent="0.75">
      <c r="A43" t="s">
        <v>475</v>
      </c>
      <c r="B43" t="s">
        <v>84</v>
      </c>
      <c r="C43" t="s">
        <v>88</v>
      </c>
      <c r="D43" t="s">
        <v>559</v>
      </c>
      <c r="E43" t="s">
        <v>628</v>
      </c>
    </row>
    <row r="44" spans="1:5" x14ac:dyDescent="0.75">
      <c r="A44" t="s">
        <v>476</v>
      </c>
      <c r="B44" t="s">
        <v>82</v>
      </c>
      <c r="C44" t="s">
        <v>87</v>
      </c>
      <c r="D44" t="s">
        <v>560</v>
      </c>
      <c r="E44" t="s">
        <v>629</v>
      </c>
    </row>
    <row r="45" spans="1:5" x14ac:dyDescent="0.75">
      <c r="A45" t="s">
        <v>477</v>
      </c>
      <c r="B45" t="s">
        <v>83</v>
      </c>
      <c r="C45" t="s">
        <v>85</v>
      </c>
      <c r="D45" t="s">
        <v>561</v>
      </c>
      <c r="E45" t="s">
        <v>630</v>
      </c>
    </row>
    <row r="46" spans="1:5" x14ac:dyDescent="0.75">
      <c r="A46" t="s">
        <v>478</v>
      </c>
      <c r="B46" t="s">
        <v>82</v>
      </c>
      <c r="C46" t="s">
        <v>88</v>
      </c>
      <c r="D46" t="s">
        <v>562</v>
      </c>
      <c r="E46" t="s">
        <v>631</v>
      </c>
    </row>
    <row r="47" spans="1:5" x14ac:dyDescent="0.75">
      <c r="A47" t="s">
        <v>479</v>
      </c>
      <c r="B47" t="s">
        <v>82</v>
      </c>
      <c r="C47" t="s">
        <v>86</v>
      </c>
      <c r="D47" t="s">
        <v>563</v>
      </c>
      <c r="E47" t="s">
        <v>632</v>
      </c>
    </row>
    <row r="48" spans="1:5" x14ac:dyDescent="0.75">
      <c r="A48" t="s">
        <v>480</v>
      </c>
      <c r="B48" t="s">
        <v>82</v>
      </c>
      <c r="C48" t="s">
        <v>85</v>
      </c>
      <c r="D48" t="s">
        <v>564</v>
      </c>
      <c r="E48" t="s">
        <v>633</v>
      </c>
    </row>
    <row r="49" spans="1:5" x14ac:dyDescent="0.75">
      <c r="A49" t="s">
        <v>481</v>
      </c>
      <c r="B49" t="s">
        <v>83</v>
      </c>
      <c r="C49" t="s">
        <v>85</v>
      </c>
      <c r="D49" t="s">
        <v>565</v>
      </c>
      <c r="E49" t="s">
        <v>634</v>
      </c>
    </row>
    <row r="50" spans="1:5" x14ac:dyDescent="0.75">
      <c r="A50" t="s">
        <v>482</v>
      </c>
      <c r="B50" t="s">
        <v>82</v>
      </c>
      <c r="C50" t="s">
        <v>88</v>
      </c>
      <c r="D50" t="s">
        <v>566</v>
      </c>
      <c r="E50" t="s">
        <v>635</v>
      </c>
    </row>
    <row r="51" spans="1:5" x14ac:dyDescent="0.75">
      <c r="A51" t="s">
        <v>483</v>
      </c>
      <c r="B51" t="s">
        <v>82</v>
      </c>
      <c r="C51" t="s">
        <v>85</v>
      </c>
      <c r="D51" t="s">
        <v>567</v>
      </c>
      <c r="E51" t="s">
        <v>636</v>
      </c>
    </row>
    <row r="52" spans="1:5" x14ac:dyDescent="0.75">
      <c r="A52" t="s">
        <v>484</v>
      </c>
      <c r="B52" t="s">
        <v>82</v>
      </c>
      <c r="C52" t="s">
        <v>85</v>
      </c>
      <c r="D52" t="s">
        <v>568</v>
      </c>
      <c r="E52" t="s">
        <v>637</v>
      </c>
    </row>
    <row r="53" spans="1:5" x14ac:dyDescent="0.75">
      <c r="A53" t="s">
        <v>485</v>
      </c>
      <c r="B53" t="s">
        <v>82</v>
      </c>
      <c r="C53" t="s">
        <v>87</v>
      </c>
      <c r="D53" t="s">
        <v>569</v>
      </c>
      <c r="E53" t="s">
        <v>638</v>
      </c>
    </row>
    <row r="54" spans="1:5" x14ac:dyDescent="0.75">
      <c r="A54" t="s">
        <v>486</v>
      </c>
      <c r="B54" t="s">
        <v>82</v>
      </c>
      <c r="C54" t="s">
        <v>87</v>
      </c>
      <c r="D54" t="s">
        <v>570</v>
      </c>
      <c r="E54" t="s">
        <v>639</v>
      </c>
    </row>
    <row r="55" spans="1:5" x14ac:dyDescent="0.75">
      <c r="A55" t="s">
        <v>487</v>
      </c>
      <c r="B55" t="s">
        <v>82</v>
      </c>
      <c r="C55" t="s">
        <v>87</v>
      </c>
      <c r="D55" t="s">
        <v>571</v>
      </c>
      <c r="E55" t="s">
        <v>640</v>
      </c>
    </row>
    <row r="56" spans="1:5" x14ac:dyDescent="0.75">
      <c r="A56" t="s">
        <v>488</v>
      </c>
      <c r="B56" t="s">
        <v>82</v>
      </c>
      <c r="C56" t="s">
        <v>85</v>
      </c>
      <c r="D56" t="s">
        <v>572</v>
      </c>
      <c r="E56" t="s">
        <v>641</v>
      </c>
    </row>
    <row r="57" spans="1:5" x14ac:dyDescent="0.75">
      <c r="A57" t="s">
        <v>489</v>
      </c>
      <c r="B57" t="s">
        <v>82</v>
      </c>
      <c r="C57" t="s">
        <v>88</v>
      </c>
      <c r="D57" t="s">
        <v>573</v>
      </c>
      <c r="E57" t="s">
        <v>642</v>
      </c>
    </row>
    <row r="58" spans="1:5" x14ac:dyDescent="0.75">
      <c r="A58" t="s">
        <v>490</v>
      </c>
      <c r="B58" t="s">
        <v>82</v>
      </c>
      <c r="C58" t="s">
        <v>87</v>
      </c>
      <c r="D58" t="s">
        <v>574</v>
      </c>
      <c r="E58" t="s">
        <v>643</v>
      </c>
    </row>
    <row r="59" spans="1:5" x14ac:dyDescent="0.75">
      <c r="A59" t="s">
        <v>491</v>
      </c>
      <c r="B59" t="s">
        <v>82</v>
      </c>
      <c r="C59" t="s">
        <v>85</v>
      </c>
      <c r="D59" t="s">
        <v>575</v>
      </c>
      <c r="E59" t="s">
        <v>644</v>
      </c>
    </row>
    <row r="60" spans="1:5" x14ac:dyDescent="0.75">
      <c r="A60" t="s">
        <v>492</v>
      </c>
      <c r="B60" t="s">
        <v>82</v>
      </c>
      <c r="C60" t="s">
        <v>88</v>
      </c>
      <c r="D60" t="s">
        <v>576</v>
      </c>
      <c r="E60" t="s">
        <v>645</v>
      </c>
    </row>
    <row r="61" spans="1:5" x14ac:dyDescent="0.75">
      <c r="A61" t="s">
        <v>493</v>
      </c>
      <c r="B61" t="s">
        <v>83</v>
      </c>
      <c r="C61" t="s">
        <v>88</v>
      </c>
      <c r="D61" t="s">
        <v>577</v>
      </c>
      <c r="E61" t="s">
        <v>646</v>
      </c>
    </row>
    <row r="62" spans="1:5" x14ac:dyDescent="0.75">
      <c r="A62" t="s">
        <v>494</v>
      </c>
      <c r="B62" t="s">
        <v>83</v>
      </c>
      <c r="C62" t="s">
        <v>88</v>
      </c>
      <c r="D62" t="s">
        <v>578</v>
      </c>
      <c r="E62" t="s">
        <v>647</v>
      </c>
    </row>
    <row r="63" spans="1:5" x14ac:dyDescent="0.75">
      <c r="A63" t="s">
        <v>495</v>
      </c>
      <c r="B63" t="s">
        <v>82</v>
      </c>
      <c r="C63" t="s">
        <v>85</v>
      </c>
      <c r="D63" t="s">
        <v>579</v>
      </c>
      <c r="E63" t="s">
        <v>648</v>
      </c>
    </row>
    <row r="64" spans="1:5" x14ac:dyDescent="0.75">
      <c r="A64" t="s">
        <v>496</v>
      </c>
      <c r="B64" t="s">
        <v>82</v>
      </c>
      <c r="C64" t="s">
        <v>87</v>
      </c>
      <c r="D64" t="s">
        <v>580</v>
      </c>
      <c r="E64" t="s">
        <v>649</v>
      </c>
    </row>
    <row r="65" spans="1:5" x14ac:dyDescent="0.75">
      <c r="A65" t="s">
        <v>497</v>
      </c>
      <c r="B65" t="s">
        <v>82</v>
      </c>
      <c r="C65" t="s">
        <v>88</v>
      </c>
      <c r="D65" t="s">
        <v>581</v>
      </c>
      <c r="E65" t="s">
        <v>650</v>
      </c>
    </row>
    <row r="66" spans="1:5" x14ac:dyDescent="0.75">
      <c r="A66" t="s">
        <v>498</v>
      </c>
      <c r="B66" t="s">
        <v>82</v>
      </c>
      <c r="C66" t="s">
        <v>88</v>
      </c>
      <c r="D66" t="s">
        <v>582</v>
      </c>
      <c r="E66" t="s">
        <v>651</v>
      </c>
    </row>
    <row r="67" spans="1:5" x14ac:dyDescent="0.75">
      <c r="A67" t="s">
        <v>499</v>
      </c>
      <c r="B67" t="s">
        <v>82</v>
      </c>
      <c r="C67" t="s">
        <v>518</v>
      </c>
      <c r="D67" t="s">
        <v>583</v>
      </c>
      <c r="E67" t="s">
        <v>652</v>
      </c>
    </row>
    <row r="68" spans="1:5" x14ac:dyDescent="0.75">
      <c r="A68" t="s">
        <v>500</v>
      </c>
      <c r="B68" t="s">
        <v>82</v>
      </c>
      <c r="C68" t="s">
        <v>518</v>
      </c>
      <c r="D68" t="s">
        <v>584</v>
      </c>
      <c r="E68" t="s">
        <v>653</v>
      </c>
    </row>
    <row r="69" spans="1:5" x14ac:dyDescent="0.75">
      <c r="A69" t="s">
        <v>501</v>
      </c>
      <c r="B69" t="s">
        <v>83</v>
      </c>
      <c r="C69" t="s">
        <v>85</v>
      </c>
      <c r="D69" t="s">
        <v>585</v>
      </c>
      <c r="E69" t="s">
        <v>654</v>
      </c>
    </row>
    <row r="70" spans="1:5" x14ac:dyDescent="0.75">
      <c r="A70" t="s">
        <v>502</v>
      </c>
      <c r="B70" t="s">
        <v>83</v>
      </c>
      <c r="C70" t="s">
        <v>85</v>
      </c>
      <c r="D70" t="s">
        <v>586</v>
      </c>
      <c r="E70" t="s">
        <v>655</v>
      </c>
    </row>
    <row r="71" spans="1:5" x14ac:dyDescent="0.75">
      <c r="A71" t="s">
        <v>503</v>
      </c>
      <c r="B71" t="s">
        <v>82</v>
      </c>
      <c r="C71" t="s">
        <v>85</v>
      </c>
      <c r="D71" t="s">
        <v>587</v>
      </c>
      <c r="E71" t="s">
        <v>656</v>
      </c>
    </row>
    <row r="72" spans="1:5" x14ac:dyDescent="0.75">
      <c r="A72" t="s">
        <v>504</v>
      </c>
      <c r="B72" t="s">
        <v>83</v>
      </c>
      <c r="C72" t="s">
        <v>85</v>
      </c>
      <c r="D72" t="s">
        <v>588</v>
      </c>
      <c r="E72" t="s">
        <v>657</v>
      </c>
    </row>
    <row r="73" spans="1:5" x14ac:dyDescent="0.75">
      <c r="A73" t="s">
        <v>505</v>
      </c>
      <c r="B73" t="s">
        <v>82</v>
      </c>
      <c r="C73" t="s">
        <v>88</v>
      </c>
      <c r="D73" t="s">
        <v>589</v>
      </c>
      <c r="E73" t="s">
        <v>658</v>
      </c>
    </row>
    <row r="74" spans="1:5" x14ac:dyDescent="0.75">
      <c r="A74" t="s">
        <v>506</v>
      </c>
      <c r="B74" t="s">
        <v>83</v>
      </c>
      <c r="C74" t="s">
        <v>88</v>
      </c>
      <c r="D74" t="s">
        <v>590</v>
      </c>
      <c r="E74" t="s">
        <v>659</v>
      </c>
    </row>
    <row r="75" spans="1:5" x14ac:dyDescent="0.75">
      <c r="A75" t="s">
        <v>507</v>
      </c>
      <c r="B75" t="s">
        <v>82</v>
      </c>
      <c r="C75" t="s">
        <v>87</v>
      </c>
      <c r="D75" t="s">
        <v>591</v>
      </c>
      <c r="E75" t="s">
        <v>660</v>
      </c>
    </row>
    <row r="76" spans="1:5" x14ac:dyDescent="0.75">
      <c r="A76" t="s">
        <v>508</v>
      </c>
      <c r="B76" t="s">
        <v>83</v>
      </c>
      <c r="C76" t="s">
        <v>85</v>
      </c>
      <c r="D76" t="s">
        <v>592</v>
      </c>
      <c r="E76" t="s">
        <v>661</v>
      </c>
    </row>
    <row r="77" spans="1:5" x14ac:dyDescent="0.75">
      <c r="A77" t="s">
        <v>509</v>
      </c>
      <c r="B77" t="s">
        <v>82</v>
      </c>
      <c r="C77" t="s">
        <v>88</v>
      </c>
      <c r="D77" t="s">
        <v>593</v>
      </c>
      <c r="E77" t="s">
        <v>662</v>
      </c>
    </row>
    <row r="78" spans="1:5" x14ac:dyDescent="0.75">
      <c r="A78" t="s">
        <v>510</v>
      </c>
      <c r="B78" t="s">
        <v>83</v>
      </c>
      <c r="C78" t="s">
        <v>85</v>
      </c>
      <c r="D78" t="s">
        <v>594</v>
      </c>
      <c r="E78" t="s">
        <v>663</v>
      </c>
    </row>
    <row r="79" spans="1:5" x14ac:dyDescent="0.75">
      <c r="A79" t="s">
        <v>511</v>
      </c>
      <c r="B79" t="s">
        <v>82</v>
      </c>
      <c r="C79" t="s">
        <v>87</v>
      </c>
      <c r="D79" t="s">
        <v>595</v>
      </c>
      <c r="E79" t="s">
        <v>660</v>
      </c>
    </row>
    <row r="80" spans="1:5" x14ac:dyDescent="0.75">
      <c r="A80" t="s">
        <v>512</v>
      </c>
      <c r="B80" t="s">
        <v>83</v>
      </c>
      <c r="C80" t="s">
        <v>85</v>
      </c>
      <c r="D80" t="s">
        <v>596</v>
      </c>
      <c r="E80" t="s">
        <v>664</v>
      </c>
    </row>
    <row r="81" spans="1:5" x14ac:dyDescent="0.75">
      <c r="A81" t="s">
        <v>513</v>
      </c>
      <c r="B81" t="s">
        <v>82</v>
      </c>
      <c r="C81" t="s">
        <v>88</v>
      </c>
      <c r="D81" t="s">
        <v>597</v>
      </c>
      <c r="E81" t="s">
        <v>665</v>
      </c>
    </row>
    <row r="82" spans="1:5" x14ac:dyDescent="0.75">
      <c r="A82" t="s">
        <v>514</v>
      </c>
      <c r="B82" t="s">
        <v>82</v>
      </c>
      <c r="C82" t="s">
        <v>85</v>
      </c>
      <c r="D82" t="s">
        <v>598</v>
      </c>
      <c r="E82" t="s">
        <v>666</v>
      </c>
    </row>
    <row r="83" spans="1:5" x14ac:dyDescent="0.75">
      <c r="A83" t="s">
        <v>515</v>
      </c>
      <c r="B83" t="s">
        <v>82</v>
      </c>
      <c r="C83" t="s">
        <v>88</v>
      </c>
      <c r="D83" t="s">
        <v>599</v>
      </c>
      <c r="E83" t="s">
        <v>667</v>
      </c>
    </row>
    <row r="84" spans="1:5" x14ac:dyDescent="0.75">
      <c r="A84" t="s">
        <v>516</v>
      </c>
      <c r="B84" t="s">
        <v>83</v>
      </c>
      <c r="C84" t="s">
        <v>88</v>
      </c>
      <c r="D84" t="s">
        <v>600</v>
      </c>
      <c r="E84" t="s">
        <v>668</v>
      </c>
    </row>
    <row r="85" spans="1:5" x14ac:dyDescent="0.75">
      <c r="A85" t="s">
        <v>517</v>
      </c>
      <c r="B85" t="s">
        <v>82</v>
      </c>
      <c r="C85" t="s">
        <v>87</v>
      </c>
      <c r="D85" t="s">
        <v>601</v>
      </c>
      <c r="E85" t="s">
        <v>669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358DA-6FEF-429C-B6A0-FEB829F41438}">
  <sheetPr>
    <tabColor theme="7" tint="0.59999389629810485"/>
  </sheetPr>
  <dimension ref="A1:H92"/>
  <sheetViews>
    <sheetView topLeftCell="D17" zoomScaleNormal="100" workbookViewId="0">
      <selection activeCell="D25" sqref="D25"/>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2.90625" customWidth="1"/>
    <col min="6" max="6" width="15.58984375" customWidth="1"/>
    <col min="7" max="7" width="11.1328125" customWidth="1"/>
    <col min="8" max="8" width="64.7265625" style="5" customWidth="1"/>
  </cols>
  <sheetData>
    <row r="1" spans="1:8" s="20" customFormat="1" x14ac:dyDescent="0.75">
      <c r="A1" s="19" t="s">
        <v>0</v>
      </c>
      <c r="B1" s="19" t="s">
        <v>1</v>
      </c>
      <c r="C1" s="21" t="s">
        <v>2</v>
      </c>
      <c r="D1" s="21" t="s">
        <v>3</v>
      </c>
      <c r="E1" s="19" t="s">
        <v>4</v>
      </c>
      <c r="F1" s="19" t="s">
        <v>17</v>
      </c>
      <c r="G1" s="19" t="s">
        <v>18</v>
      </c>
      <c r="H1" s="21" t="s">
        <v>23</v>
      </c>
    </row>
    <row r="2" spans="1:8" ht="29.5" x14ac:dyDescent="0.75">
      <c r="A2" s="8" t="str">
        <f>"http://hl7.eu/fhir/hdr/StructureDefinition/"&amp;LogicalModels!$A$10</f>
        <v>http://hl7.eu/fhir/hdr/StructureDefinition/HospitalStay</v>
      </c>
      <c r="B2" s="8" t="s">
        <v>901</v>
      </c>
      <c r="C2" s="9" t="str">
        <f>LogicalModels!$A$10&amp;"."&amp;HospitalStayEhn!A2</f>
        <v>HospitalStay.diagnosticSummary</v>
      </c>
      <c r="D2" s="9" t="str">
        <f xml:space="preserve"> HospitalStayEhn!D2</f>
        <v>A.2.7.1 - Diagnostic summary</v>
      </c>
      <c r="E2" s="9" t="s">
        <v>1262</v>
      </c>
      <c r="F2" s="7"/>
      <c r="G2" s="7" t="s">
        <v>21</v>
      </c>
      <c r="H2" s="9" t="s">
        <v>1264</v>
      </c>
    </row>
    <row r="3" spans="1:8" x14ac:dyDescent="0.75">
      <c r="A3" s="8" t="str">
        <f>"http://hl7.eu/fhir/hdr/StructureDefinition/"&amp;LogicalModels!$A$10</f>
        <v>http://hl7.eu/fhir/hdr/StructureDefinition/HospitalStay</v>
      </c>
      <c r="B3" s="8" t="s">
        <v>1266</v>
      </c>
      <c r="C3" s="9" t="str">
        <f>LogicalModels!$A$10&amp;"."&amp;HospitalStayEhn!A3</f>
        <v>HospitalStay.diagnosticSummary.problemDescription</v>
      </c>
      <c r="D3" s="9" t="str">
        <f xml:space="preserve"> HospitalStayEhn!D3</f>
        <v>A.2.7.1.1 - Problem description</v>
      </c>
      <c r="E3" s="9" t="s">
        <v>1263</v>
      </c>
      <c r="F3" s="7"/>
      <c r="G3" s="7" t="s">
        <v>22</v>
      </c>
      <c r="H3" s="9"/>
    </row>
    <row r="4" spans="1:8" x14ac:dyDescent="0.75">
      <c r="A4" s="8" t="str">
        <f>"http://hl7.eu/fhir/hdr/StructureDefinition/"&amp;LogicalModels!$A$10</f>
        <v>http://hl7.eu/fhir/hdr/StructureDefinition/HospitalStay</v>
      </c>
      <c r="B4" s="8" t="s">
        <v>1266</v>
      </c>
      <c r="C4" s="9" t="str">
        <f>LogicalModels!$A$10&amp;"."&amp;HospitalStayEhn!A4</f>
        <v>HospitalStay.diagnosticSummary.problemDetails</v>
      </c>
      <c r="D4" s="9" t="str">
        <f xml:space="preserve"> HospitalStayEhn!D4</f>
        <v>A.2.7.1.2 - Problem details</v>
      </c>
      <c r="E4" s="9" t="s">
        <v>1265</v>
      </c>
      <c r="F4" s="7"/>
      <c r="G4" s="7" t="s">
        <v>22</v>
      </c>
      <c r="H4" s="9"/>
    </row>
    <row r="5" spans="1:8" x14ac:dyDescent="0.75">
      <c r="A5" s="8" t="str">
        <f>"http://hl7.eu/fhir/hdr/StructureDefinition/"&amp;LogicalModels!$A$10</f>
        <v>http://hl7.eu/fhir/hdr/StructureDefinition/HospitalStay</v>
      </c>
      <c r="B5" s="8" t="s">
        <v>1266</v>
      </c>
      <c r="C5" s="9" t="str">
        <f>LogicalModels!$A$10&amp;"."&amp;HospitalStayEhn!A5</f>
        <v>HospitalStay.diagnosticSummary.onsetDate</v>
      </c>
      <c r="D5" s="9" t="str">
        <f xml:space="preserve"> HospitalStayEhn!D5</f>
        <v>A.2.7.1.3 - Onset date</v>
      </c>
      <c r="E5" s="9" t="s">
        <v>1267</v>
      </c>
      <c r="F5" s="7"/>
      <c r="G5" s="7" t="s">
        <v>19</v>
      </c>
      <c r="H5" s="9"/>
    </row>
    <row r="6" spans="1:8" x14ac:dyDescent="0.75">
      <c r="A6" s="8" t="str">
        <f>"http://hl7.eu/fhir/hdr/StructureDefinition/"&amp;LogicalModels!$A$10</f>
        <v>http://hl7.eu/fhir/hdr/StructureDefinition/HospitalStay</v>
      </c>
      <c r="B6" s="8" t="s">
        <v>1266</v>
      </c>
      <c r="C6" s="9" t="str">
        <f>LogicalModels!$A$10&amp;"."&amp;HospitalStayEhn!A6</f>
        <v>HospitalStay.diagnosticSummary.endDate</v>
      </c>
      <c r="D6" s="9" t="str">
        <f xml:space="preserve"> HospitalStayEhn!D6</f>
        <v>A.2.7.1.4 - End date</v>
      </c>
      <c r="E6" s="9" t="s">
        <v>1268</v>
      </c>
      <c r="F6" s="7"/>
      <c r="G6" s="7" t="s">
        <v>19</v>
      </c>
      <c r="H6" s="9"/>
    </row>
    <row r="7" spans="1:8" x14ac:dyDescent="0.75">
      <c r="A7" s="8" t="str">
        <f>"http://hl7.eu/fhir/hdr/StructureDefinition/"&amp;LogicalModels!$A$10</f>
        <v>http://hl7.eu/fhir/hdr/StructureDefinition/HospitalStay</v>
      </c>
      <c r="B7" s="8" t="s">
        <v>1266</v>
      </c>
      <c r="C7" s="9" t="str">
        <f>LogicalModels!$A$10&amp;"."&amp;HospitalStayEhn!A7</f>
        <v>HospitalStay.diagnosticSummary.category</v>
      </c>
      <c r="D7" s="9" t="str">
        <f xml:space="preserve"> HospitalStayEhn!D7</f>
        <v>A.2.7.1.5 - Category</v>
      </c>
      <c r="E7" s="7" t="s">
        <v>1269</v>
      </c>
      <c r="F7" s="7"/>
      <c r="G7" s="7" t="s">
        <v>21</v>
      </c>
      <c r="H7" s="9"/>
    </row>
    <row r="8" spans="1:8" x14ac:dyDescent="0.75">
      <c r="A8" s="8" t="str">
        <f>"http://hl7.eu/fhir/hdr/StructureDefinition/"&amp;LogicalModels!$A$10</f>
        <v>http://hl7.eu/fhir/hdr/StructureDefinition/HospitalStay</v>
      </c>
      <c r="B8" s="8" t="s">
        <v>1266</v>
      </c>
      <c r="C8" s="9" t="str">
        <f>LogicalModels!$A$10&amp;"."&amp;HospitalStayEhn!A8</f>
        <v>HospitalStay.diagnosticSummary.treatmentClass</v>
      </c>
      <c r="D8" s="9" t="str">
        <f xml:space="preserve"> HospitalStayEhn!D8</f>
        <v>A.2.7.1.6 - Treatment class</v>
      </c>
      <c r="E8" s="7" t="s">
        <v>1270</v>
      </c>
      <c r="F8" s="7"/>
      <c r="G8" s="7" t="s">
        <v>21</v>
      </c>
      <c r="H8" s="9"/>
    </row>
    <row r="9" spans="1:8" x14ac:dyDescent="0.75">
      <c r="A9" s="8" t="str">
        <f>"http://hl7.eu/fhir/hdr/StructureDefinition/"&amp;LogicalModels!$A$10</f>
        <v>http://hl7.eu/fhir/hdr/StructureDefinition/HospitalStay</v>
      </c>
      <c r="B9" s="8" t="s">
        <v>1266</v>
      </c>
      <c r="C9" s="9" t="str">
        <f>LogicalModels!$A$10&amp;"."&amp;HospitalStayEhn!A9</f>
        <v>HospitalStay.diagnosticSummary.clinicalStatus</v>
      </c>
      <c r="D9" s="9" t="str">
        <f xml:space="preserve"> HospitalStayEhn!D9</f>
        <v>A.2.7.1.7 - Clinical status</v>
      </c>
      <c r="E9" s="7" t="s">
        <v>1271</v>
      </c>
      <c r="F9" s="7"/>
      <c r="G9" s="7" t="s">
        <v>21</v>
      </c>
      <c r="H9" s="9"/>
    </row>
    <row r="10" spans="1:8" x14ac:dyDescent="0.75">
      <c r="A10" s="8" t="str">
        <f>"http://hl7.eu/fhir/hdr/StructureDefinition/"&amp;LogicalModels!$A$10</f>
        <v>http://hl7.eu/fhir/hdr/StructureDefinition/HospitalStay</v>
      </c>
      <c r="B10" s="8" t="s">
        <v>1266</v>
      </c>
      <c r="C10" s="9" t="str">
        <f>LogicalModels!$A$10&amp;"."&amp;HospitalStayEhn!A10</f>
        <v>HospitalStay.diagnosticSummary.resolution</v>
      </c>
      <c r="D10" s="9" t="str">
        <f xml:space="preserve"> HospitalStayEhn!D10</f>
        <v>A.2.7.1.8 - Resolution circumstances</v>
      </c>
      <c r="E10" s="13" t="s">
        <v>1111</v>
      </c>
      <c r="F10" s="13"/>
      <c r="G10" s="13" t="s">
        <v>22</v>
      </c>
      <c r="H10" s="14" t="s">
        <v>1274</v>
      </c>
    </row>
    <row r="11" spans="1:8" x14ac:dyDescent="0.75">
      <c r="A11" s="8" t="str">
        <f>"http://hl7.eu/fhir/hdr/StructureDefinition/"&amp;LogicalModels!$A$10</f>
        <v>http://hl7.eu/fhir/hdr/StructureDefinition/HospitalStay</v>
      </c>
      <c r="B11" s="8" t="s">
        <v>1266</v>
      </c>
      <c r="C11" s="9" t="str">
        <f>LogicalModels!$A$10&amp;"."&amp;HospitalStayEhn!A11</f>
        <v>HospitalStay.diagnosticSummary.severity</v>
      </c>
      <c r="D11" s="9" t="str">
        <f xml:space="preserve"> HospitalStayEhn!D11</f>
        <v>A.2.7.1.9 - Severity</v>
      </c>
      <c r="E11" s="7" t="s">
        <v>1272</v>
      </c>
      <c r="F11" s="7"/>
      <c r="G11" s="7" t="s">
        <v>21</v>
      </c>
      <c r="H11" s="9"/>
    </row>
    <row r="12" spans="1:8" x14ac:dyDescent="0.75">
      <c r="A12" s="8" t="str">
        <f>"http://hl7.eu/fhir/hdr/StructureDefinition/"&amp;LogicalModels!$A$10</f>
        <v>http://hl7.eu/fhir/hdr/StructureDefinition/HospitalStay</v>
      </c>
      <c r="B12" s="8" t="s">
        <v>1266</v>
      </c>
      <c r="C12" s="9" t="str">
        <f>LogicalModels!$A$10&amp;"."&amp;HospitalStayEhn!A12</f>
        <v>HospitalStay.diagnosticSummary.stage</v>
      </c>
      <c r="D12" s="9" t="str">
        <f xml:space="preserve"> HospitalStayEhn!D12</f>
        <v>A.2.7.1.10 - Stage</v>
      </c>
      <c r="E12" s="7" t="s">
        <v>1273</v>
      </c>
      <c r="F12" s="7"/>
      <c r="G12" s="7" t="s">
        <v>21</v>
      </c>
      <c r="H12" s="9"/>
    </row>
    <row r="13" spans="1:8" ht="22" customHeight="1" x14ac:dyDescent="0.75">
      <c r="A13" s="8" t="str">
        <f>"http://hl7.eu/fhir/hdr/StructureDefinition/"&amp;LogicalModels!$A$10</f>
        <v>http://hl7.eu/fhir/hdr/StructureDefinition/HospitalStay</v>
      </c>
      <c r="B13" s="8" t="s">
        <v>901</v>
      </c>
      <c r="C13" s="9" t="str">
        <f>LogicalModels!$A$10&amp;"."&amp;HospitalStayEhn!A13</f>
        <v>HospitalStay.significantProcedures</v>
      </c>
      <c r="D13" s="9" t="str">
        <f xml:space="preserve"> HospitalStayEhn!D13</f>
        <v>A.2.7.2 - Significant procedures</v>
      </c>
      <c r="E13" s="9" t="s">
        <v>1275</v>
      </c>
      <c r="F13" s="7"/>
      <c r="G13" s="7" t="s">
        <v>21</v>
      </c>
      <c r="H13" s="9" t="s">
        <v>1285</v>
      </c>
    </row>
    <row r="14" spans="1:8" x14ac:dyDescent="0.75">
      <c r="A14" s="8" t="str">
        <f>"http://hl7.eu/fhir/hdr/StructureDefinition/"&amp;LogicalModels!$A$10</f>
        <v>http://hl7.eu/fhir/hdr/StructureDefinition/HospitalStay</v>
      </c>
      <c r="B14" s="8" t="s">
        <v>1284</v>
      </c>
      <c r="C14" s="9" t="str">
        <f>LogicalModels!$A$10&amp;"."&amp;HospitalStayEhn!A14</f>
        <v>HospitalStay.significantProcedures.procedureCode</v>
      </c>
      <c r="D14" s="9" t="str">
        <f xml:space="preserve"> HospitalStayEhn!D14</f>
        <v>A.2.7.2.1 - Procedure code</v>
      </c>
      <c r="E14" s="9" t="s">
        <v>1286</v>
      </c>
      <c r="F14" s="7"/>
      <c r="G14" s="7" t="s">
        <v>22</v>
      </c>
      <c r="H14" s="9"/>
    </row>
    <row r="15" spans="1:8" x14ac:dyDescent="0.75">
      <c r="A15" s="8" t="str">
        <f>"http://hl7.eu/fhir/hdr/StructureDefinition/"&amp;LogicalModels!$A$10</f>
        <v>http://hl7.eu/fhir/hdr/StructureDefinition/HospitalStay</v>
      </c>
      <c r="B15" s="8" t="s">
        <v>1284</v>
      </c>
      <c r="C15" s="9" t="str">
        <f>LogicalModels!$A$10&amp;"."&amp;HospitalStayEhn!A15</f>
        <v>HospitalStay.significantProcedures.description</v>
      </c>
      <c r="D15" s="9" t="str">
        <f xml:space="preserve"> HospitalStayEhn!D15</f>
        <v>A.2.7.2.2 - Procedure description</v>
      </c>
      <c r="E15" s="9" t="s">
        <v>1287</v>
      </c>
      <c r="F15" s="7"/>
      <c r="G15" s="7" t="s">
        <v>22</v>
      </c>
      <c r="H15" s="9"/>
    </row>
    <row r="16" spans="1:8" x14ac:dyDescent="0.75">
      <c r="A16" s="8" t="str">
        <f>"http://hl7.eu/fhir/hdr/StructureDefinition/"&amp;LogicalModels!$A$10</f>
        <v>http://hl7.eu/fhir/hdr/StructureDefinition/HospitalStay</v>
      </c>
      <c r="B16" s="8" t="s">
        <v>1284</v>
      </c>
      <c r="C16" s="9" t="str">
        <f>LogicalModels!$A$10&amp;"."&amp;HospitalStayEhn!A16</f>
        <v>HospitalStay.significantProcedures.bodySite</v>
      </c>
      <c r="D16" s="9" t="str">
        <f xml:space="preserve"> HospitalStayEhn!D16</f>
        <v>A.2.7.2.3 - Body site</v>
      </c>
      <c r="E16" s="9" t="s">
        <v>1288</v>
      </c>
      <c r="F16" s="7"/>
      <c r="G16" s="7" t="s">
        <v>22</v>
      </c>
      <c r="H16" s="9"/>
    </row>
    <row r="17" spans="1:8" x14ac:dyDescent="0.75">
      <c r="A17" s="8" t="str">
        <f>"http://hl7.eu/fhir/hdr/StructureDefinition/"&amp;LogicalModels!$A$10</f>
        <v>http://hl7.eu/fhir/hdr/StructureDefinition/HospitalStay</v>
      </c>
      <c r="B17" s="8" t="s">
        <v>1284</v>
      </c>
      <c r="C17" s="9" t="str">
        <f>LogicalModels!$A$10&amp;"."&amp;HospitalStayEhn!A16</f>
        <v>HospitalStay.significantProcedures.bodySite</v>
      </c>
      <c r="D17" s="9" t="str">
        <f xml:space="preserve"> HospitalStayEhn!D16</f>
        <v>A.2.7.2.3 - Body site</v>
      </c>
      <c r="E17" s="9" t="s">
        <v>1289</v>
      </c>
      <c r="F17" s="7"/>
      <c r="G17" s="7" t="s">
        <v>22</v>
      </c>
      <c r="H17" s="9" t="s">
        <v>1290</v>
      </c>
    </row>
    <row r="18" spans="1:8" x14ac:dyDescent="0.75">
      <c r="A18" s="8" t="str">
        <f>"http://hl7.eu/fhir/hdr/StructureDefinition/"&amp;LogicalModels!$A$10</f>
        <v>http://hl7.eu/fhir/hdr/StructureDefinition/HospitalStay</v>
      </c>
      <c r="B18" s="8" t="s">
        <v>1284</v>
      </c>
      <c r="C18" s="9" t="str">
        <f>LogicalModels!$A$10&amp;"."&amp;HospitalStayEhn!A17</f>
        <v>HospitalStay.significantProcedures.date</v>
      </c>
      <c r="D18" s="9" t="str">
        <f xml:space="preserve"> HospitalStayEhn!D17</f>
        <v>A.2.7.2.4 - Procedure date</v>
      </c>
      <c r="E18" s="9" t="s">
        <v>1297</v>
      </c>
      <c r="F18" s="7"/>
      <c r="G18" s="7" t="s">
        <v>22</v>
      </c>
      <c r="H18" s="9"/>
    </row>
    <row r="19" spans="1:8" x14ac:dyDescent="0.75">
      <c r="A19" s="8" t="str">
        <f>"http://hl7.eu/fhir/hdr/StructureDefinition/"&amp;LogicalModels!$A$10</f>
        <v>http://hl7.eu/fhir/hdr/StructureDefinition/HospitalStay</v>
      </c>
      <c r="B19" s="8" t="s">
        <v>1284</v>
      </c>
      <c r="C19" s="9" t="str">
        <f>LogicalModels!$A$10&amp;"."&amp;HospitalStayEhn!A18</f>
        <v>HospitalStay.significantProcedures.reason</v>
      </c>
      <c r="D19" s="9" t="str">
        <f xml:space="preserve"> HospitalStayEhn!D18</f>
        <v>A.2.7.2.5 - Procedure reason</v>
      </c>
      <c r="E19" s="9" t="s">
        <v>1291</v>
      </c>
      <c r="F19" s="7"/>
      <c r="G19" s="7" t="s">
        <v>21</v>
      </c>
      <c r="H19" s="9"/>
    </row>
    <row r="20" spans="1:8" x14ac:dyDescent="0.75">
      <c r="A20" s="8" t="str">
        <f>"http://hl7.eu/fhir/hdr/StructureDefinition/"&amp;LogicalModels!$A$10</f>
        <v>http://hl7.eu/fhir/hdr/StructureDefinition/HospitalStay</v>
      </c>
      <c r="B20" s="11" t="s">
        <v>1284</v>
      </c>
      <c r="C20" s="9" t="str">
        <f>LogicalModels!$A$10&amp;"."&amp;HospitalStayEhn!A18</f>
        <v>HospitalStay.significantProcedures.reason</v>
      </c>
      <c r="D20" s="9" t="str">
        <f xml:space="preserve"> HospitalStayEhn!D18</f>
        <v>A.2.7.2.5 - Procedure reason</v>
      </c>
      <c r="E20" s="9" t="s">
        <v>1292</v>
      </c>
      <c r="F20" s="7"/>
      <c r="G20" s="7" t="s">
        <v>21</v>
      </c>
      <c r="H20" s="9"/>
    </row>
    <row r="21" spans="1:8" x14ac:dyDescent="0.75">
      <c r="A21" s="8" t="str">
        <f>"http://hl7.eu/fhir/hdr/StructureDefinition/"&amp;LogicalModels!$A$10</f>
        <v>http://hl7.eu/fhir/hdr/StructureDefinition/HospitalStay</v>
      </c>
      <c r="B21" s="11" t="s">
        <v>1284</v>
      </c>
      <c r="C21" s="9" t="str">
        <f>LogicalModels!$A$10&amp;"."&amp;HospitalStayEhn!A19</f>
        <v>HospitalStay.significantProcedures.outcome</v>
      </c>
      <c r="D21" s="9" t="str">
        <f xml:space="preserve"> HospitalStayEhn!D19</f>
        <v>A.2.7.2.6 - Outcome</v>
      </c>
      <c r="E21" s="9" t="s">
        <v>1293</v>
      </c>
      <c r="F21" s="7"/>
      <c r="G21" s="7" t="s">
        <v>21</v>
      </c>
      <c r="H21" s="9"/>
    </row>
    <row r="22" spans="1:8" x14ac:dyDescent="0.75">
      <c r="A22" s="8" t="str">
        <f>"http://hl7.eu/fhir/hdr/StructureDefinition/"&amp;LogicalModels!$A$10</f>
        <v>http://hl7.eu/fhir/hdr/StructureDefinition/HospitalStay</v>
      </c>
      <c r="B22" s="11" t="s">
        <v>1284</v>
      </c>
      <c r="C22" s="9" t="str">
        <f>LogicalModels!$A$10&amp;"."&amp;HospitalStayEhn!A20</f>
        <v>HospitalStay.significantProcedures.complication</v>
      </c>
      <c r="D22" s="9" t="str">
        <f xml:space="preserve"> HospitalStayEhn!D20</f>
        <v>A.2.7.2.7 - Complication</v>
      </c>
      <c r="E22" s="9" t="s">
        <v>1294</v>
      </c>
      <c r="F22" s="7"/>
      <c r="G22" s="7" t="s">
        <v>22</v>
      </c>
      <c r="H22" s="9"/>
    </row>
    <row r="23" spans="1:8" x14ac:dyDescent="0.75">
      <c r="A23" s="8" t="str">
        <f>"http://hl7.eu/fhir/hdr/StructureDefinition/"&amp;LogicalModels!$A$10</f>
        <v>http://hl7.eu/fhir/hdr/StructureDefinition/HospitalStay</v>
      </c>
      <c r="B23" s="11" t="s">
        <v>1284</v>
      </c>
      <c r="C23" s="9" t="str">
        <f>LogicalModels!$A$10&amp;"."&amp;HospitalStayEhn!A20</f>
        <v>HospitalStay.significantProcedures.complication</v>
      </c>
      <c r="D23" s="9" t="str">
        <f xml:space="preserve"> HospitalStayEhn!D20</f>
        <v>A.2.7.2.7 - Complication</v>
      </c>
      <c r="E23" s="9" t="s">
        <v>1295</v>
      </c>
      <c r="G23" s="22" t="s">
        <v>22</v>
      </c>
      <c r="H23" s="23"/>
    </row>
    <row r="24" spans="1:8" x14ac:dyDescent="0.75">
      <c r="A24" s="8" t="str">
        <f>"http://hl7.eu/fhir/hdr/StructureDefinition/"&amp;LogicalModels!$A$10</f>
        <v>http://hl7.eu/fhir/hdr/StructureDefinition/HospitalStay</v>
      </c>
      <c r="B24" s="11" t="s">
        <v>1284</v>
      </c>
      <c r="C24" s="9" t="str">
        <f>LogicalModels!$A$10&amp;"."&amp;HospitalStayEhn!A21</f>
        <v>HospitalStay.significantProcedures.focalDevice</v>
      </c>
      <c r="D24" s="9" t="str">
        <f xml:space="preserve"> HospitalStayEhn!D21</f>
        <v>A.2.7.2.8 - Focal device</v>
      </c>
      <c r="E24" s="9" t="s">
        <v>1296</v>
      </c>
      <c r="F24" s="7"/>
      <c r="G24" s="7" t="s">
        <v>21</v>
      </c>
      <c r="H24" s="9"/>
    </row>
    <row r="25" spans="1:8" ht="29.5" x14ac:dyDescent="0.75">
      <c r="A25" s="8" t="str">
        <f>"http://hl7.eu/fhir/hdr/StructureDefinition/"&amp;LogicalModels!$A$10</f>
        <v>http://hl7.eu/fhir/hdr/StructureDefinition/HospitalStay</v>
      </c>
      <c r="B25" s="8" t="s">
        <v>901</v>
      </c>
      <c r="C25" s="9" t="str">
        <f>LogicalModels!$A$10&amp;"."&amp;HospitalStayEhn!A22</f>
        <v>HospitalStay.medicalDevices</v>
      </c>
      <c r="D25" s="9" t="str">
        <f xml:space="preserve"> HospitalStayEhn!D22</f>
        <v>A.2.7.3 - Medical devices and implants</v>
      </c>
      <c r="E25" s="9" t="s">
        <v>1276</v>
      </c>
      <c r="F25" s="7"/>
      <c r="G25" s="7" t="s">
        <v>21</v>
      </c>
      <c r="H25" s="9" t="s">
        <v>1304</v>
      </c>
    </row>
    <row r="26" spans="1:8" x14ac:dyDescent="0.75">
      <c r="A26" s="8" t="str">
        <f>"http://hl7.eu/fhir/hdr/StructureDefinition/"&amp;LogicalModels!$A$10</f>
        <v>http://hl7.eu/fhir/hdr/StructureDefinition/HospitalStay</v>
      </c>
      <c r="B26" s="8" t="s">
        <v>1312</v>
      </c>
      <c r="C26" s="9" t="str">
        <f>LogicalModels!$A$10&amp;"."&amp;HospitalStayEhn!A23</f>
        <v>HospitalStay.medicalDevices.description</v>
      </c>
      <c r="D26" s="9" t="str">
        <f xml:space="preserve"> HospitalStayEhn!D23</f>
        <v>A.2.7.3.1 - Device and implant description</v>
      </c>
      <c r="E26" s="9" t="s">
        <v>1299</v>
      </c>
      <c r="F26" s="7"/>
      <c r="G26" s="7" t="s">
        <v>22</v>
      </c>
      <c r="H26" s="9" t="s">
        <v>1300</v>
      </c>
    </row>
    <row r="27" spans="1:8" x14ac:dyDescent="0.75">
      <c r="A27" s="8" t="str">
        <f>"http://hl7.eu/fhir/hdr/StructureDefinition/"&amp;LogicalModels!$A$10</f>
        <v>http://hl7.eu/fhir/hdr/StructureDefinition/HospitalStay</v>
      </c>
      <c r="B27" s="8" t="s">
        <v>1298</v>
      </c>
      <c r="C27" s="9" t="str">
        <f>LogicalModels!$A$10&amp;"."&amp;HospitalStayEhn!A23</f>
        <v>HospitalStay.medicalDevices.description</v>
      </c>
      <c r="D27" s="9" t="str">
        <f xml:space="preserve"> HospitalStayEhn!D23</f>
        <v>A.2.7.3.1 - Device and implant description</v>
      </c>
      <c r="E27" s="9" t="s">
        <v>1301</v>
      </c>
      <c r="F27" s="7"/>
      <c r="G27" s="7" t="s">
        <v>22</v>
      </c>
      <c r="H27" s="9" t="s">
        <v>1302</v>
      </c>
    </row>
    <row r="28" spans="1:8" x14ac:dyDescent="0.75">
      <c r="A28" s="8" t="str">
        <f>"http://hl7.eu/fhir/hdr/StructureDefinition/"&amp;LogicalModels!$A$10</f>
        <v>http://hl7.eu/fhir/hdr/StructureDefinition/HospitalStay</v>
      </c>
      <c r="B28" s="8" t="s">
        <v>1298</v>
      </c>
      <c r="C28" s="9" t="str">
        <f>LogicalModels!$A$10&amp;"."&amp;HospitalStayEhn!A24</f>
        <v>HospitalStay.medicalDevices.identifier</v>
      </c>
      <c r="D28" s="9" t="str">
        <f xml:space="preserve"> HospitalStayEhn!D24</f>
        <v>A.2.7.3.2 - Device ID</v>
      </c>
      <c r="E28" s="9" t="s">
        <v>1303</v>
      </c>
      <c r="F28" s="7"/>
      <c r="G28" s="7" t="s">
        <v>22</v>
      </c>
      <c r="H28" s="9" t="s">
        <v>1305</v>
      </c>
    </row>
    <row r="29" spans="1:8" x14ac:dyDescent="0.75">
      <c r="A29" s="8" t="str">
        <f>"http://hl7.eu/fhir/hdr/StructureDefinition/"&amp;LogicalModels!$A$10</f>
        <v>http://hl7.eu/fhir/hdr/StructureDefinition/HospitalStay</v>
      </c>
      <c r="B29" s="8" t="s">
        <v>1298</v>
      </c>
      <c r="C29" s="9" t="str">
        <f>LogicalModels!$A$10&amp;"."&amp;HospitalStayEhn!A24</f>
        <v>HospitalStay.medicalDevices.identifier</v>
      </c>
      <c r="D29" s="9" t="str">
        <f xml:space="preserve"> HospitalStayEhn!D24</f>
        <v>A.2.7.3.2 - Device ID</v>
      </c>
      <c r="E29" s="9" t="s">
        <v>1306</v>
      </c>
      <c r="F29" s="7"/>
      <c r="G29" s="7" t="s">
        <v>22</v>
      </c>
      <c r="H29" s="9" t="s">
        <v>1307</v>
      </c>
    </row>
    <row r="30" spans="1:8" x14ac:dyDescent="0.75">
      <c r="A30" s="8" t="str">
        <f>"http://hl7.eu/fhir/hdr/StructureDefinition/"&amp;LogicalModels!$A$10</f>
        <v>http://hl7.eu/fhir/hdr/StructureDefinition/HospitalStay</v>
      </c>
      <c r="B30" s="8" t="s">
        <v>1312</v>
      </c>
      <c r="C30" s="9" t="str">
        <f>LogicalModels!$A$10&amp;"."&amp;HospitalStayEhn!A25</f>
        <v>HospitalStay.medicalDevices.implantDate</v>
      </c>
      <c r="D30" s="9" t="str">
        <f xml:space="preserve"> HospitalStayEhn!D25</f>
        <v>A.2.7.3.3 - Implant date</v>
      </c>
      <c r="E30" s="9" t="s">
        <v>1308</v>
      </c>
      <c r="F30" s="7"/>
      <c r="G30" s="7" t="s">
        <v>22</v>
      </c>
      <c r="H30" s="9" t="s">
        <v>1311</v>
      </c>
    </row>
    <row r="31" spans="1:8" x14ac:dyDescent="0.75">
      <c r="A31" s="8" t="str">
        <f>"http://hl7.eu/fhir/hdr/StructureDefinition/"&amp;LogicalModels!$A$10</f>
        <v>http://hl7.eu/fhir/hdr/StructureDefinition/HospitalStay</v>
      </c>
      <c r="B31" s="8" t="s">
        <v>1284</v>
      </c>
      <c r="C31" s="9" t="str">
        <f>LogicalModels!$A$10&amp;"."&amp;HospitalStayEhn!A25</f>
        <v>HospitalStay.medicalDevices.implantDate</v>
      </c>
      <c r="D31" s="9" t="str">
        <f xml:space="preserve"> HospitalStayEhn!D25</f>
        <v>A.2.7.3.3 - Implant date</v>
      </c>
      <c r="E31" s="9" t="s">
        <v>1310</v>
      </c>
      <c r="F31" s="7"/>
      <c r="G31" s="7" t="s">
        <v>22</v>
      </c>
      <c r="H31" s="9" t="s">
        <v>1315</v>
      </c>
    </row>
    <row r="32" spans="1:8" x14ac:dyDescent="0.75">
      <c r="A32" s="8" t="str">
        <f>"http://hl7.eu/fhir/hdr/StructureDefinition/"&amp;LogicalModels!$A$10</f>
        <v>http://hl7.eu/fhir/hdr/StructureDefinition/HospitalStay</v>
      </c>
      <c r="B32" s="8" t="s">
        <v>1312</v>
      </c>
      <c r="C32" s="9" t="str">
        <f>LogicalModels!$A$10&amp;"."&amp;HospitalStayEhn!A26</f>
        <v>HospitalStay.medicalDevices.endDate</v>
      </c>
      <c r="D32" s="9" t="str">
        <f xml:space="preserve"> HospitalStayEhn!D26</f>
        <v>A.2.7.3.4 - End date</v>
      </c>
      <c r="E32" s="9" t="s">
        <v>1309</v>
      </c>
      <c r="F32" s="7"/>
      <c r="G32" s="22" t="s">
        <v>22</v>
      </c>
      <c r="H32" s="23"/>
    </row>
    <row r="33" spans="1:8" x14ac:dyDescent="0.75">
      <c r="A33" s="8" t="str">
        <f>"http://hl7.eu/fhir/hdr/StructureDefinition/"&amp;LogicalModels!$A$10</f>
        <v>http://hl7.eu/fhir/hdr/StructureDefinition/HospitalStay</v>
      </c>
      <c r="B33" s="8" t="s">
        <v>1312</v>
      </c>
      <c r="C33" s="9" t="str">
        <f>LogicalModels!$A$10&amp;"."&amp;HospitalStayEhn!A27</f>
        <v>HospitalStay.medicalDevices.reason</v>
      </c>
      <c r="D33" s="9" t="str">
        <f xml:space="preserve"> HospitalStayEhn!D27</f>
        <v>A.2.7.3.5 - Reason</v>
      </c>
      <c r="E33" s="9" t="s">
        <v>1313</v>
      </c>
      <c r="F33" s="7"/>
      <c r="G33" s="22" t="s">
        <v>22</v>
      </c>
      <c r="H33" s="23"/>
    </row>
    <row r="34" spans="1:8" x14ac:dyDescent="0.75">
      <c r="A34" s="8" t="str">
        <f>"http://hl7.eu/fhir/hdr/StructureDefinition/"&amp;LogicalModels!$A$10</f>
        <v>http://hl7.eu/fhir/hdr/StructureDefinition/HospitalStay</v>
      </c>
      <c r="B34" s="8" t="s">
        <v>1312</v>
      </c>
      <c r="C34" s="9" t="str">
        <f>LogicalModels!$A$10&amp;"."&amp;HospitalStayEhn!A27</f>
        <v>HospitalStay.medicalDevices.reason</v>
      </c>
      <c r="D34" s="9" t="str">
        <f xml:space="preserve"> HospitalStayEhn!D27</f>
        <v>A.2.7.3.5 - Reason</v>
      </c>
      <c r="E34" s="9" t="s">
        <v>1314</v>
      </c>
      <c r="F34" s="7"/>
      <c r="G34" s="7" t="s">
        <v>22</v>
      </c>
      <c r="H34" s="9"/>
    </row>
    <row r="35" spans="1:8" ht="29.5" x14ac:dyDescent="0.75">
      <c r="A35" s="8" t="str">
        <f>"http://hl7.eu/fhir/hdr/StructureDefinition/"&amp;LogicalModels!$A$10</f>
        <v>http://hl7.eu/fhir/hdr/StructureDefinition/HospitalStay</v>
      </c>
      <c r="B35" s="8" t="s">
        <v>901</v>
      </c>
      <c r="C35" s="9" t="str">
        <f>LogicalModels!$A$10&amp;"."&amp;HospitalStayEhn!A28</f>
        <v>HospitalStay.pharmacotherapy</v>
      </c>
      <c r="D35" s="9" t="str">
        <f xml:space="preserve"> HospitalStayEhn!D28</f>
        <v>A.2.7.5 - Pharmacotherapy</v>
      </c>
      <c r="E35" s="9" t="s">
        <v>1277</v>
      </c>
      <c r="F35" s="7"/>
      <c r="G35" s="13" t="s">
        <v>22</v>
      </c>
      <c r="H35" s="9" t="s">
        <v>1316</v>
      </c>
    </row>
    <row r="36" spans="1:8" x14ac:dyDescent="0.75">
      <c r="A36" s="8" t="str">
        <f>"http://hl7.eu/fhir/hdr/StructureDefinition/"&amp;LogicalModels!$A$10</f>
        <v>http://hl7.eu/fhir/hdr/StructureDefinition/HospitalStay</v>
      </c>
      <c r="B36" s="8" t="s">
        <v>1329</v>
      </c>
      <c r="C36" s="9" t="str">
        <f>LogicalModels!$A$10&amp;"."&amp;HospitalStayEhn!A29</f>
        <v>HospitalStay.pharmacotherapy.reason</v>
      </c>
      <c r="D36" s="9" t="str">
        <f xml:space="preserve"> HospitalStayEhn!D29</f>
        <v>A.2.7.5.1 - Medication reason</v>
      </c>
      <c r="E36" s="9" t="s">
        <v>1331</v>
      </c>
      <c r="F36" s="7"/>
      <c r="G36" s="7" t="s">
        <v>21</v>
      </c>
      <c r="H36" s="9"/>
    </row>
    <row r="37" spans="1:8" x14ac:dyDescent="0.75">
      <c r="A37" s="8" t="str">
        <f>"http://hl7.eu/fhir/hdr/StructureDefinition/"&amp;LogicalModels!$A$10</f>
        <v>http://hl7.eu/fhir/hdr/StructureDefinition/HospitalStay</v>
      </c>
      <c r="B37" s="8" t="s">
        <v>1329</v>
      </c>
      <c r="C37" s="9" t="str">
        <f>LogicalModels!$A$10&amp;"."&amp;HospitalStayEhn!A29</f>
        <v>HospitalStay.pharmacotherapy.reason</v>
      </c>
      <c r="D37" s="9" t="str">
        <f xml:space="preserve"> HospitalStayEhn!D29</f>
        <v>A.2.7.5.1 - Medication reason</v>
      </c>
      <c r="E37" s="9" t="s">
        <v>1332</v>
      </c>
      <c r="F37" s="7"/>
      <c r="G37" s="7" t="s">
        <v>21</v>
      </c>
      <c r="H37" s="9"/>
    </row>
    <row r="38" spans="1:8" x14ac:dyDescent="0.75">
      <c r="A38" s="8" t="str">
        <f>"http://hl7.eu/fhir/hdr/StructureDefinition/"&amp;LogicalModels!$A$10</f>
        <v>http://hl7.eu/fhir/hdr/StructureDefinition/HospitalStay</v>
      </c>
      <c r="B38" s="8" t="s">
        <v>1181</v>
      </c>
      <c r="C38" s="9" t="str">
        <f>LogicalModels!$A$10&amp;"."&amp;HospitalStayEhn!A29</f>
        <v>HospitalStay.pharmacotherapy.reason</v>
      </c>
      <c r="D38" s="9" t="str">
        <f xml:space="preserve"> HospitalStayEhn!D29</f>
        <v>A.2.7.5.1 - Medication reason</v>
      </c>
      <c r="E38" s="7" t="s">
        <v>1333</v>
      </c>
      <c r="F38" s="7"/>
      <c r="G38" s="7" t="s">
        <v>21</v>
      </c>
      <c r="H38" s="9"/>
    </row>
    <row r="39" spans="1:8" x14ac:dyDescent="0.75">
      <c r="A39" s="8" t="str">
        <f>"http://hl7.eu/fhir/hdr/StructureDefinition/"&amp;LogicalModels!$A$10</f>
        <v>http://hl7.eu/fhir/hdr/StructureDefinition/HospitalStay</v>
      </c>
      <c r="B39" s="8" t="s">
        <v>1181</v>
      </c>
      <c r="C39" s="9" t="str">
        <f>LogicalModels!$A$10&amp;"."&amp;HospitalStayEhn!A29</f>
        <v>HospitalStay.pharmacotherapy.reason</v>
      </c>
      <c r="D39" s="9" t="str">
        <f xml:space="preserve"> HospitalStayEhn!D29</f>
        <v>A.2.7.5.1 - Medication reason</v>
      </c>
      <c r="E39" s="7" t="s">
        <v>1334</v>
      </c>
      <c r="F39" s="7"/>
      <c r="G39" s="7" t="s">
        <v>21</v>
      </c>
      <c r="H39" s="9"/>
    </row>
    <row r="40" spans="1:8" x14ac:dyDescent="0.75">
      <c r="A40" s="8" t="str">
        <f>"http://hl7.eu/fhir/hdr/StructureDefinition/"&amp;LogicalModels!$A$10</f>
        <v>http://hl7.eu/fhir/hdr/StructureDefinition/HospitalStay</v>
      </c>
      <c r="B40" s="8" t="s">
        <v>1201</v>
      </c>
      <c r="C40" s="9" t="str">
        <f>LogicalModels!$A$10&amp;"."&amp;HospitalStayEhn!A29</f>
        <v>HospitalStay.pharmacotherapy.reason</v>
      </c>
      <c r="D40" s="9" t="str">
        <f xml:space="preserve"> HospitalStayEhn!D29</f>
        <v>A.2.7.5.1 - Medication reason</v>
      </c>
      <c r="E40" s="7" t="s">
        <v>1335</v>
      </c>
      <c r="F40" s="7"/>
      <c r="G40" s="7" t="s">
        <v>21</v>
      </c>
      <c r="H40" s="9"/>
    </row>
    <row r="41" spans="1:8" x14ac:dyDescent="0.75">
      <c r="A41" s="8" t="str">
        <f>"http://hl7.eu/fhir/hdr/StructureDefinition/"&amp;LogicalModels!$A$10</f>
        <v>http://hl7.eu/fhir/hdr/StructureDefinition/HospitalStay</v>
      </c>
      <c r="B41" s="8" t="s">
        <v>1201</v>
      </c>
      <c r="C41" s="9" t="str">
        <f>LogicalModels!$A$10&amp;"."&amp;HospitalStayEhn!A29</f>
        <v>HospitalStay.pharmacotherapy.reason</v>
      </c>
      <c r="D41" s="9" t="str">
        <f xml:space="preserve"> HospitalStayEhn!D29</f>
        <v>A.2.7.5.1 - Medication reason</v>
      </c>
      <c r="E41" s="7" t="s">
        <v>1336</v>
      </c>
      <c r="F41" s="7"/>
      <c r="G41" s="7" t="s">
        <v>21</v>
      </c>
      <c r="H41" s="9"/>
    </row>
    <row r="42" spans="1:8" x14ac:dyDescent="0.75">
      <c r="A42" s="8" t="str">
        <f>"http://hl7.eu/fhir/hdr/StructureDefinition/"&amp;LogicalModels!$A$10</f>
        <v>http://hl7.eu/fhir/hdr/StructureDefinition/HospitalStay</v>
      </c>
      <c r="B42" s="8" t="s">
        <v>1330</v>
      </c>
      <c r="C42" s="9" t="str">
        <f>LogicalModels!$A$10&amp;"."&amp;HospitalStayEhn!A29</f>
        <v>HospitalStay.pharmacotherapy.reason</v>
      </c>
      <c r="D42" s="9" t="str">
        <f xml:space="preserve"> HospitalStayEhn!D29</f>
        <v>A.2.7.5.1 - Medication reason</v>
      </c>
      <c r="E42" s="7" t="s">
        <v>1337</v>
      </c>
      <c r="F42" s="7"/>
      <c r="G42" s="7" t="s">
        <v>21</v>
      </c>
      <c r="H42" s="9"/>
    </row>
    <row r="43" spans="1:8" x14ac:dyDescent="0.75">
      <c r="A43" s="8" t="str">
        <f>"http://hl7.eu/fhir/hdr/StructureDefinition/"&amp;LogicalModels!$A$10</f>
        <v>http://hl7.eu/fhir/hdr/StructureDefinition/HospitalStay</v>
      </c>
      <c r="B43" s="8" t="s">
        <v>1330</v>
      </c>
      <c r="C43" s="9" t="str">
        <f>LogicalModels!$A$10&amp;"."&amp;HospitalStayEhn!A29</f>
        <v>HospitalStay.pharmacotherapy.reason</v>
      </c>
      <c r="D43" s="9" t="str">
        <f xml:space="preserve"> HospitalStayEhn!D29</f>
        <v>A.2.7.5.1 - Medication reason</v>
      </c>
      <c r="E43" s="7" t="s">
        <v>1338</v>
      </c>
      <c r="F43" s="7"/>
      <c r="G43" s="7" t="s">
        <v>21</v>
      </c>
      <c r="H43" s="9"/>
    </row>
    <row r="44" spans="1:8" x14ac:dyDescent="0.75">
      <c r="A44" s="8" t="str">
        <f>"http://hl7.eu/fhir/hdr/StructureDefinition/"&amp;LogicalModels!$A$10</f>
        <v>http://hl7.eu/fhir/hdr/StructureDefinition/HospitalStay</v>
      </c>
      <c r="B44" s="8" t="s">
        <v>1181</v>
      </c>
      <c r="C44" s="9" t="str">
        <f>LogicalModels!$A$10&amp;"."&amp;HospitalStayEhn!A30</f>
        <v>HospitalStay.pharmacotherapy.productCode</v>
      </c>
      <c r="D44" s="9" t="str">
        <f xml:space="preserve"> HospitalStayEhn!D30</f>
        <v>A.2.7.5.2 - Code</v>
      </c>
      <c r="E44" s="7" t="s">
        <v>1182</v>
      </c>
      <c r="F44" s="7"/>
      <c r="G44" s="7" t="s">
        <v>21</v>
      </c>
      <c r="H44" s="9"/>
    </row>
    <row r="45" spans="1:8" x14ac:dyDescent="0.75">
      <c r="A45" s="8" t="str">
        <f>"http://hl7.eu/fhir/hdr/StructureDefinition/"&amp;LogicalModels!$A$10</f>
        <v>http://hl7.eu/fhir/hdr/StructureDefinition/HospitalStay</v>
      </c>
      <c r="B45" s="8" t="s">
        <v>1201</v>
      </c>
      <c r="C45" s="9" t="str">
        <f>LogicalModels!$A$10&amp;"."&amp;HospitalStayEhn!A30</f>
        <v>HospitalStay.pharmacotherapy.productCode</v>
      </c>
      <c r="D45" s="9" t="str">
        <f xml:space="preserve"> HospitalStayEhn!D30</f>
        <v>A.2.7.5.2 - Code</v>
      </c>
      <c r="E45" s="7" t="s">
        <v>1203</v>
      </c>
      <c r="F45" s="7"/>
      <c r="G45" s="7" t="s">
        <v>21</v>
      </c>
      <c r="H45" s="9"/>
    </row>
    <row r="46" spans="1:8" x14ac:dyDescent="0.75">
      <c r="A46" s="8" t="str">
        <f>"http://hl7.eu/fhir/hdr/StructureDefinition/"&amp;LogicalModels!$A$10</f>
        <v>http://hl7.eu/fhir/hdr/StructureDefinition/HospitalStay</v>
      </c>
      <c r="B46" s="8" t="s">
        <v>1329</v>
      </c>
      <c r="C46" s="9" t="str">
        <f>LogicalModels!$A$10&amp;"."&amp;HospitalStayEhn!A30</f>
        <v>HospitalStay.pharmacotherapy.productCode</v>
      </c>
      <c r="D46" s="9" t="str">
        <f xml:space="preserve"> HospitalStayEhn!D30</f>
        <v>A.2.7.5.2 - Code</v>
      </c>
      <c r="E46" s="7" t="s">
        <v>1317</v>
      </c>
      <c r="F46" s="7"/>
      <c r="G46" s="7" t="s">
        <v>21</v>
      </c>
      <c r="H46" s="9"/>
    </row>
    <row r="47" spans="1:8" x14ac:dyDescent="0.75">
      <c r="A47" s="8" t="str">
        <f>"http://hl7.eu/fhir/hdr/StructureDefinition/"&amp;LogicalModels!$A$10</f>
        <v>http://hl7.eu/fhir/hdr/StructureDefinition/HospitalStay</v>
      </c>
      <c r="B47" s="8" t="s">
        <v>1330</v>
      </c>
      <c r="C47" s="9" t="str">
        <f>LogicalModels!$A$10&amp;"."&amp;HospitalStayEhn!A30</f>
        <v>HospitalStay.pharmacotherapy.productCode</v>
      </c>
      <c r="D47" s="9" t="str">
        <f xml:space="preserve"> HospitalStayEhn!D30</f>
        <v>A.2.7.5.2 - Code</v>
      </c>
      <c r="E47" s="7" t="s">
        <v>1318</v>
      </c>
      <c r="F47" s="7"/>
      <c r="G47" s="7" t="s">
        <v>21</v>
      </c>
      <c r="H47" s="9"/>
    </row>
    <row r="48" spans="1:8" x14ac:dyDescent="0.75">
      <c r="A48" s="8" t="str">
        <f>"http://hl7.eu/fhir/hdr/StructureDefinition/"&amp;LogicalModels!$A$10</f>
        <v>http://hl7.eu/fhir/hdr/StructureDefinition/HospitalStay</v>
      </c>
      <c r="B48" s="8" t="s">
        <v>1183</v>
      </c>
      <c r="C48" s="9" t="str">
        <f>LogicalModels!$A$10&amp;"."&amp;HospitalStayEhn!A30</f>
        <v>HospitalStay.pharmacotherapy.productCode</v>
      </c>
      <c r="D48" s="9" t="str">
        <f xml:space="preserve"> HospitalStayEhn!D30</f>
        <v>A.2.7.5.2 - Code</v>
      </c>
      <c r="E48" s="7" t="s">
        <v>1184</v>
      </c>
      <c r="F48" s="7"/>
      <c r="G48" s="7" t="s">
        <v>21</v>
      </c>
      <c r="H48" s="9"/>
    </row>
    <row r="49" spans="1:8" x14ac:dyDescent="0.75">
      <c r="A49" s="8" t="str">
        <f>"http://hl7.eu/fhir/hdr/StructureDefinition/"&amp;LogicalModels!$A$10</f>
        <v>http://hl7.eu/fhir/hdr/StructureDefinition/HospitalStay</v>
      </c>
      <c r="B49" s="8" t="s">
        <v>1183</v>
      </c>
      <c r="C49" s="9" t="str">
        <f>LogicalModels!$A$10&amp;"."&amp;HospitalStayEhn!A31</f>
        <v>HospitalStay.pharmacotherapy.intendedUse</v>
      </c>
      <c r="D49" s="9" t="str">
        <f xml:space="preserve"> HospitalStayEhn!D31</f>
        <v>A.2.7.5.3 - Intended use</v>
      </c>
      <c r="E49" s="9" t="s">
        <v>1277</v>
      </c>
      <c r="F49" s="7"/>
      <c r="G49" s="7" t="s">
        <v>21</v>
      </c>
      <c r="H49" s="9"/>
    </row>
    <row r="50" spans="1:8" x14ac:dyDescent="0.75">
      <c r="A50" s="8" t="str">
        <f>"http://hl7.eu/fhir/hdr/StructureDefinition/"&amp;LogicalModels!$A$10</f>
        <v>http://hl7.eu/fhir/hdr/StructureDefinition/HospitalStay</v>
      </c>
      <c r="B50" s="8" t="s">
        <v>1183</v>
      </c>
      <c r="C50" s="9" t="str">
        <f>LogicalModels!$A$10&amp;"."&amp;HospitalStayEhn!A32</f>
        <v>HospitalStay.pharmacotherapy.productName</v>
      </c>
      <c r="D50" s="9" t="str">
        <f xml:space="preserve"> HospitalStayEhn!D32</f>
        <v>A.2.7.5.4 - Brand name</v>
      </c>
      <c r="E50" t="s">
        <v>1186</v>
      </c>
      <c r="F50" s="7"/>
      <c r="G50" s="7" t="s">
        <v>21</v>
      </c>
      <c r="H50" s="9"/>
    </row>
    <row r="51" spans="1:8" x14ac:dyDescent="0.75">
      <c r="A51" s="8" t="str">
        <f>"http://hl7.eu/fhir/hdr/StructureDefinition/"&amp;LogicalModels!$A$10</f>
        <v>http://hl7.eu/fhir/hdr/StructureDefinition/HospitalStay</v>
      </c>
      <c r="B51" s="8" t="s">
        <v>1183</v>
      </c>
      <c r="C51" s="9" t="str">
        <f>LogicalModels!$A$10&amp;"."&amp;HospitalStayEhn!A33</f>
        <v>HospitalStay.pharmacotherapy.activeIngredient</v>
      </c>
      <c r="D51" s="9" t="str">
        <f xml:space="preserve"> HospitalStayEhn!D33</f>
        <v>A.2.7.5.5 - Active ingredient list</v>
      </c>
      <c r="E51" t="s">
        <v>1187</v>
      </c>
      <c r="F51" s="7"/>
      <c r="G51" s="7" t="s">
        <v>21</v>
      </c>
      <c r="H51" s="9"/>
    </row>
    <row r="52" spans="1:8" x14ac:dyDescent="0.75">
      <c r="A52" s="8" t="str">
        <f>"http://hl7.eu/fhir/hdr/StructureDefinition/"&amp;LogicalModels!$A$10</f>
        <v>http://hl7.eu/fhir/hdr/StructureDefinition/HospitalStay</v>
      </c>
      <c r="B52" s="8" t="s">
        <v>1183</v>
      </c>
      <c r="C52" s="9" t="str">
        <f>LogicalModels!$A$10&amp;"."&amp;HospitalStayEhn!A34</f>
        <v>HospitalStay.pharmacotherapy.strength</v>
      </c>
      <c r="D52" s="9" t="str">
        <f xml:space="preserve"> HospitalStayEhn!D34</f>
        <v>A.2.7.5.6 - Strength</v>
      </c>
      <c r="E52" t="s">
        <v>1188</v>
      </c>
      <c r="F52" s="7"/>
      <c r="G52" s="7" t="s">
        <v>21</v>
      </c>
      <c r="H52" s="9"/>
    </row>
    <row r="53" spans="1:8" x14ac:dyDescent="0.75">
      <c r="A53" s="8" t="str">
        <f>"http://hl7.eu/fhir/hdr/StructureDefinition/"&amp;LogicalModels!$A$10</f>
        <v>http://hl7.eu/fhir/hdr/StructureDefinition/HospitalStay</v>
      </c>
      <c r="B53" s="8" t="s">
        <v>1183</v>
      </c>
      <c r="C53" s="9" t="str">
        <f>LogicalModels!$A$10&amp;"."&amp;HospitalStayEhn!A35</f>
        <v>HospitalStay.pharmacotherapy.doseForm</v>
      </c>
      <c r="D53" s="9" t="str">
        <f xml:space="preserve"> HospitalStayEhn!D35</f>
        <v>A.2.7.5.7 - Pharmaceutical dose form</v>
      </c>
      <c r="E53" t="s">
        <v>1185</v>
      </c>
      <c r="F53" s="7"/>
      <c r="G53" s="7" t="s">
        <v>21</v>
      </c>
      <c r="H53" s="9"/>
    </row>
    <row r="54" spans="1:8" x14ac:dyDescent="0.75">
      <c r="A54" s="8" t="str">
        <f>"http://hl7.eu/fhir/hdr/StructureDefinition/"&amp;LogicalModels!$A$10</f>
        <v>http://hl7.eu/fhir/hdr/StructureDefinition/HospitalStay</v>
      </c>
      <c r="B54" s="8" t="s">
        <v>1319</v>
      </c>
      <c r="C54" s="9" t="str">
        <f>LogicalModels!$A$10&amp;"."&amp;HospitalStayEhn!A36</f>
        <v>HospitalStay.pharmacotherapy.dosageRegimen</v>
      </c>
      <c r="D54" s="9" t="str">
        <f xml:space="preserve"> HospitalStayEhn!D36</f>
        <v>A.2.7.5.8 - Dosage Regimen</v>
      </c>
      <c r="E54" t="s">
        <v>1323</v>
      </c>
      <c r="F54" s="7"/>
      <c r="G54" s="7" t="s">
        <v>21</v>
      </c>
      <c r="H54" t="s">
        <v>1322</v>
      </c>
    </row>
    <row r="55" spans="1:8" x14ac:dyDescent="0.75">
      <c r="A55" s="8" t="str">
        <f>"http://hl7.eu/fhir/hdr/StructureDefinition/"&amp;LogicalModels!$A$10</f>
        <v>http://hl7.eu/fhir/hdr/StructureDefinition/HospitalStay</v>
      </c>
      <c r="B55" s="8" t="s">
        <v>1329</v>
      </c>
      <c r="C55" s="9" t="str">
        <f>LogicalModels!$A$10&amp;"."&amp;HospitalStayEhn!A36</f>
        <v>HospitalStay.pharmacotherapy.dosageRegimen</v>
      </c>
      <c r="D55" s="9" t="str">
        <f xml:space="preserve"> HospitalStayEhn!D36</f>
        <v>A.2.7.5.8 - Dosage Regimen</v>
      </c>
      <c r="E55" t="s">
        <v>1324</v>
      </c>
      <c r="F55" s="7"/>
      <c r="G55" s="13" t="s">
        <v>22</v>
      </c>
      <c r="H55" s="24" t="s">
        <v>1325</v>
      </c>
    </row>
    <row r="56" spans="1:8" x14ac:dyDescent="0.75">
      <c r="A56" s="8" t="str">
        <f>"http://hl7.eu/fhir/hdr/StructureDefinition/"&amp;LogicalModels!$A$10</f>
        <v>http://hl7.eu/fhir/hdr/StructureDefinition/HospitalStay</v>
      </c>
      <c r="B56" s="8" t="s">
        <v>1319</v>
      </c>
      <c r="C56" s="9" t="str">
        <f>LogicalModels!$A$10&amp;"."&amp;HospitalStayEhn!A37</f>
        <v>HospitalStay.pharmacotherapy.route</v>
      </c>
      <c r="D56" s="9" t="str">
        <f xml:space="preserve"> HospitalStayEhn!D37</f>
        <v>A.2.7.5.9 - Route of administration</v>
      </c>
      <c r="E56" t="s">
        <v>1320</v>
      </c>
      <c r="F56" s="7"/>
      <c r="G56" s="7" t="s">
        <v>21</v>
      </c>
      <c r="H56" s="9"/>
    </row>
    <row r="57" spans="1:8" x14ac:dyDescent="0.75">
      <c r="A57" s="8" t="str">
        <f>"http://hl7.eu/fhir/hdr/StructureDefinition/"&amp;LogicalModels!$A$10</f>
        <v>http://hl7.eu/fhir/hdr/StructureDefinition/HospitalStay</v>
      </c>
      <c r="B57" s="8" t="s">
        <v>1329</v>
      </c>
      <c r="C57" s="9" t="str">
        <f>LogicalModels!$A$10&amp;"."&amp;HospitalStayEhn!A37</f>
        <v>HospitalStay.pharmacotherapy.route</v>
      </c>
      <c r="D57" s="9" t="str">
        <f xml:space="preserve"> HospitalStayEhn!D37</f>
        <v>A.2.7.5.9 - Route of administration</v>
      </c>
      <c r="E57" t="s">
        <v>1328</v>
      </c>
      <c r="F57" s="7"/>
      <c r="G57" s="7" t="s">
        <v>21</v>
      </c>
      <c r="H57" s="9"/>
    </row>
    <row r="58" spans="1:8" x14ac:dyDescent="0.75">
      <c r="A58" s="8" t="str">
        <f>"http://hl7.eu/fhir/hdr/StructureDefinition/"&amp;LogicalModels!$A$10</f>
        <v>http://hl7.eu/fhir/hdr/StructureDefinition/HospitalStay</v>
      </c>
      <c r="B58" s="8" t="s">
        <v>1319</v>
      </c>
      <c r="C58" s="9" t="str">
        <f>LogicalModels!$A$10&amp;"."&amp;HospitalStayEhn!A38</f>
        <v>HospitalStay.pharmacotherapy.period</v>
      </c>
      <c r="D58" s="9" t="str">
        <f xml:space="preserve"> HospitalStayEhn!D38</f>
        <v>A.2.7.5.10 - Period of treatment</v>
      </c>
      <c r="E58" t="s">
        <v>1321</v>
      </c>
      <c r="F58" s="7"/>
      <c r="G58" s="7" t="s">
        <v>22</v>
      </c>
      <c r="H58" s="9"/>
    </row>
    <row r="59" spans="1:8" x14ac:dyDescent="0.75">
      <c r="A59" s="8" t="str">
        <f>"http://hl7.eu/fhir/hdr/StructureDefinition/"&amp;LogicalModels!$A$10</f>
        <v>http://hl7.eu/fhir/hdr/StructureDefinition/HospitalStay</v>
      </c>
      <c r="B59" s="8" t="s">
        <v>1329</v>
      </c>
      <c r="C59" s="9" t="str">
        <f>LogicalModels!$A$10&amp;"."&amp;HospitalStayEhn!A38</f>
        <v>HospitalStay.pharmacotherapy.period</v>
      </c>
      <c r="D59" s="9" t="str">
        <f xml:space="preserve"> HospitalStayEhn!D38</f>
        <v>A.2.7.5.10 - Period of treatment</v>
      </c>
      <c r="E59" t="s">
        <v>1327</v>
      </c>
      <c r="F59" s="7"/>
      <c r="G59" s="7" t="s">
        <v>21</v>
      </c>
      <c r="H59" s="9"/>
    </row>
    <row r="60" spans="1:8" x14ac:dyDescent="0.75">
      <c r="A60" s="8" t="str">
        <f>"http://hl7.eu/fhir/hdr/StructureDefinition/"&amp;LogicalModels!$A$10</f>
        <v>http://hl7.eu/fhir/hdr/StructureDefinition/HospitalStay</v>
      </c>
      <c r="B60" s="8" t="s">
        <v>1330</v>
      </c>
      <c r="C60" s="9" t="str">
        <f>LogicalModels!$A$10&amp;"."&amp;HospitalStayEhn!A38</f>
        <v>HospitalStay.pharmacotherapy.period</v>
      </c>
      <c r="D60" s="9" t="str">
        <f xml:space="preserve"> HospitalStayEhn!D38</f>
        <v>A.2.7.5.10 - Period of treatment</v>
      </c>
      <c r="E60" s="9" t="s">
        <v>1326</v>
      </c>
      <c r="F60" s="7"/>
      <c r="G60" s="7" t="s">
        <v>21</v>
      </c>
      <c r="H60" s="9"/>
    </row>
    <row r="61" spans="1:8" x14ac:dyDescent="0.75">
      <c r="A61" s="8" t="str">
        <f>"http://hl7.eu/fhir/hdr/StructureDefinition/"&amp;LogicalModels!$A$10</f>
        <v>http://hl7.eu/fhir/hdr/StructureDefinition/HospitalStay</v>
      </c>
      <c r="B61" s="8" t="s">
        <v>901</v>
      </c>
      <c r="C61" s="9" t="str">
        <f>LogicalModels!$A$10&amp;"."&amp;HospitalStayEhn!A39</f>
        <v>HospitalStay.significantResults</v>
      </c>
      <c r="D61" s="9" t="str">
        <f xml:space="preserve"> HospitalStayEhn!D39</f>
        <v>A.2.7.6 - Significant Observation Results</v>
      </c>
      <c r="E61" s="9" t="s">
        <v>1278</v>
      </c>
      <c r="F61" s="7"/>
      <c r="G61" s="13" t="s">
        <v>22</v>
      </c>
      <c r="H61" s="14"/>
    </row>
    <row r="62" spans="1:8" x14ac:dyDescent="0.75">
      <c r="A62" s="8" t="str">
        <f>"http://hl7.eu/fhir/hdr/StructureDefinition/"&amp;LogicalModels!$A$10</f>
        <v>http://hl7.eu/fhir/hdr/StructureDefinition/HospitalStay</v>
      </c>
      <c r="B62" s="8" t="s">
        <v>1350</v>
      </c>
      <c r="C62" s="9" t="str">
        <f>LogicalModels!$A$10&amp;"."&amp;HospitalStayEhn!A40</f>
        <v>HospitalStay.significantResults.date</v>
      </c>
      <c r="D62" s="9" t="str">
        <f xml:space="preserve"> HospitalStayEhn!D40</f>
        <v>A.2.7.6.1 - Date</v>
      </c>
      <c r="E62" s="5" t="s">
        <v>1344</v>
      </c>
      <c r="F62" s="7"/>
      <c r="G62" s="7" t="s">
        <v>21</v>
      </c>
      <c r="H62" s="9" t="s">
        <v>1351</v>
      </c>
    </row>
    <row r="63" spans="1:8" x14ac:dyDescent="0.75">
      <c r="A63" s="8" t="str">
        <f>"http://hl7.eu/fhir/hdr/StructureDefinition/"&amp;LogicalModels!$A$10</f>
        <v>http://hl7.eu/fhir/hdr/StructureDefinition/HospitalStay</v>
      </c>
      <c r="B63" s="8" t="s">
        <v>1350</v>
      </c>
      <c r="C63" s="9" t="str">
        <f>LogicalModels!$A$10&amp;"."&amp;HospitalStayEhn!A41</f>
        <v>HospitalStay.significantResults.status</v>
      </c>
      <c r="D63" s="9" t="str">
        <f xml:space="preserve"> HospitalStayEhn!D41</f>
        <v>A.2.7.6.2 - Observation status</v>
      </c>
      <c r="E63" s="9" t="s">
        <v>1345</v>
      </c>
      <c r="F63" s="7"/>
      <c r="G63" s="7" t="s">
        <v>21</v>
      </c>
      <c r="H63" s="9" t="s">
        <v>1351</v>
      </c>
    </row>
    <row r="64" spans="1:8" x14ac:dyDescent="0.75">
      <c r="A64" s="8" t="str">
        <f>"http://hl7.eu/fhir/hdr/StructureDefinition/"&amp;LogicalModels!$A$10</f>
        <v>http://hl7.eu/fhir/hdr/StructureDefinition/HospitalStay</v>
      </c>
      <c r="B64" s="8" t="s">
        <v>1350</v>
      </c>
      <c r="C64" s="9" t="str">
        <f>LogicalModels!$A$10&amp;"."&amp;HospitalStayEhn!A42</f>
        <v>HospitalStay.significantResults.description</v>
      </c>
      <c r="D64" s="9" t="str">
        <f xml:space="preserve"> HospitalStayEhn!D42</f>
        <v>A.2.7.6.3 - Result description</v>
      </c>
      <c r="E64" s="9" t="s">
        <v>1343</v>
      </c>
      <c r="F64" s="7"/>
      <c r="G64" s="7" t="s">
        <v>22</v>
      </c>
      <c r="H64" s="9" t="s">
        <v>1351</v>
      </c>
    </row>
    <row r="65" spans="1:8" x14ac:dyDescent="0.75">
      <c r="A65" s="8"/>
      <c r="B65" s="8" t="s">
        <v>901</v>
      </c>
      <c r="C65" s="9" t="str">
        <f>LogicalModels!$A$10&amp;"."&amp;HospitalStayEhn!A42</f>
        <v>HospitalStay.significantResults.description</v>
      </c>
      <c r="D65" s="9" t="str">
        <f xml:space="preserve"> HospitalStayEhn!D42</f>
        <v>A.2.7.6.3 - Result description</v>
      </c>
      <c r="E65" s="9" t="s">
        <v>1349</v>
      </c>
      <c r="F65" s="7"/>
      <c r="G65" s="7" t="s">
        <v>22</v>
      </c>
      <c r="H65" s="9"/>
    </row>
    <row r="66" spans="1:8" x14ac:dyDescent="0.75">
      <c r="A66" s="8" t="str">
        <f>"http://hl7.eu/fhir/hdr/StructureDefinition/"&amp;LogicalModels!$A$10</f>
        <v>http://hl7.eu/fhir/hdr/StructureDefinition/HospitalStay</v>
      </c>
      <c r="B66" s="8" t="s">
        <v>1350</v>
      </c>
      <c r="C66" s="9" t="str">
        <f>LogicalModels!$A$10&amp;"."&amp;HospitalStayEhn!A43</f>
        <v>HospitalStay.significantResults.details</v>
      </c>
      <c r="D66" s="9" t="str">
        <f xml:space="preserve"> HospitalStayEhn!D43</f>
        <v>A.2.7.6.4 - Observation details</v>
      </c>
      <c r="E66" s="7" t="s">
        <v>1342</v>
      </c>
      <c r="F66" s="7"/>
      <c r="G66" s="7" t="s">
        <v>22</v>
      </c>
      <c r="H66" s="9" t="s">
        <v>1351</v>
      </c>
    </row>
    <row r="67" spans="1:8" x14ac:dyDescent="0.75">
      <c r="A67" s="8" t="str">
        <f>"http://hl7.eu/fhir/hdr/StructureDefinition/"&amp;LogicalModels!$A$10</f>
        <v>http://hl7.eu/fhir/hdr/StructureDefinition/HospitalStay</v>
      </c>
      <c r="B67" s="8" t="s">
        <v>901</v>
      </c>
      <c r="C67" s="9" t="str">
        <f>LogicalModels!$A$10&amp;"."&amp;HospitalStayEhn!A43</f>
        <v>HospitalStay.significantResults.details</v>
      </c>
      <c r="D67" s="9" t="str">
        <f xml:space="preserve"> HospitalStayEhn!D43</f>
        <v>A.2.7.6.4 - Observation details</v>
      </c>
      <c r="E67" s="9" t="s">
        <v>1349</v>
      </c>
      <c r="F67" s="7"/>
      <c r="G67" s="7" t="s">
        <v>22</v>
      </c>
      <c r="H67" s="9"/>
    </row>
    <row r="68" spans="1:8" x14ac:dyDescent="0.75">
      <c r="A68" s="8" t="str">
        <f>"http://hl7.eu/fhir/hdr/StructureDefinition/"&amp;LogicalModels!$A$10</f>
        <v>http://hl7.eu/fhir/hdr/StructureDefinition/HospitalStay</v>
      </c>
      <c r="B68" s="8" t="s">
        <v>1350</v>
      </c>
      <c r="C68" s="9" t="str">
        <f>LogicalModels!$A$10&amp;"."&amp;HospitalStayEhn!A44</f>
        <v>HospitalStay.significantResults.result</v>
      </c>
      <c r="D68" s="9" t="str">
        <f xml:space="preserve"> HospitalStayEhn!D44</f>
        <v>A.2.7.6.5 - Observation result</v>
      </c>
      <c r="E68" s="7" t="s">
        <v>1346</v>
      </c>
      <c r="F68" s="7"/>
      <c r="G68" s="7" t="s">
        <v>21</v>
      </c>
      <c r="H68" s="9" t="s">
        <v>1351</v>
      </c>
    </row>
    <row r="69" spans="1:8" x14ac:dyDescent="0.75">
      <c r="A69" s="8" t="str">
        <f>"http://hl7.eu/fhir/hdr/StructureDefinition/"&amp;LogicalModels!$A$10</f>
        <v>http://hl7.eu/fhir/hdr/StructureDefinition/HospitalStay</v>
      </c>
      <c r="B69" s="8" t="s">
        <v>1350</v>
      </c>
      <c r="C69" s="9" t="str">
        <f>LogicalModels!$A$10&amp;"."&amp;HospitalStayEhn!A44</f>
        <v>HospitalStay.significantResults.result</v>
      </c>
      <c r="D69" s="9" t="str">
        <f xml:space="preserve"> HospitalStayEhn!D44</f>
        <v>A.2.7.6.5 - Observation result</v>
      </c>
      <c r="E69" s="7" t="s">
        <v>1347</v>
      </c>
      <c r="F69" s="7"/>
      <c r="G69" s="7" t="s">
        <v>21</v>
      </c>
      <c r="H69" s="9" t="s">
        <v>1351</v>
      </c>
    </row>
    <row r="70" spans="1:8" x14ac:dyDescent="0.75">
      <c r="A70" s="8" t="str">
        <f>"http://hl7.eu/fhir/hdr/StructureDefinition/"&amp;LogicalModels!$A$10</f>
        <v>http://hl7.eu/fhir/hdr/StructureDefinition/HospitalStay</v>
      </c>
      <c r="B70" s="8" t="s">
        <v>1350</v>
      </c>
      <c r="C70" s="9" t="str">
        <f>LogicalModels!$A$10&amp;"."&amp;HospitalStayEhn!A45</f>
        <v>HospitalStay.significantResults.reporter</v>
      </c>
      <c r="D70" s="9" t="str">
        <f xml:space="preserve"> HospitalStayEhn!D45</f>
        <v>A.2.7.6.7 - Reporter</v>
      </c>
      <c r="E70" t="s">
        <v>1348</v>
      </c>
      <c r="F70" s="7"/>
      <c r="G70" s="7" t="s">
        <v>21</v>
      </c>
      <c r="H70" s="9" t="s">
        <v>1351</v>
      </c>
    </row>
    <row r="71" spans="1:8" x14ac:dyDescent="0.75">
      <c r="A71" s="8" t="str">
        <f>"http://hl7.eu/fhir/hdr/StructureDefinition/"&amp;LogicalModels!$A$10</f>
        <v>http://hl7.eu/fhir/hdr/StructureDefinition/HospitalStay</v>
      </c>
      <c r="B71" s="8" t="s">
        <v>901</v>
      </c>
      <c r="C71" s="9" t="str">
        <f>LogicalModels!$A$10&amp;"."&amp;HospitalStayEhn!A46</f>
        <v>HospitalStay.synthesis</v>
      </c>
      <c r="D71" s="9" t="str">
        <f xml:space="preserve"> HospitalStayEhn!D46</f>
        <v>A.2.7.7 - Synthesis</v>
      </c>
      <c r="E71" s="14" t="s">
        <v>1279</v>
      </c>
      <c r="F71" s="7"/>
      <c r="G71" s="13" t="s">
        <v>22</v>
      </c>
      <c r="H71" s="14"/>
    </row>
    <row r="72" spans="1:8" x14ac:dyDescent="0.75">
      <c r="A72" s="8" t="str">
        <f>"http://hl7.eu/fhir/hdr/StructureDefinition/"&amp;LogicalModels!$A$10</f>
        <v>http://hl7.eu/fhir/hdr/StructureDefinition/HospitalStay</v>
      </c>
      <c r="B72" s="8" t="s">
        <v>901</v>
      </c>
      <c r="C72" s="9" t="str">
        <f>LogicalModels!$A$10&amp;"."&amp;HospitalStayEhn!A47</f>
        <v>HospitalStay.synthesis.description</v>
      </c>
      <c r="D72" s="9" t="str">
        <f xml:space="preserve"> HospitalStayEhn!D47</f>
        <v>A.2.7.7.1 - Problem synthesis</v>
      </c>
      <c r="E72" s="14" t="s">
        <v>1357</v>
      </c>
      <c r="F72" s="7"/>
      <c r="G72" s="13" t="s">
        <v>22</v>
      </c>
      <c r="H72" s="14"/>
    </row>
    <row r="73" spans="1:8" x14ac:dyDescent="0.75">
      <c r="A73" s="8" t="str">
        <f>"http://hl7.eu/fhir/hdr/StructureDefinition/"&amp;LogicalModels!$A$10</f>
        <v>http://hl7.eu/fhir/hdr/StructureDefinition/HospitalStay</v>
      </c>
      <c r="B73" s="8" t="s">
        <v>901</v>
      </c>
      <c r="C73" s="9" t="str">
        <f>LogicalModels!$A$10&amp;"."&amp;HospitalStayEhn!A48</f>
        <v>HospitalStay.synthesis.reasoning</v>
      </c>
      <c r="D73" s="9" t="str">
        <f xml:space="preserve"> HospitalStayEhn!D48</f>
        <v>A.2.7.7.2 - Clinical reasoning</v>
      </c>
      <c r="E73" s="14" t="s">
        <v>1357</v>
      </c>
      <c r="F73" s="7"/>
      <c r="G73" s="13" t="s">
        <v>22</v>
      </c>
      <c r="H73" s="14"/>
    </row>
    <row r="76" spans="1:8" x14ac:dyDescent="0.75">
      <c r="C76"/>
      <c r="D76"/>
      <c r="H76"/>
    </row>
    <row r="77" spans="1:8" x14ac:dyDescent="0.75">
      <c r="C77"/>
      <c r="D77"/>
      <c r="H77"/>
    </row>
    <row r="78" spans="1:8" x14ac:dyDescent="0.75">
      <c r="C78"/>
      <c r="D78"/>
      <c r="H78"/>
    </row>
    <row r="79" spans="1:8" x14ac:dyDescent="0.75">
      <c r="C79"/>
      <c r="D79"/>
      <c r="H79"/>
    </row>
    <row r="80" spans="1:8" x14ac:dyDescent="0.75">
      <c r="C80"/>
      <c r="D80"/>
      <c r="H80"/>
    </row>
    <row r="81" spans="3:8" x14ac:dyDescent="0.75">
      <c r="C81"/>
      <c r="D81"/>
      <c r="H81"/>
    </row>
    <row r="82" spans="3:8" x14ac:dyDescent="0.75">
      <c r="C82"/>
      <c r="D82"/>
      <c r="H82"/>
    </row>
    <row r="83" spans="3:8" x14ac:dyDescent="0.75">
      <c r="C83"/>
      <c r="D83"/>
      <c r="H83"/>
    </row>
    <row r="84" spans="3:8" x14ac:dyDescent="0.75">
      <c r="C84"/>
      <c r="D84"/>
      <c r="H84"/>
    </row>
    <row r="85" spans="3:8" x14ac:dyDescent="0.75">
      <c r="E85" s="5"/>
      <c r="F85" s="5"/>
      <c r="G85" s="5"/>
    </row>
    <row r="86" spans="3:8" x14ac:dyDescent="0.75">
      <c r="E86" s="5"/>
      <c r="F86" s="5"/>
      <c r="G86" s="5"/>
    </row>
    <row r="87" spans="3:8" x14ac:dyDescent="0.75">
      <c r="E87" s="5"/>
      <c r="F87" s="5"/>
      <c r="G87" s="5"/>
    </row>
    <row r="88" spans="3:8" x14ac:dyDescent="0.75">
      <c r="E88" s="5"/>
      <c r="F88" s="5"/>
      <c r="G88" s="5"/>
    </row>
    <row r="89" spans="3:8" x14ac:dyDescent="0.75">
      <c r="E89" s="5"/>
      <c r="F89" s="5"/>
      <c r="G89" s="5"/>
    </row>
    <row r="90" spans="3:8" x14ac:dyDescent="0.75">
      <c r="E90" s="5"/>
      <c r="F90" s="5"/>
      <c r="G90" s="5"/>
    </row>
    <row r="91" spans="3:8" x14ac:dyDescent="0.75">
      <c r="E91" s="5"/>
      <c r="F91" s="5"/>
      <c r="G91" s="5"/>
    </row>
    <row r="92" spans="3:8" x14ac:dyDescent="0.75">
      <c r="E92" s="5"/>
      <c r="F92" s="5"/>
      <c r="G92" s="5"/>
    </row>
  </sheetData>
  <hyperlinks>
    <hyperlink ref="A2:A5" r:id="rId1" display="http://hl7.eu/fhir/hdr/StructureDefinition/Alerts2FHIREuHdr" xr:uid="{04B2A777-311F-49C1-A1FA-36BF4AFEC84A}"/>
    <hyperlink ref="B3" r:id="rId2" xr:uid="{5748F2F9-8E5C-4933-9487-4C1EA1205FA2}"/>
    <hyperlink ref="A2" r:id="rId3" display="http://hl7.eu/fhir/hdr/StructureDefinition/Alerts2FHIREuHdr" xr:uid="{50EAE38B-826B-41C8-9488-53CB58698427}"/>
    <hyperlink ref="B2" r:id="rId4" xr:uid="{9D31C99A-4131-437D-908C-E577823AA465}"/>
    <hyperlink ref="B13" r:id="rId5" xr:uid="{0608F21A-4822-44AC-8BD3-95B85DA34FF4}"/>
    <hyperlink ref="B26" r:id="rId6" xr:uid="{F7275174-C5B2-4943-8EDD-7C4D82FA0A08}"/>
    <hyperlink ref="B61" r:id="rId7" xr:uid="{C5CAF0FA-76BF-4F18-8A28-588AF84A19CA}"/>
    <hyperlink ref="B72" r:id="rId8" xr:uid="{4EBB94A4-FDD7-4A12-AC43-9F5CFB7F645A}"/>
    <hyperlink ref="B14" r:id="rId9" xr:uid="{8603B1A4-55C2-4699-80D4-13543687D8FF}"/>
    <hyperlink ref="B25" r:id="rId10" xr:uid="{A0C11AAC-F603-4A70-BC64-BE4E56766FE4}"/>
    <hyperlink ref="B35" r:id="rId11" xr:uid="{248F266D-528D-4330-BFE7-A2D331417665}"/>
    <hyperlink ref="B71" r:id="rId12" xr:uid="{39BFD6BF-4BB5-4D49-B6F7-3930EE773EB9}"/>
    <hyperlink ref="B73" r:id="rId13" xr:uid="{5A402808-519E-482D-AD14-7A83D42C69BC}"/>
    <hyperlink ref="B4:B12" r:id="rId14" display="http://hl7.eu/fhir/hdr/StructureDefinition/condition-eu-hdr" xr:uid="{C99594A2-DC35-4AAA-A8FF-ECEDEC04D888}"/>
    <hyperlink ref="B15:B24" r:id="rId15" display="http://hl7.eu/fhir/hdr/StructureDefinition/procedure-eu-hdr" xr:uid="{11465EA0-C892-4233-9CE1-6B6A8996F738}"/>
    <hyperlink ref="B17" r:id="rId16" xr:uid="{2A4586F9-1F5D-414E-B8F1-B8D19F9A848A}"/>
    <hyperlink ref="B20" r:id="rId17" xr:uid="{3D502B2E-CCBB-4A8A-B54C-01A771D35ABD}"/>
    <hyperlink ref="B21" r:id="rId18" xr:uid="{83D53DFB-934E-4F3E-A0CF-EEFACA1940D0}"/>
    <hyperlink ref="B22" r:id="rId19" xr:uid="{04FDCB16-C035-4EEB-AE40-040219EB6626}"/>
    <hyperlink ref="B23" r:id="rId20" xr:uid="{CBF6EF75-9B40-4D63-B0F2-5D295D3F47D0}"/>
    <hyperlink ref="B27" r:id="rId21" xr:uid="{9B091FB0-6CC8-4F9A-8193-729AE4EDF2DC}"/>
    <hyperlink ref="B29" r:id="rId22" xr:uid="{C48C08DA-3D64-4710-B3F9-5AD75E0FD471}"/>
    <hyperlink ref="B31" r:id="rId23" xr:uid="{CF02B558-F628-451A-8D9B-7E1F1596B565}"/>
    <hyperlink ref="B30" r:id="rId24" xr:uid="{C1CF2DEF-18A5-436B-B9F8-AE6721E50991}"/>
    <hyperlink ref="B32" r:id="rId25" xr:uid="{0730299F-D358-46E7-B884-F04B6550243D}"/>
    <hyperlink ref="B33:B34" r:id="rId26" display="http://hl7.eu/fhir/hdr/StructureDefinition/deviceUseStatement-eu-hdr" xr:uid="{9FC70F59-3C76-420A-9FFB-84F4E3628FE6}"/>
    <hyperlink ref="B54" r:id="rId27" xr:uid="{41F517A4-054C-41F5-860D-7B046AF4720D}"/>
    <hyperlink ref="B56" r:id="rId28" xr:uid="{FA628003-6A12-494A-86CD-170EE0657572}"/>
    <hyperlink ref="B58" r:id="rId29" xr:uid="{79B630C8-F165-45E7-8F67-E87434D3311E}"/>
    <hyperlink ref="A45" r:id="rId30" display="http://hl7.eu/fhir/hdr/StructureDefinition/Alerts2FHIREuHdr" xr:uid="{5DB25E95-03A2-42CE-AFB7-814E6F6A981E}"/>
    <hyperlink ref="A46:A48" r:id="rId31" display="http://hl7.eu/fhir/hdr/StructureDefinition/Alerts2FHIREuHdr" xr:uid="{CD5BC44C-699E-4D18-9279-D84CA1DDBD8A}"/>
    <hyperlink ref="A49" r:id="rId32" display="http://hl7.eu/fhir/hdr/StructureDefinition/Alerts2FHIREuHdr" xr:uid="{A5932BF7-353C-4758-A0EA-3A4253EED4BF}"/>
    <hyperlink ref="A50:A56" r:id="rId33" display="http://hl7.eu/fhir/hdr/StructureDefinition/Alerts2FHIREuHdr" xr:uid="{97E7AD85-6326-45C8-B437-29E440B84A15}"/>
    <hyperlink ref="A57" r:id="rId34" display="http://hl7.eu/fhir/hdr/StructureDefinition/Alerts2FHIREuHdr" xr:uid="{DD64BE54-CFCE-40EF-A9C9-3511FBA5BDB4}"/>
    <hyperlink ref="A58" r:id="rId35" display="http://hl7.eu/fhir/hdr/StructureDefinition/Alerts2FHIREuHdr" xr:uid="{BE1C7E9E-E668-4A0B-8BB0-143FD59B4F81}"/>
    <hyperlink ref="A59" r:id="rId36" display="http://hl7.eu/fhir/hdr/StructureDefinition/Alerts2FHIREuHdr" xr:uid="{9E21F060-2E19-4FBE-8349-E0BEE5E09D00}"/>
    <hyperlink ref="A60" r:id="rId37" display="http://hl7.eu/fhir/hdr/StructureDefinition/Alerts2FHIREuHdr" xr:uid="{4B332FDB-6217-4FCC-8758-04499AFAFDC5}"/>
    <hyperlink ref="B48" r:id="rId38" xr:uid="{FA2DFF67-DE5E-4244-B6F9-5F8E9941EFE5}"/>
    <hyperlink ref="B49:B53" r:id="rId39" display="http://hl7.eu/fhir/hdr/StructureDefinition/medication-eu-hdr" xr:uid="{4776D030-54C0-4228-9CCF-CC22BABD8191}"/>
    <hyperlink ref="B46" r:id="rId40" xr:uid="{D01E7E96-E5B5-4F08-AC0C-E8385DD0BAD6}"/>
    <hyperlink ref="B55" r:id="rId41" xr:uid="{73E4B839-461A-4DE0-9871-264ED3C87B3E}"/>
    <hyperlink ref="B57" r:id="rId42" xr:uid="{793159DC-75A3-463A-B510-C434934477EE}"/>
    <hyperlink ref="B59" r:id="rId43" xr:uid="{62C7241D-6BD1-4EE4-A7DC-722825E30036}"/>
    <hyperlink ref="B60" r:id="rId44" xr:uid="{6D51D302-A12D-44B7-8219-5B83EC0C90A6}"/>
    <hyperlink ref="B47" r:id="rId45" xr:uid="{F28C4594-25F3-40A1-A183-75C0B8B6326E}"/>
    <hyperlink ref="B36" r:id="rId46" xr:uid="{412E3AEF-E2CB-4D5E-AB9F-90DB43AFE5CE}"/>
    <hyperlink ref="B43" r:id="rId47" xr:uid="{814C1E09-0EF4-4A9B-BE34-6B5D28E43BE5}"/>
    <hyperlink ref="B37" r:id="rId48" xr:uid="{B69865DF-3192-4A76-89F4-C4183F6A5C02}"/>
    <hyperlink ref="B42" r:id="rId49" xr:uid="{9C7C38FD-A6D2-4EC6-A8BA-E4C07ABDF006}"/>
    <hyperlink ref="B67" r:id="rId50" xr:uid="{3D629AFA-9A05-4ABB-9657-2CD816881C9A}"/>
    <hyperlink ref="B65" r:id="rId51" xr:uid="{7F07B712-6094-4653-8EBE-3C66AAFF1BC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8"/>
  <sheetViews>
    <sheetView topLeftCell="A2" workbookViewId="0"/>
  </sheetViews>
  <sheetFormatPr defaultRowHeight="14.75" x14ac:dyDescent="0.75"/>
  <cols>
    <col min="1" max="1" width="34.6796875" bestFit="1" customWidth="1"/>
    <col min="3" max="3" width="15.76953125" bestFit="1" customWidth="1"/>
    <col min="5" max="5" width="132.58984375" style="5" customWidth="1"/>
  </cols>
  <sheetData>
    <row r="1" spans="1:5" x14ac:dyDescent="0.75">
      <c r="A1" s="2" t="s">
        <v>60</v>
      </c>
      <c r="B1" s="2" t="s">
        <v>61</v>
      </c>
      <c r="C1" s="2" t="s">
        <v>62</v>
      </c>
      <c r="D1" s="2" t="s">
        <v>63</v>
      </c>
      <c r="E1" s="4" t="s">
        <v>64</v>
      </c>
    </row>
    <row r="2" spans="1:5" ht="118" x14ac:dyDescent="0.75">
      <c r="A2" t="s">
        <v>297</v>
      </c>
      <c r="B2" t="s">
        <v>128</v>
      </c>
      <c r="C2" t="s">
        <v>85</v>
      </c>
      <c r="D2" t="s">
        <v>345</v>
      </c>
      <c r="E2" s="5" t="s">
        <v>392</v>
      </c>
    </row>
    <row r="3" spans="1:5" x14ac:dyDescent="0.75">
      <c r="A3" t="s">
        <v>298</v>
      </c>
      <c r="B3" t="s">
        <v>84</v>
      </c>
      <c r="C3" t="s">
        <v>87</v>
      </c>
      <c r="D3" t="s">
        <v>346</v>
      </c>
      <c r="E3" s="5" t="s">
        <v>393</v>
      </c>
    </row>
    <row r="4" spans="1:5" x14ac:dyDescent="0.75">
      <c r="A4" t="s">
        <v>299</v>
      </c>
      <c r="B4" t="s">
        <v>83</v>
      </c>
      <c r="C4" t="s">
        <v>85</v>
      </c>
      <c r="D4" t="s">
        <v>347</v>
      </c>
      <c r="E4" s="5" t="s">
        <v>394</v>
      </c>
    </row>
    <row r="5" spans="1:5" x14ac:dyDescent="0.75">
      <c r="A5" t="s">
        <v>300</v>
      </c>
      <c r="B5" t="s">
        <v>84</v>
      </c>
      <c r="C5" t="s">
        <v>86</v>
      </c>
      <c r="D5" t="s">
        <v>348</v>
      </c>
      <c r="E5" s="5" t="s">
        <v>395</v>
      </c>
    </row>
    <row r="6" spans="1:5" x14ac:dyDescent="0.75">
      <c r="A6" t="s">
        <v>301</v>
      </c>
      <c r="B6" t="s">
        <v>82</v>
      </c>
      <c r="C6" t="s">
        <v>86</v>
      </c>
      <c r="D6" t="s">
        <v>349</v>
      </c>
      <c r="E6" s="5" t="s">
        <v>396</v>
      </c>
    </row>
    <row r="7" spans="1:5" x14ac:dyDescent="0.75">
      <c r="A7" t="s">
        <v>302</v>
      </c>
      <c r="B7" t="s">
        <v>84</v>
      </c>
      <c r="C7" t="s">
        <v>88</v>
      </c>
      <c r="D7" t="s">
        <v>350</v>
      </c>
      <c r="E7" s="5" t="s">
        <v>397</v>
      </c>
    </row>
    <row r="8" spans="1:5" ht="44.25" x14ac:dyDescent="0.75">
      <c r="A8" t="s">
        <v>303</v>
      </c>
      <c r="B8" t="s">
        <v>84</v>
      </c>
      <c r="C8" t="s">
        <v>88</v>
      </c>
      <c r="D8" t="s">
        <v>351</v>
      </c>
      <c r="E8" s="5" t="s">
        <v>398</v>
      </c>
    </row>
    <row r="9" spans="1:5" x14ac:dyDescent="0.75">
      <c r="A9" t="s">
        <v>304</v>
      </c>
      <c r="B9" t="s">
        <v>82</v>
      </c>
      <c r="C9" t="s">
        <v>88</v>
      </c>
      <c r="D9" t="s">
        <v>352</v>
      </c>
      <c r="E9" s="5" t="s">
        <v>399</v>
      </c>
    </row>
    <row r="10" spans="1:5" ht="44.25" x14ac:dyDescent="0.75">
      <c r="A10" t="s">
        <v>305</v>
      </c>
      <c r="B10" t="s">
        <v>82</v>
      </c>
      <c r="C10" t="s">
        <v>85</v>
      </c>
      <c r="D10" t="s">
        <v>353</v>
      </c>
      <c r="E10" s="5" t="s">
        <v>882</v>
      </c>
    </row>
    <row r="11" spans="1:5" x14ac:dyDescent="0.75">
      <c r="A11" t="s">
        <v>306</v>
      </c>
      <c r="B11" t="s">
        <v>82</v>
      </c>
      <c r="C11" t="s">
        <v>88</v>
      </c>
      <c r="D11" t="s">
        <v>354</v>
      </c>
      <c r="E11" s="5" t="s">
        <v>401</v>
      </c>
    </row>
    <row r="12" spans="1:5" x14ac:dyDescent="0.75">
      <c r="A12" t="s">
        <v>307</v>
      </c>
      <c r="B12" t="s">
        <v>83</v>
      </c>
      <c r="C12" t="s">
        <v>88</v>
      </c>
      <c r="D12" t="s">
        <v>355</v>
      </c>
      <c r="E12" s="5" t="s">
        <v>402</v>
      </c>
    </row>
    <row r="13" spans="1:5" ht="73.75" x14ac:dyDescent="0.75">
      <c r="A13" t="s">
        <v>308</v>
      </c>
      <c r="B13" t="s">
        <v>128</v>
      </c>
      <c r="C13" t="s">
        <v>85</v>
      </c>
      <c r="D13" t="s">
        <v>356</v>
      </c>
      <c r="E13" s="5" t="s">
        <v>883</v>
      </c>
    </row>
    <row r="14" spans="1:5" x14ac:dyDescent="0.75">
      <c r="A14" t="s">
        <v>309</v>
      </c>
      <c r="B14" t="s">
        <v>83</v>
      </c>
      <c r="C14" t="s">
        <v>88</v>
      </c>
      <c r="D14" t="s">
        <v>357</v>
      </c>
      <c r="E14" s="5" t="s">
        <v>403</v>
      </c>
    </row>
    <row r="15" spans="1:5" x14ac:dyDescent="0.75">
      <c r="A15" t="s">
        <v>310</v>
      </c>
      <c r="B15" t="s">
        <v>84</v>
      </c>
      <c r="C15" t="s">
        <v>87</v>
      </c>
      <c r="D15" t="s">
        <v>358</v>
      </c>
      <c r="E15" s="5" t="s">
        <v>404</v>
      </c>
    </row>
    <row r="16" spans="1:5" x14ac:dyDescent="0.75">
      <c r="A16" t="s">
        <v>311</v>
      </c>
      <c r="B16" t="s">
        <v>82</v>
      </c>
      <c r="C16" t="s">
        <v>88</v>
      </c>
      <c r="D16" t="s">
        <v>359</v>
      </c>
      <c r="E16" s="5" t="s">
        <v>405</v>
      </c>
    </row>
    <row r="17" spans="1:5" x14ac:dyDescent="0.75">
      <c r="A17" t="s">
        <v>312</v>
      </c>
      <c r="B17" t="s">
        <v>84</v>
      </c>
      <c r="C17" t="s">
        <v>86</v>
      </c>
      <c r="D17" t="s">
        <v>360</v>
      </c>
      <c r="E17" s="5" t="s">
        <v>406</v>
      </c>
    </row>
    <row r="18" spans="1:5" x14ac:dyDescent="0.75">
      <c r="A18" t="s">
        <v>313</v>
      </c>
      <c r="B18" t="s">
        <v>83</v>
      </c>
      <c r="C18" t="s">
        <v>88</v>
      </c>
      <c r="D18" t="s">
        <v>361</v>
      </c>
      <c r="E18" s="5" t="s">
        <v>407</v>
      </c>
    </row>
    <row r="19" spans="1:5" x14ac:dyDescent="0.75">
      <c r="A19" t="s">
        <v>314</v>
      </c>
      <c r="B19" t="s">
        <v>82</v>
      </c>
      <c r="C19" t="s">
        <v>88</v>
      </c>
      <c r="D19" t="s">
        <v>362</v>
      </c>
      <c r="E19" s="5" t="s">
        <v>408</v>
      </c>
    </row>
    <row r="20" spans="1:5" ht="29.5" x14ac:dyDescent="0.75">
      <c r="A20" t="s">
        <v>315</v>
      </c>
      <c r="B20" t="s">
        <v>83</v>
      </c>
      <c r="C20" t="s">
        <v>88</v>
      </c>
      <c r="D20" t="s">
        <v>363</v>
      </c>
      <c r="E20" s="5" t="s">
        <v>409</v>
      </c>
    </row>
    <row r="21" spans="1:5" ht="29.5" x14ac:dyDescent="0.75">
      <c r="A21" t="s">
        <v>316</v>
      </c>
      <c r="B21" t="s">
        <v>83</v>
      </c>
      <c r="C21" t="s">
        <v>85</v>
      </c>
      <c r="D21" t="s">
        <v>364</v>
      </c>
      <c r="E21" s="5" t="s">
        <v>410</v>
      </c>
    </row>
    <row r="22" spans="1:5" ht="29.5" x14ac:dyDescent="0.75">
      <c r="A22" t="s">
        <v>317</v>
      </c>
      <c r="B22" t="s">
        <v>128</v>
      </c>
      <c r="C22" t="s">
        <v>85</v>
      </c>
      <c r="D22" t="s">
        <v>365</v>
      </c>
      <c r="E22" s="5" t="s">
        <v>411</v>
      </c>
    </row>
    <row r="23" spans="1:5" ht="29.5" x14ac:dyDescent="0.75">
      <c r="A23" t="s">
        <v>318</v>
      </c>
      <c r="B23" t="s">
        <v>84</v>
      </c>
      <c r="C23" t="s">
        <v>88</v>
      </c>
      <c r="D23" t="s">
        <v>366</v>
      </c>
      <c r="E23" s="5" t="s">
        <v>412</v>
      </c>
    </row>
    <row r="24" spans="1:5" x14ac:dyDescent="0.75">
      <c r="A24" t="s">
        <v>319</v>
      </c>
      <c r="B24" t="s">
        <v>82</v>
      </c>
      <c r="C24" t="s">
        <v>238</v>
      </c>
      <c r="D24" t="s">
        <v>367</v>
      </c>
      <c r="E24" s="5" t="s">
        <v>413</v>
      </c>
    </row>
    <row r="25" spans="1:5" x14ac:dyDescent="0.75">
      <c r="A25" t="s">
        <v>320</v>
      </c>
      <c r="B25" t="s">
        <v>84</v>
      </c>
      <c r="C25" t="s">
        <v>86</v>
      </c>
      <c r="D25" t="s">
        <v>368</v>
      </c>
      <c r="E25" s="5" t="s">
        <v>414</v>
      </c>
    </row>
    <row r="26" spans="1:5" ht="29.5" x14ac:dyDescent="0.75">
      <c r="A26" t="s">
        <v>321</v>
      </c>
      <c r="B26" t="s">
        <v>82</v>
      </c>
      <c r="C26" t="s">
        <v>86</v>
      </c>
      <c r="D26" t="s">
        <v>369</v>
      </c>
      <c r="E26" s="5" t="s">
        <v>415</v>
      </c>
    </row>
    <row r="27" spans="1:5" x14ac:dyDescent="0.75">
      <c r="A27" t="s">
        <v>322</v>
      </c>
      <c r="B27" t="s">
        <v>83</v>
      </c>
      <c r="C27" t="s">
        <v>88</v>
      </c>
      <c r="D27" t="s">
        <v>370</v>
      </c>
      <c r="E27" s="5" t="s">
        <v>416</v>
      </c>
    </row>
    <row r="28" spans="1:5" ht="73.75" x14ac:dyDescent="0.75">
      <c r="A28" t="s">
        <v>323</v>
      </c>
      <c r="B28" t="s">
        <v>83</v>
      </c>
      <c r="C28" t="s">
        <v>85</v>
      </c>
      <c r="D28" t="s">
        <v>371</v>
      </c>
      <c r="E28" s="5" t="s">
        <v>417</v>
      </c>
    </row>
    <row r="29" spans="1:5" ht="29.5" x14ac:dyDescent="0.75">
      <c r="A29" t="s">
        <v>324</v>
      </c>
      <c r="B29" t="s">
        <v>82</v>
      </c>
      <c r="C29" t="s">
        <v>88</v>
      </c>
      <c r="D29" t="s">
        <v>372</v>
      </c>
      <c r="E29" s="5" t="s">
        <v>418</v>
      </c>
    </row>
    <row r="30" spans="1:5" x14ac:dyDescent="0.75">
      <c r="A30" t="s">
        <v>325</v>
      </c>
      <c r="B30" t="s">
        <v>84</v>
      </c>
      <c r="C30" t="s">
        <v>88</v>
      </c>
      <c r="D30" t="s">
        <v>373</v>
      </c>
      <c r="E30" s="5" t="s">
        <v>419</v>
      </c>
    </row>
    <row r="31" spans="1:5" x14ac:dyDescent="0.75">
      <c r="A31" t="s">
        <v>326</v>
      </c>
      <c r="B31" t="s">
        <v>83</v>
      </c>
      <c r="C31" t="s">
        <v>88</v>
      </c>
      <c r="D31" t="s">
        <v>374</v>
      </c>
      <c r="E31" s="5" t="s">
        <v>420</v>
      </c>
    </row>
    <row r="32" spans="1:5" x14ac:dyDescent="0.75">
      <c r="A32" t="s">
        <v>327</v>
      </c>
      <c r="B32" t="s">
        <v>84</v>
      </c>
      <c r="C32" t="s">
        <v>87</v>
      </c>
      <c r="D32" t="s">
        <v>375</v>
      </c>
      <c r="E32" s="5" t="s">
        <v>421</v>
      </c>
    </row>
    <row r="33" spans="1:5" x14ac:dyDescent="0.75">
      <c r="A33" t="s">
        <v>328</v>
      </c>
      <c r="B33" t="s">
        <v>83</v>
      </c>
      <c r="C33" t="s">
        <v>88</v>
      </c>
      <c r="D33" t="s">
        <v>376</v>
      </c>
      <c r="E33" s="5" t="s">
        <v>881</v>
      </c>
    </row>
    <row r="34" spans="1:5" ht="29.5" x14ac:dyDescent="0.75">
      <c r="A34" t="s">
        <v>329</v>
      </c>
      <c r="B34" t="s">
        <v>83</v>
      </c>
      <c r="C34" t="s">
        <v>344</v>
      </c>
      <c r="D34" t="s">
        <v>377</v>
      </c>
      <c r="E34" s="5" t="s">
        <v>422</v>
      </c>
    </row>
    <row r="35" spans="1:5" x14ac:dyDescent="0.75">
      <c r="A35" t="s">
        <v>330</v>
      </c>
      <c r="B35" t="s">
        <v>82</v>
      </c>
      <c r="C35" t="s">
        <v>88</v>
      </c>
      <c r="D35" t="s">
        <v>378</v>
      </c>
      <c r="E35" s="5" t="s">
        <v>423</v>
      </c>
    </row>
    <row r="36" spans="1:5" x14ac:dyDescent="0.75">
      <c r="A36" t="s">
        <v>331</v>
      </c>
      <c r="B36" t="s">
        <v>83</v>
      </c>
      <c r="C36" t="s">
        <v>85</v>
      </c>
      <c r="D36" t="s">
        <v>379</v>
      </c>
      <c r="E36" s="5" t="s">
        <v>424</v>
      </c>
    </row>
    <row r="37" spans="1:5" x14ac:dyDescent="0.75">
      <c r="A37" t="s">
        <v>332</v>
      </c>
      <c r="B37" t="s">
        <v>82</v>
      </c>
      <c r="C37" t="s">
        <v>88</v>
      </c>
      <c r="D37" t="s">
        <v>380</v>
      </c>
      <c r="E37" s="5" t="s">
        <v>425</v>
      </c>
    </row>
    <row r="38" spans="1:5" x14ac:dyDescent="0.75">
      <c r="A38" t="s">
        <v>333</v>
      </c>
      <c r="B38" t="s">
        <v>82</v>
      </c>
      <c r="C38" t="s">
        <v>240</v>
      </c>
      <c r="D38" t="s">
        <v>381</v>
      </c>
      <c r="E38" s="5" t="s">
        <v>426</v>
      </c>
    </row>
    <row r="39" spans="1:5" ht="29.5" x14ac:dyDescent="0.75">
      <c r="A39" t="s">
        <v>334</v>
      </c>
      <c r="B39" t="s">
        <v>83</v>
      </c>
      <c r="C39" t="s">
        <v>85</v>
      </c>
      <c r="D39" t="s">
        <v>382</v>
      </c>
      <c r="E39" s="5" t="s">
        <v>427</v>
      </c>
    </row>
    <row r="40" spans="1:5" x14ac:dyDescent="0.75">
      <c r="A40" t="s">
        <v>335</v>
      </c>
      <c r="B40" t="s">
        <v>84</v>
      </c>
      <c r="C40" t="s">
        <v>86</v>
      </c>
      <c r="D40" t="s">
        <v>383</v>
      </c>
      <c r="E40" s="5" t="s">
        <v>428</v>
      </c>
    </row>
    <row r="41" spans="1:5" x14ac:dyDescent="0.75">
      <c r="A41" t="s">
        <v>336</v>
      </c>
      <c r="B41" t="s">
        <v>84</v>
      </c>
      <c r="C41" t="s">
        <v>88</v>
      </c>
      <c r="D41" t="s">
        <v>384</v>
      </c>
      <c r="E41" s="5" t="s">
        <v>429</v>
      </c>
    </row>
    <row r="42" spans="1:5" x14ac:dyDescent="0.75">
      <c r="A42" t="s">
        <v>337</v>
      </c>
      <c r="B42" t="s">
        <v>82</v>
      </c>
      <c r="C42" t="s">
        <v>87</v>
      </c>
      <c r="D42" t="s">
        <v>385</v>
      </c>
      <c r="E42" s="5" t="s">
        <v>112</v>
      </c>
    </row>
    <row r="43" spans="1:5" ht="29.5" x14ac:dyDescent="0.75">
      <c r="A43" t="s">
        <v>338</v>
      </c>
      <c r="B43" t="s">
        <v>84</v>
      </c>
      <c r="C43" t="s">
        <v>85</v>
      </c>
      <c r="D43" t="s">
        <v>386</v>
      </c>
      <c r="E43" s="5" t="s">
        <v>113</v>
      </c>
    </row>
    <row r="44" spans="1:5" ht="29.5" x14ac:dyDescent="0.75">
      <c r="A44" t="s">
        <v>339</v>
      </c>
      <c r="B44" t="s">
        <v>82</v>
      </c>
      <c r="C44" t="s">
        <v>85</v>
      </c>
      <c r="D44" t="s">
        <v>387</v>
      </c>
      <c r="E44" s="5" t="s">
        <v>110</v>
      </c>
    </row>
    <row r="45" spans="1:5" x14ac:dyDescent="0.75">
      <c r="A45" t="s">
        <v>340</v>
      </c>
      <c r="B45" t="s">
        <v>83</v>
      </c>
      <c r="C45" t="s">
        <v>85</v>
      </c>
      <c r="D45" t="s">
        <v>388</v>
      </c>
      <c r="E45" s="5" t="s">
        <v>430</v>
      </c>
    </row>
    <row r="46" spans="1:5" ht="29.5" x14ac:dyDescent="0.75">
      <c r="A46" t="s">
        <v>341</v>
      </c>
      <c r="B46" t="s">
        <v>84</v>
      </c>
      <c r="C46" t="s">
        <v>85</v>
      </c>
      <c r="D46" t="s">
        <v>389</v>
      </c>
      <c r="E46" s="5" t="s">
        <v>431</v>
      </c>
    </row>
    <row r="47" spans="1:5" x14ac:dyDescent="0.75">
      <c r="A47" t="s">
        <v>342</v>
      </c>
      <c r="B47" t="s">
        <v>128</v>
      </c>
      <c r="C47" t="s">
        <v>87</v>
      </c>
      <c r="D47" t="s">
        <v>390</v>
      </c>
      <c r="E47" s="5" t="s">
        <v>432</v>
      </c>
    </row>
    <row r="48" spans="1:5" x14ac:dyDescent="0.75">
      <c r="A48" t="s">
        <v>343</v>
      </c>
      <c r="B48" t="s">
        <v>82</v>
      </c>
      <c r="C48" t="s">
        <v>87</v>
      </c>
      <c r="D48" t="s">
        <v>391</v>
      </c>
      <c r="E48" s="5" t="s">
        <v>433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AB0C0-0EC4-421E-ADB2-6E282C058046}">
  <sheetPr>
    <tabColor theme="7" tint="0.59999389629810485"/>
  </sheetPr>
  <dimension ref="A1:H20"/>
  <sheetViews>
    <sheetView zoomScale="85" zoomScaleNormal="85" workbookViewId="0">
      <selection activeCell="D10" sqref="D10"/>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2.90625" customWidth="1"/>
    <col min="6" max="6" width="15.58984375" customWidth="1"/>
    <col min="7" max="7" width="11.1328125" customWidth="1"/>
    <col min="8" max="8" width="64.7265625" customWidth="1"/>
  </cols>
  <sheetData>
    <row r="1" spans="1:8" s="20" customFormat="1" x14ac:dyDescent="0.75">
      <c r="A1" s="19" t="s">
        <v>0</v>
      </c>
      <c r="B1" s="19" t="s">
        <v>1</v>
      </c>
      <c r="C1" s="21" t="s">
        <v>2</v>
      </c>
      <c r="D1" s="21" t="s">
        <v>3</v>
      </c>
      <c r="E1" s="19" t="s">
        <v>4</v>
      </c>
      <c r="F1" s="19" t="s">
        <v>17</v>
      </c>
      <c r="G1" s="19" t="s">
        <v>18</v>
      </c>
      <c r="H1" s="19" t="s">
        <v>23</v>
      </c>
    </row>
    <row r="2" spans="1:8" x14ac:dyDescent="0.75">
      <c r="A2" s="8" t="str">
        <f>"http://hl7.eu/fhir/hdr/StructureDefinition/"&amp;LogicalModels!$A$2</f>
        <v>http://hl7.eu/fhir/hdr/StructureDefinition/HospitalDischargeReport</v>
      </c>
      <c r="B2" s="8" t="s">
        <v>912</v>
      </c>
      <c r="C2" s="9" t="str">
        <f>LogicalModels!$A$2&amp;"."&amp;HospitalDischargeReportEhn!A2</f>
        <v>HospitalDischargeReport.header</v>
      </c>
      <c r="D2" s="9" t="str">
        <f>HospitalDischargeReportEhn!D2</f>
        <v>A.1 - Hospital Discharge Report header data element</v>
      </c>
      <c r="E2" s="7" t="s">
        <v>1109</v>
      </c>
      <c r="F2" s="7"/>
      <c r="G2" s="7" t="s">
        <v>22</v>
      </c>
      <c r="H2" s="7" t="s">
        <v>1110</v>
      </c>
    </row>
    <row r="3" spans="1:8" x14ac:dyDescent="0.75">
      <c r="A3" s="8" t="str">
        <f>"http://hl7.eu/fhir/hdr/StructureDefinition/"&amp;LogicalModels!$A$2</f>
        <v>http://hl7.eu/fhir/hdr/StructureDefinition/HospitalDischargeReport</v>
      </c>
      <c r="B3" s="8" t="s">
        <v>901</v>
      </c>
      <c r="C3" s="9" t="str">
        <f>LogicalModels!$A$2&amp;"."&amp;HospitalDischargeReportEhn!A3</f>
        <v>HospitalDischargeReport.body</v>
      </c>
      <c r="D3" s="9" t="str">
        <f>HospitalDischargeReportEhn!D3</f>
        <v>A.2 - Hospital Discharge Report body data element</v>
      </c>
      <c r="E3" s="9" t="s">
        <v>1111</v>
      </c>
      <c r="F3" s="7"/>
      <c r="G3" s="7" t="s">
        <v>22</v>
      </c>
      <c r="H3" s="7" t="s">
        <v>1112</v>
      </c>
    </row>
    <row r="4" spans="1:8" ht="29.5" x14ac:dyDescent="0.75">
      <c r="A4" s="8" t="str">
        <f>"http://hl7.eu/fhir/hdr/StructureDefinition/"&amp;LogicalModels!$A$2</f>
        <v>http://hl7.eu/fhir/hdr/StructureDefinition/HospitalDischargeReport</v>
      </c>
      <c r="B4" s="8" t="s">
        <v>901</v>
      </c>
      <c r="C4" s="14" t="str">
        <f>LogicalModels!$A$2&amp;"."&amp;HospitalDischargeReportEhn!A4</f>
        <v>HospitalDischargeReport.body.presentedForm</v>
      </c>
      <c r="D4" s="9" t="str">
        <f>HospitalDischargeReportEhn!D4</f>
        <v>A.2.0 - Hospital Discharge Report in its narrative form</v>
      </c>
      <c r="E4" s="9" t="s">
        <v>1138</v>
      </c>
      <c r="F4" s="7"/>
      <c r="G4" s="7" t="s">
        <v>22</v>
      </c>
      <c r="H4" s="13" t="s">
        <v>1139</v>
      </c>
    </row>
    <row r="5" spans="1:8" x14ac:dyDescent="0.75">
      <c r="A5" s="8" t="str">
        <f>"http://hl7.eu/fhir/hdr/StructureDefinition/"&amp;LogicalModels!$A$2</f>
        <v>http://hl7.eu/fhir/hdr/StructureDefinition/HospitalDischargeReport</v>
      </c>
      <c r="B5" s="8" t="s">
        <v>901</v>
      </c>
      <c r="C5" s="9" t="str">
        <f>LogicalModels!$A$2&amp;"."&amp;HospitalDischargeReportEhn!A5</f>
        <v>HospitalDischargeReport.body.advanceDirectives</v>
      </c>
      <c r="D5" s="9" t="str">
        <f>HospitalDischargeReportEhn!D5</f>
        <v>A.2.1 - Advance directives</v>
      </c>
      <c r="E5" s="9" t="s">
        <v>1114</v>
      </c>
      <c r="F5" s="7"/>
      <c r="G5" s="7" t="s">
        <v>22</v>
      </c>
      <c r="H5" s="13" t="s">
        <v>1120</v>
      </c>
    </row>
    <row r="6" spans="1:8" x14ac:dyDescent="0.75">
      <c r="A6" s="8" t="str">
        <f>"http://hl7.eu/fhir/hdr/StructureDefinition/"&amp;LogicalModels!$A$2</f>
        <v>http://hl7.eu/fhir/hdr/StructureDefinition/HospitalDischargeReport</v>
      </c>
      <c r="B6" s="8" t="s">
        <v>901</v>
      </c>
      <c r="C6" s="9" t="str">
        <f>LogicalModels!$A$2&amp;"."&amp;HospitalDischargeReportEhn!A6</f>
        <v>HospitalDischargeReport.body.alerts</v>
      </c>
      <c r="D6" s="9" t="str">
        <f>HospitalDischargeReportEhn!D6</f>
        <v>A.2.2 - Alerts</v>
      </c>
      <c r="E6" s="9" t="s">
        <v>1211</v>
      </c>
      <c r="F6" s="7"/>
      <c r="G6" s="7" t="s">
        <v>22</v>
      </c>
      <c r="H6" s="7" t="s">
        <v>1117</v>
      </c>
    </row>
    <row r="7" spans="1:8" x14ac:dyDescent="0.75">
      <c r="A7" s="8" t="str">
        <f>"http://hl7.eu/fhir/hdr/StructureDefinition/"&amp;LogicalModels!$A$2</f>
        <v>http://hl7.eu/fhir/hdr/StructureDefinition/HospitalDischargeReport</v>
      </c>
      <c r="B7" s="8" t="s">
        <v>901</v>
      </c>
      <c r="C7" s="9" t="str">
        <f>LogicalModels!$A$2&amp;"."&amp;HospitalDischargeReportEhn!A7</f>
        <v>HospitalDischargeReport.body.encounter</v>
      </c>
      <c r="D7" s="9" t="str">
        <f>HospitalDischargeReportEhn!D7</f>
        <v>A.2.3 - Encounter</v>
      </c>
      <c r="E7" s="7" t="s">
        <v>1115</v>
      </c>
      <c r="F7" s="7"/>
      <c r="G7" s="7" t="s">
        <v>22</v>
      </c>
      <c r="H7" s="7" t="s">
        <v>1116</v>
      </c>
    </row>
    <row r="8" spans="1:8" x14ac:dyDescent="0.75">
      <c r="A8" s="8" t="str">
        <f>"http://hl7.eu/fhir/hdr/StructureDefinition/"&amp;LogicalModels!$A$2</f>
        <v>http://hl7.eu/fhir/hdr/StructureDefinition/HospitalDischargeReport</v>
      </c>
      <c r="B8" s="8" t="s">
        <v>901</v>
      </c>
      <c r="C8" s="9" t="str">
        <f>LogicalModels!$A$2&amp;"."&amp;HospitalDischargeReportEhn!A8</f>
        <v>HospitalDischargeReport.body.admissionEvaluation</v>
      </c>
      <c r="D8" s="9" t="str">
        <f>HospitalDischargeReportEhn!D8</f>
        <v>A.2.4 - Admission evaluation</v>
      </c>
      <c r="E8" s="9" t="s">
        <v>1210</v>
      </c>
      <c r="F8" s="7"/>
      <c r="G8" s="7" t="s">
        <v>22</v>
      </c>
      <c r="H8" s="13" t="s">
        <v>1120</v>
      </c>
    </row>
    <row r="9" spans="1:8" x14ac:dyDescent="0.75">
      <c r="A9" s="8" t="str">
        <f>"http://hl7.eu/fhir/hdr/StructureDefinition/"&amp;LogicalModels!$A$2</f>
        <v>http://hl7.eu/fhir/hdr/StructureDefinition/HospitalDischargeReport</v>
      </c>
      <c r="B9" s="8" t="s">
        <v>901</v>
      </c>
      <c r="C9" s="9" t="str">
        <f>LogicalModels!$A$2&amp;"."&amp;HospitalDischargeReportEhn!A9</f>
        <v>HospitalDischargeReport.body.patientHistory</v>
      </c>
      <c r="D9" s="9" t="str">
        <f>HospitalDischargeReportEhn!D9</f>
        <v>A.2.5 - Patient history</v>
      </c>
      <c r="E9" s="9" t="s">
        <v>1209</v>
      </c>
      <c r="F9" s="7"/>
      <c r="G9" s="7" t="s">
        <v>22</v>
      </c>
      <c r="H9" s="13" t="s">
        <v>1120</v>
      </c>
    </row>
    <row r="10" spans="1:8" x14ac:dyDescent="0.75">
      <c r="A10" s="8" t="str">
        <f>"http://hl7.eu/fhir/hdr/StructureDefinition/"&amp;LogicalModels!$A$2</f>
        <v>http://hl7.eu/fhir/hdr/StructureDefinition/HospitalDischargeReport</v>
      </c>
      <c r="B10" s="8" t="s">
        <v>901</v>
      </c>
      <c r="C10" s="9" t="str">
        <f>LogicalModels!$A$2&amp;"."&amp;HospitalDischargeReportEhn!A10</f>
        <v>HospitalDischargeReport.body.hospitalStay</v>
      </c>
      <c r="D10" s="9" t="str">
        <f>HospitalDischargeReportEhn!D10</f>
        <v>A.2.6 - Course of hospitalisation (Hospital stay)</v>
      </c>
      <c r="E10" s="9" t="s">
        <v>1118</v>
      </c>
      <c r="F10" s="7"/>
      <c r="G10" s="7" t="s">
        <v>22</v>
      </c>
      <c r="H10" s="13" t="s">
        <v>1120</v>
      </c>
    </row>
    <row r="11" spans="1:8" x14ac:dyDescent="0.75">
      <c r="A11" s="8" t="str">
        <f>"http://hl7.eu/fhir/hdr/StructureDefinition/"&amp;LogicalModels!$A$2</f>
        <v>http://hl7.eu/fhir/hdr/StructureDefinition/HospitalDischargeReport</v>
      </c>
      <c r="B11" s="8" t="s">
        <v>901</v>
      </c>
      <c r="C11" s="9" t="str">
        <f>LogicalModels!$A$2&amp;"."&amp;HospitalDischargeReportEhn!A11</f>
        <v>HospitalDischargeReport.body.dischargeDetails</v>
      </c>
      <c r="D11" s="9" t="str">
        <f>HospitalDischargeReportEhn!D11</f>
        <v>A.2.7 - Discharge details</v>
      </c>
      <c r="E11" s="18" t="s">
        <v>1208</v>
      </c>
      <c r="F11" s="7"/>
      <c r="G11" s="7" t="s">
        <v>22</v>
      </c>
      <c r="H11" s="13" t="s">
        <v>1120</v>
      </c>
    </row>
    <row r="12" spans="1:8" ht="29.5" x14ac:dyDescent="0.75">
      <c r="A12" s="8" t="str">
        <f>"http://hl7.eu/fhir/hdr/StructureDefinition/"&amp;LogicalModels!$A$2</f>
        <v>http://hl7.eu/fhir/hdr/StructureDefinition/HospitalDischargeReport</v>
      </c>
      <c r="B12" s="8" t="s">
        <v>901</v>
      </c>
      <c r="C12" s="9" t="str">
        <f>LogicalModels!$A$2&amp;"."&amp;HospitalDischargeReportEhn!A12</f>
        <v>HospitalDischargeReport.body.dischargeDetails.objectiveFindings</v>
      </c>
      <c r="D12" s="9" t="str">
        <f>HospitalDischargeReportEhn!D12</f>
        <v>A.2.7.1 - Objective findings</v>
      </c>
      <c r="E12" s="18" t="s">
        <v>1208</v>
      </c>
      <c r="F12" s="7"/>
      <c r="G12" s="7" t="s">
        <v>22</v>
      </c>
      <c r="H12" s="13"/>
    </row>
    <row r="13" spans="1:8" ht="29.5" x14ac:dyDescent="0.75">
      <c r="A13" s="8" t="str">
        <f>"http://hl7.eu/fhir/hdr/StructureDefinition/"&amp;LogicalModels!$A$2</f>
        <v>http://hl7.eu/fhir/hdr/StructureDefinition/HospitalDischargeReport</v>
      </c>
      <c r="B13" s="8" t="s">
        <v>901</v>
      </c>
      <c r="C13" s="9" t="str">
        <f>LogicalModels!$A$2&amp;"."&amp;HospitalDischargeReportEhn!A12</f>
        <v>HospitalDischargeReport.body.dischargeDetails.objectiveFindings</v>
      </c>
      <c r="D13" s="9" t="str">
        <f>HospitalDischargeReportEhn!D12</f>
        <v>A.2.7.1 - Objective findings</v>
      </c>
      <c r="E13" s="18" t="s">
        <v>1258</v>
      </c>
      <c r="F13" s="7"/>
      <c r="G13" s="7" t="s">
        <v>22</v>
      </c>
      <c r="H13" s="13"/>
    </row>
    <row r="14" spans="1:8" ht="29.5" x14ac:dyDescent="0.75">
      <c r="A14" s="8" t="str">
        <f>"http://hl7.eu/fhir/hdr/StructureDefinition/"&amp;LogicalModels!$A$2</f>
        <v>http://hl7.eu/fhir/hdr/StructureDefinition/HospitalDischargeReport</v>
      </c>
      <c r="B14" s="8" t="s">
        <v>901</v>
      </c>
      <c r="C14" s="9" t="str">
        <f>LogicalModels!$A$2&amp;"."&amp;HospitalDischargeReportEhn!A13</f>
        <v>HospitalDischargeReport.body.dischargeDetails.functionalStatus</v>
      </c>
      <c r="D14" s="9" t="str">
        <f>HospitalDischargeReportEhn!D13</f>
        <v>A.2.7.2 - Functional status</v>
      </c>
      <c r="E14" s="18" t="s">
        <v>1208</v>
      </c>
      <c r="F14" s="7"/>
      <c r="G14" s="7" t="s">
        <v>22</v>
      </c>
      <c r="H14" s="13"/>
    </row>
    <row r="15" spans="1:8" ht="29.5" x14ac:dyDescent="0.75">
      <c r="A15" s="8" t="str">
        <f>"http://hl7.eu/fhir/hdr/StructureDefinition/"&amp;LogicalModels!$A$2</f>
        <v>http://hl7.eu/fhir/hdr/StructureDefinition/HospitalDischargeReport</v>
      </c>
      <c r="B15" s="8" t="s">
        <v>901</v>
      </c>
      <c r="C15" s="9" t="str">
        <f>LogicalModels!$A$2&amp;"."&amp;HospitalDischargeReportEhn!A13</f>
        <v>HospitalDischargeReport.body.dischargeDetails.functionalStatus</v>
      </c>
      <c r="D15" s="9" t="str">
        <f>HospitalDischargeReportEhn!D13</f>
        <v>A.2.7.2 - Functional status</v>
      </c>
      <c r="E15" s="18" t="s">
        <v>1259</v>
      </c>
      <c r="F15" s="7"/>
      <c r="G15" s="7" t="s">
        <v>22</v>
      </c>
      <c r="H15" s="13"/>
    </row>
    <row r="16" spans="1:8" ht="29.5" x14ac:dyDescent="0.75">
      <c r="A16" s="8" t="str">
        <f>"http://hl7.eu/fhir/hdr/StructureDefinition/"&amp;LogicalModels!$A$2</f>
        <v>http://hl7.eu/fhir/hdr/StructureDefinition/HospitalDischargeReport</v>
      </c>
      <c r="B16" s="8" t="s">
        <v>901</v>
      </c>
      <c r="C16" s="9" t="str">
        <f>LogicalModels!$A$2&amp;"."&amp;HospitalDischargeReportEhn!A14</f>
        <v>HospitalDischargeReport.body.dischargeDetails.dischargeNote</v>
      </c>
      <c r="D16" s="9" t="str">
        <f>HospitalDischargeReportEhn!D14</f>
        <v>A.2.7.3 - Discharge note</v>
      </c>
      <c r="E16" s="18" t="s">
        <v>1260</v>
      </c>
      <c r="F16" s="7"/>
      <c r="G16" s="7" t="s">
        <v>22</v>
      </c>
      <c r="H16" s="13"/>
    </row>
    <row r="17" spans="1:8" x14ac:dyDescent="0.75">
      <c r="A17" s="8" t="str">
        <f>"http://hl7.eu/fhir/hdr/StructureDefinition/"&amp;LogicalModels!$A$2</f>
        <v>http://hl7.eu/fhir/hdr/StructureDefinition/HospitalDischargeReport</v>
      </c>
      <c r="B17" s="8" t="s">
        <v>901</v>
      </c>
      <c r="C17" s="9" t="str">
        <f>LogicalModels!$A$2&amp;"."&amp;HospitalDischargeReportEhn!A15</f>
        <v>HospitalDischargeReport.body.recommendations</v>
      </c>
      <c r="D17" s="9" t="str">
        <f>HospitalDischargeReportEhn!D15</f>
        <v>A.2.8 - Care plan and other recommendations after discharge.</v>
      </c>
      <c r="E17" s="9" t="s">
        <v>1224</v>
      </c>
      <c r="F17" s="7"/>
      <c r="G17" s="7" t="s">
        <v>22</v>
      </c>
      <c r="H17" s="9" t="s">
        <v>1261</v>
      </c>
    </row>
    <row r="18" spans="1:8" ht="29.5" x14ac:dyDescent="0.75">
      <c r="A18" s="8" t="str">
        <f>"http://hl7.eu/fhir/hdr/StructureDefinition/"&amp;LogicalModels!$A$2</f>
        <v>http://hl7.eu/fhir/hdr/StructureDefinition/HospitalDischargeReport</v>
      </c>
      <c r="B18" s="8" t="s">
        <v>901</v>
      </c>
      <c r="C18" s="9" t="str">
        <f>LogicalModels!$A$2&amp;"."&amp;HospitalDischargeReportEhn!A16</f>
        <v>HospitalDischargeReport.body.recommendations.carePlan</v>
      </c>
      <c r="D18" s="9" t="str">
        <f>HospitalDischargeReportEhn!D16</f>
        <v>A.2.8.1 - Care plan</v>
      </c>
      <c r="E18" s="14" t="s">
        <v>1119</v>
      </c>
      <c r="F18" s="7"/>
      <c r="G18" s="13" t="s">
        <v>22</v>
      </c>
      <c r="H18" s="9"/>
    </row>
    <row r="19" spans="1:8" ht="29.5" x14ac:dyDescent="0.75">
      <c r="A19" s="8" t="str">
        <f>"http://hl7.eu/fhir/hdr/StructureDefinition/"&amp;LogicalModels!$A$2</f>
        <v>http://hl7.eu/fhir/hdr/StructureDefinition/HospitalDischargeReport</v>
      </c>
      <c r="B19" s="8" t="s">
        <v>901</v>
      </c>
      <c r="C19" s="9" t="str">
        <f>LogicalModels!$A$2&amp;"."&amp;HospitalDischargeReportEhn!A17</f>
        <v>HospitalDischargeReport.body.recommendations.medicationSummary</v>
      </c>
      <c r="D19" s="9" t="str">
        <f>HospitalDischargeReportEhn!D17</f>
        <v>A.2.8.2 - Medication summary</v>
      </c>
      <c r="E19" s="14" t="s">
        <v>1147</v>
      </c>
      <c r="F19" s="7"/>
      <c r="G19" s="13" t="s">
        <v>22</v>
      </c>
      <c r="H19" s="9"/>
    </row>
    <row r="20" spans="1:8" ht="29.5" x14ac:dyDescent="0.75">
      <c r="A20" s="8" t="str">
        <f>"http://hl7.eu/fhir/hdr/StructureDefinition/"&amp;LogicalModels!$A$2</f>
        <v>http://hl7.eu/fhir/hdr/StructureDefinition/HospitalDischargeReport</v>
      </c>
      <c r="B20" s="8" t="s">
        <v>901</v>
      </c>
      <c r="C20" s="9" t="str">
        <f>LogicalModels!$A$2&amp;"."&amp;HospitalDischargeReportEhn!A18</f>
        <v>HospitalDischargeReport.body.recommendations.otherRecommendations</v>
      </c>
      <c r="D20" s="9" t="str">
        <f>HospitalDischargeReportEhn!D18</f>
        <v>A.2.8.3 - Other recommendations</v>
      </c>
      <c r="E20" s="14" t="s">
        <v>1148</v>
      </c>
      <c r="F20" s="7"/>
      <c r="G20" s="13" t="s">
        <v>22</v>
      </c>
      <c r="H20" s="9"/>
    </row>
  </sheetData>
  <hyperlinks>
    <hyperlink ref="B2" r:id="rId1" xr:uid="{551E90F3-804E-4605-AAF5-66611C7A3590}"/>
    <hyperlink ref="A2:A5" r:id="rId2" display="http://hl7.eu/fhir/hdr/StructureDefinition/Alerts2FHIREuHdr" xr:uid="{9151376A-90CC-4581-9DAD-98C612A4D33E}"/>
    <hyperlink ref="A3:A17" r:id="rId3" display="http://hl7.eu/fhir/hdr/StructureDefinition/Alerts2FHIREuHdr" xr:uid="{525EF6EC-A6D5-4557-8CBF-A840C2F30ECC}"/>
    <hyperlink ref="B3" r:id="rId4" xr:uid="{FBE31FCF-1D3B-4D72-8076-A6D3870573AE}"/>
    <hyperlink ref="B4" r:id="rId5" xr:uid="{DE8A9151-BF42-4AD5-9B14-FE129887E52C}"/>
    <hyperlink ref="B18" r:id="rId6" xr:uid="{412E933E-4CF7-4133-B4C1-9CCE00DB4DDA}"/>
    <hyperlink ref="B19:B20" r:id="rId7" display="http://hl7.eu/fhir/hdr/StructureDefinition/composition-eu-hdr" xr:uid="{4052C557-4576-449E-963D-668B9029AD89}"/>
    <hyperlink ref="A18:A20" r:id="rId8" display="http://hl7.eu/fhir/hdr/StructureDefinition/Alerts2FHIREuHdr" xr:uid="{22338626-9675-4A8B-80BB-5CDB0887E51E}"/>
    <hyperlink ref="A12" r:id="rId9" display="http://hl7.eu/fhir/hdr/StructureDefinition/Alerts2FHIREuHdr" xr:uid="{3839FE08-4A67-45DC-92B4-3789754A3761}"/>
    <hyperlink ref="A14" r:id="rId10" display="http://hl7.eu/fhir/hdr/StructureDefinition/Alerts2FHIREuHdr" xr:uid="{C2327ACD-3853-49A1-89B6-E2CC5846388E}"/>
    <hyperlink ref="A16" r:id="rId11" display="http://hl7.eu/fhir/hdr/StructureDefinition/Alerts2FHIREuHdr" xr:uid="{B0243242-4633-4A97-B5EE-0284A7477A1F}"/>
    <hyperlink ref="A13" r:id="rId12" display="http://hl7.eu/fhir/hdr/StructureDefinition/Alerts2FHIREuHdr" xr:uid="{C2D1C8E5-B07A-4FA2-B17D-D1DA700EFCA0}"/>
    <hyperlink ref="A15" r:id="rId13" display="http://hl7.eu/fhir/hdr/StructureDefinition/Alerts2FHIREuHdr" xr:uid="{BA5515E1-9CCA-4A68-83DF-D6A6D3E660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98"/>
  <sheetViews>
    <sheetView topLeftCell="A7" zoomScale="130" zoomScaleNormal="130" workbookViewId="0">
      <selection activeCell="D12" sqref="D12"/>
    </sheetView>
  </sheetViews>
  <sheetFormatPr defaultRowHeight="14.75" x14ac:dyDescent="0.75"/>
  <cols>
    <col min="1" max="1" width="43.5" bestFit="1" customWidth="1"/>
    <col min="2" max="2" width="9.76953125" bestFit="1" customWidth="1"/>
    <col min="3" max="3" width="22.04296875" bestFit="1" customWidth="1"/>
    <col min="4" max="4" width="60.90625" customWidth="1"/>
    <col min="5" max="5" width="117.31640625" style="5" customWidth="1"/>
  </cols>
  <sheetData>
    <row r="1" spans="1:5" x14ac:dyDescent="0.75">
      <c r="A1" s="2" t="s">
        <v>60</v>
      </c>
      <c r="B1" s="2" t="s">
        <v>61</v>
      </c>
      <c r="C1" s="2" t="s">
        <v>62</v>
      </c>
      <c r="D1" s="2" t="s">
        <v>63</v>
      </c>
      <c r="E1" s="4" t="s">
        <v>64</v>
      </c>
    </row>
    <row r="2" spans="1:5" x14ac:dyDescent="0.75">
      <c r="A2" t="s">
        <v>708</v>
      </c>
      <c r="B2" t="s">
        <v>84</v>
      </c>
      <c r="C2" t="s">
        <v>902</v>
      </c>
      <c r="D2" t="s">
        <v>721</v>
      </c>
      <c r="E2" s="5" t="s">
        <v>792</v>
      </c>
    </row>
    <row r="3" spans="1:5" x14ac:dyDescent="0.75">
      <c r="A3" t="s">
        <v>709</v>
      </c>
      <c r="B3" t="s">
        <v>84</v>
      </c>
      <c r="C3" t="s">
        <v>85</v>
      </c>
      <c r="D3" t="s">
        <v>788</v>
      </c>
      <c r="E3" s="5" t="s">
        <v>843</v>
      </c>
    </row>
    <row r="4" spans="1:5" x14ac:dyDescent="0.75">
      <c r="A4" t="s">
        <v>710</v>
      </c>
      <c r="B4" t="s">
        <v>82</v>
      </c>
      <c r="C4" t="s">
        <v>85</v>
      </c>
      <c r="D4" t="s">
        <v>789</v>
      </c>
      <c r="E4" s="5" t="s">
        <v>844</v>
      </c>
    </row>
    <row r="5" spans="1:5" x14ac:dyDescent="0.75">
      <c r="A5" t="s">
        <v>711</v>
      </c>
      <c r="B5" t="s">
        <v>82</v>
      </c>
      <c r="C5" t="s">
        <v>869</v>
      </c>
      <c r="D5" t="s">
        <v>790</v>
      </c>
      <c r="E5" s="5" t="s">
        <v>845</v>
      </c>
    </row>
    <row r="6" spans="1:5" x14ac:dyDescent="0.75">
      <c r="A6" t="s">
        <v>712</v>
      </c>
      <c r="B6" t="s">
        <v>82</v>
      </c>
      <c r="C6" t="s">
        <v>870</v>
      </c>
      <c r="D6" t="s">
        <v>791</v>
      </c>
      <c r="E6" s="5" t="s">
        <v>846</v>
      </c>
    </row>
    <row r="7" spans="1:5" x14ac:dyDescent="0.75">
      <c r="A7" t="s">
        <v>713</v>
      </c>
      <c r="B7" t="s">
        <v>84</v>
      </c>
      <c r="C7" t="s">
        <v>872</v>
      </c>
      <c r="D7" t="s">
        <v>913</v>
      </c>
      <c r="E7" s="5" t="s">
        <v>914</v>
      </c>
    </row>
    <row r="8" spans="1:5" x14ac:dyDescent="0.75">
      <c r="A8" t="s">
        <v>714</v>
      </c>
      <c r="B8" t="s">
        <v>82</v>
      </c>
      <c r="C8" t="s">
        <v>868</v>
      </c>
      <c r="D8" t="s">
        <v>916</v>
      </c>
      <c r="E8" s="5" t="s">
        <v>847</v>
      </c>
    </row>
    <row r="9" spans="1:5" x14ac:dyDescent="0.75">
      <c r="A9" t="s">
        <v>715</v>
      </c>
      <c r="B9" t="s">
        <v>82</v>
      </c>
      <c r="C9" t="s">
        <v>874</v>
      </c>
      <c r="D9" t="s">
        <v>915</v>
      </c>
      <c r="E9" s="5" t="s">
        <v>848</v>
      </c>
    </row>
    <row r="10" spans="1:5" x14ac:dyDescent="0.75">
      <c r="A10" t="s">
        <v>716</v>
      </c>
      <c r="B10" t="s">
        <v>82</v>
      </c>
      <c r="C10" t="s">
        <v>873</v>
      </c>
      <c r="D10" t="s">
        <v>917</v>
      </c>
      <c r="E10" s="5" t="s">
        <v>849</v>
      </c>
    </row>
    <row r="11" spans="1:5" x14ac:dyDescent="0.75">
      <c r="A11" t="s">
        <v>717</v>
      </c>
      <c r="B11" t="s">
        <v>82</v>
      </c>
      <c r="C11" t="s">
        <v>85</v>
      </c>
      <c r="D11" t="s">
        <v>918</v>
      </c>
      <c r="E11" s="5" t="s">
        <v>202</v>
      </c>
    </row>
    <row r="12" spans="1:5" x14ac:dyDescent="0.75">
      <c r="A12" t="s">
        <v>1221</v>
      </c>
      <c r="B12" t="s">
        <v>82</v>
      </c>
      <c r="C12" t="str">
        <f>LogicalModels!B12</f>
        <v>ObjectiveFindingsHdrEhn</v>
      </c>
      <c r="D12" t="s">
        <v>1218</v>
      </c>
      <c r="E12" t="s">
        <v>106</v>
      </c>
    </row>
    <row r="13" spans="1:5" ht="59" x14ac:dyDescent="0.75">
      <c r="A13" t="s">
        <v>1222</v>
      </c>
      <c r="B13" t="s">
        <v>82</v>
      </c>
      <c r="C13" t="str">
        <f>LogicalModels!B13</f>
        <v>FunctionalStatusHdrEhn</v>
      </c>
      <c r="D13" t="s">
        <v>1219</v>
      </c>
      <c r="E13" s="5" t="s">
        <v>1257</v>
      </c>
    </row>
    <row r="14" spans="1:5" x14ac:dyDescent="0.75">
      <c r="A14" t="s">
        <v>1223</v>
      </c>
      <c r="B14" t="s">
        <v>82</v>
      </c>
      <c r="C14" s="3" t="s">
        <v>87</v>
      </c>
      <c r="D14" t="s">
        <v>1220</v>
      </c>
      <c r="E14" t="s">
        <v>207</v>
      </c>
    </row>
    <row r="15" spans="1:5" x14ac:dyDescent="0.75">
      <c r="A15" t="s">
        <v>718</v>
      </c>
      <c r="B15" t="s">
        <v>82</v>
      </c>
      <c r="C15" t="s">
        <v>85</v>
      </c>
      <c r="D15" t="s">
        <v>919</v>
      </c>
      <c r="E15" s="5" t="s">
        <v>850</v>
      </c>
    </row>
    <row r="16" spans="1:5" x14ac:dyDescent="0.75">
      <c r="A16" t="s">
        <v>1205</v>
      </c>
      <c r="B16" t="s">
        <v>83</v>
      </c>
      <c r="C16" t="s">
        <v>1143</v>
      </c>
      <c r="D16" t="s">
        <v>1215</v>
      </c>
      <c r="E16" t="s">
        <v>690</v>
      </c>
    </row>
    <row r="17" spans="1:5" x14ac:dyDescent="0.75">
      <c r="A17" t="s">
        <v>1206</v>
      </c>
      <c r="B17" t="s">
        <v>83</v>
      </c>
      <c r="C17" t="s">
        <v>1144</v>
      </c>
      <c r="D17" t="s">
        <v>1216</v>
      </c>
      <c r="E17" t="s">
        <v>700</v>
      </c>
    </row>
    <row r="18" spans="1:5" x14ac:dyDescent="0.75">
      <c r="A18" t="s">
        <v>1207</v>
      </c>
      <c r="B18" t="s">
        <v>83</v>
      </c>
      <c r="C18" t="s">
        <v>87</v>
      </c>
      <c r="D18" t="s">
        <v>1217</v>
      </c>
      <c r="E18" t="s">
        <v>707</v>
      </c>
    </row>
    <row r="19" spans="1:5" x14ac:dyDescent="0.75">
      <c r="C19" s="3"/>
    </row>
    <row r="22" spans="1:5" x14ac:dyDescent="0.75">
      <c r="E22"/>
    </row>
    <row r="23" spans="1:5" x14ac:dyDescent="0.75">
      <c r="E23"/>
    </row>
    <row r="24" spans="1:5" x14ac:dyDescent="0.75">
      <c r="E24"/>
    </row>
    <row r="25" spans="1:5" x14ac:dyDescent="0.75">
      <c r="E25"/>
    </row>
    <row r="26" spans="1:5" x14ac:dyDescent="0.75">
      <c r="E26"/>
    </row>
    <row r="27" spans="1:5" x14ac:dyDescent="0.75">
      <c r="E27"/>
    </row>
    <row r="28" spans="1:5" x14ac:dyDescent="0.75">
      <c r="E28"/>
    </row>
    <row r="29" spans="1:5" x14ac:dyDescent="0.75">
      <c r="E29"/>
    </row>
    <row r="30" spans="1:5" x14ac:dyDescent="0.75">
      <c r="E30"/>
    </row>
    <row r="31" spans="1:5" x14ac:dyDescent="0.75">
      <c r="E31"/>
    </row>
    <row r="32" spans="1:5" x14ac:dyDescent="0.75">
      <c r="E32"/>
    </row>
    <row r="33" spans="5:5" x14ac:dyDescent="0.75">
      <c r="E33"/>
    </row>
    <row r="34" spans="5:5" x14ac:dyDescent="0.75">
      <c r="E34"/>
    </row>
    <row r="35" spans="5:5" x14ac:dyDescent="0.75">
      <c r="E35"/>
    </row>
    <row r="36" spans="5:5" x14ac:dyDescent="0.75">
      <c r="E36"/>
    </row>
    <row r="37" spans="5:5" x14ac:dyDescent="0.75">
      <c r="E37"/>
    </row>
    <row r="38" spans="5:5" x14ac:dyDescent="0.75">
      <c r="E38"/>
    </row>
    <row r="39" spans="5:5" x14ac:dyDescent="0.75">
      <c r="E39"/>
    </row>
    <row r="40" spans="5:5" x14ac:dyDescent="0.75">
      <c r="E40"/>
    </row>
    <row r="41" spans="5:5" x14ac:dyDescent="0.75">
      <c r="E41"/>
    </row>
    <row r="42" spans="5:5" x14ac:dyDescent="0.75">
      <c r="E42"/>
    </row>
    <row r="43" spans="5:5" x14ac:dyDescent="0.75">
      <c r="E43"/>
    </row>
    <row r="44" spans="5:5" x14ac:dyDescent="0.75">
      <c r="E44"/>
    </row>
    <row r="45" spans="5:5" x14ac:dyDescent="0.75">
      <c r="E45"/>
    </row>
    <row r="46" spans="5:5" x14ac:dyDescent="0.75">
      <c r="E46"/>
    </row>
    <row r="47" spans="5:5" x14ac:dyDescent="0.75">
      <c r="E47"/>
    </row>
    <row r="48" spans="5: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27</vt:i4>
      </vt:variant>
    </vt:vector>
  </HeadingPairs>
  <TitlesOfParts>
    <vt:vector size="27" baseType="lpstr">
      <vt:lpstr>IG-groups</vt:lpstr>
      <vt:lpstr>ConceptMaps</vt:lpstr>
      <vt:lpstr>LogicalModels</vt:lpstr>
      <vt:lpstr>PatientHistory2FHIREuHdr</vt:lpstr>
      <vt:lpstr>PatientHistoryEhn</vt:lpstr>
      <vt:lpstr>HospitalStay2FHIREuHdr</vt:lpstr>
      <vt:lpstr>HospitalStayEhn</vt:lpstr>
      <vt:lpstr>Hdr2FHIREuHdr</vt:lpstr>
      <vt:lpstr>HospitalDischargeReportEhn</vt:lpstr>
      <vt:lpstr>ObjectiveFindingsHdrEhn</vt:lpstr>
      <vt:lpstr>FunctionalStatus2FHIREuHdr</vt:lpstr>
      <vt:lpstr>FunctionalStatusHdrEhn</vt:lpstr>
      <vt:lpstr>MedicationSummary2FHIREuHdr</vt:lpstr>
      <vt:lpstr>MedicationSummaryHdrEhn</vt:lpstr>
      <vt:lpstr>PlanOfCare2FHIREuHdr</vt:lpstr>
      <vt:lpstr>PlanOfCareHdrEhn</vt:lpstr>
      <vt:lpstr>AdvanceDirectives2FHIREuHdr</vt:lpstr>
      <vt:lpstr>AdvanceDirectivesEhn</vt:lpstr>
      <vt:lpstr>Alerts2FHIREuHdr</vt:lpstr>
      <vt:lpstr>AlertsEhn</vt:lpstr>
      <vt:lpstr>Encounter2FHIREuHdr</vt:lpstr>
      <vt:lpstr>Header2FHIREuHdr</vt:lpstr>
      <vt:lpstr>HeaderHdrEhn</vt:lpstr>
      <vt:lpstr>Subject2FHIREuHdr</vt:lpstr>
      <vt:lpstr>SubjectHdrEhn</vt:lpstr>
      <vt:lpstr>AdmissionEvaluationEhn</vt:lpstr>
      <vt:lpstr>EncounterEhn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2024-09-16T10:51:32Z</dcterms:created>
  <dcterms:modified xsi:type="dcterms:W3CDTF">2024-12-19T18:19:28Z</dcterms:modified>
</cp:coreProperties>
</file>