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 1&amp;2 Entrances (2)" sheetId="1" r:id="rId5"/>
    <sheet state="visible" name="Units 1&amp;2 Kitchens" sheetId="2" r:id="rId6"/>
    <sheet state="visible" name="Unit 1 Living Room" sheetId="3" r:id="rId7"/>
    <sheet state="visible" name="Unit 1 Bedrooms (3)" sheetId="4" r:id="rId8"/>
    <sheet state="visible" name="Unit 1 Bath - Main Floor" sheetId="5" r:id="rId9"/>
    <sheet state="visible" name="Unit 2 Living Room" sheetId="6" r:id="rId10"/>
    <sheet state="visible" name="Unit 2 Bedrooms (5)" sheetId="7" r:id="rId11"/>
    <sheet state="visible" name="Unit 2 Bath - Floor 3" sheetId="8" r:id="rId12"/>
    <sheet state="visible" name="Unit 2 Bath - Floor 4" sheetId="9" r:id="rId13"/>
    <sheet state="visible" name="OutdoorMisc" sheetId="10" r:id="rId14"/>
    <sheet state="hidden" name="Bathroom_old" sheetId="11" r:id="rId15"/>
    <sheet state="visible" name="TotalsComps" sheetId="12" r:id="rId16"/>
  </sheets>
  <definedNames/>
  <calcPr/>
</workbook>
</file>

<file path=xl/sharedStrings.xml><?xml version="1.0" encoding="utf-8"?>
<sst xmlns="http://schemas.openxmlformats.org/spreadsheetml/2006/main" count="622" uniqueCount="256">
  <si>
    <t>Item</t>
  </si>
  <si>
    <t>Need?</t>
  </si>
  <si>
    <t>Priority</t>
  </si>
  <si>
    <t>Link</t>
  </si>
  <si>
    <t>Price (pre-tax)</t>
  </si>
  <si>
    <t>Quantity</t>
  </si>
  <si>
    <t>Total</t>
  </si>
  <si>
    <t>Ordered?</t>
  </si>
  <si>
    <t>Order by</t>
  </si>
  <si>
    <t>Notes</t>
  </si>
  <si>
    <t>Light fixture</t>
  </si>
  <si>
    <t>ONE (1) HALLWAY CLOSET DOOR</t>
  </si>
  <si>
    <t>Door choice</t>
  </si>
  <si>
    <t>Hinge choice</t>
  </si>
  <si>
    <t xml:space="preserve">Hardware choice </t>
  </si>
  <si>
    <t>Door stopper choice</t>
  </si>
  <si>
    <t>PAINT</t>
  </si>
  <si>
    <t>Paint - Color and finish</t>
  </si>
  <si>
    <t>Yes</t>
  </si>
  <si>
    <t>https://www.homedepot.com/p/BEHR-MARQUEE-1-gal-MQ3-13-Crisp-Linen-One-Coat-Hide-Eggshell-Enamel-Interior-Paint-Primer-245001/204847083</t>
  </si>
  <si>
    <t>Electric trim color choice in the various areas</t>
  </si>
  <si>
    <t>https://www.homedepot.com/p/Leviton-1-Gang-White-Duplex-Outlet-Receptacle-Nylon-Midway-Midsize-Wall-Plate-10-Pack-PJ8-WM-M52-00PJ8-0WM/100356784</t>
  </si>
  <si>
    <t>Trim - Color and finish</t>
  </si>
  <si>
    <t>TOTAL</t>
  </si>
  <si>
    <t>what kind of lighting do we need?</t>
  </si>
  <si>
    <t>Cabinets (how many depends on design)</t>
  </si>
  <si>
    <t>grey/taupe</t>
  </si>
  <si>
    <t>Shelving (based on Design)</t>
  </si>
  <si>
    <t>only if needed</t>
  </si>
  <si>
    <t>some Woden shelves if possible</t>
  </si>
  <si>
    <t>Handles (circles)</t>
  </si>
  <si>
    <t>No</t>
  </si>
  <si>
    <t>——</t>
  </si>
  <si>
    <t>—</t>
  </si>
  <si>
    <t>Handles (long)</t>
  </si>
  <si>
    <r>
      <rPr>
        <color rgb="FF1155CC"/>
        <u/>
      </rPr>
      <t>Franklin Brass 30-Pack Simple Bar 3-3/4 in. (96 mm) Modern Satin Gold Cabinet Drawer Pulls P46641K-523-B3 - The Home Depot</t>
    </r>
  </si>
  <si>
    <t>price per 30-pack</t>
  </si>
  <si>
    <t>Hinges (based on Design)</t>
  </si>
  <si>
    <t>n/a</t>
  </si>
  <si>
    <t>Countertop (based on measurements but probably 50 Sq or less)</t>
  </si>
  <si>
    <t>white</t>
  </si>
  <si>
    <t>APPLIANCES</t>
  </si>
  <si>
    <t>Sink</t>
  </si>
  <si>
    <t>(Comes w countertop)</t>
  </si>
  <si>
    <t>Sink Fixtures</t>
  </si>
  <si>
    <r>
      <rPr>
        <color rgb="FF1155CC"/>
        <u/>
      </rPr>
      <t>MOEN Kiran Bronzed Gold 17 in. H Pull Down Sprayer Kitchen Faucet with 360° Spout Swivel and Reflex System 87599BZG - The Home Depot</t>
    </r>
  </si>
  <si>
    <t>Fridge (with out without waterline we will need to know)</t>
  </si>
  <si>
    <t>contact mohammed</t>
  </si>
  <si>
    <t>Stove (electric)</t>
  </si>
  <si>
    <t>^^</t>
  </si>
  <si>
    <t>Dishwasher</t>
  </si>
  <si>
    <t>Hood/microwave</t>
  </si>
  <si>
    <t>FLOOR</t>
  </si>
  <si>
    <t>Tile if different flooring from main flooring that runs throughout</t>
  </si>
  <si>
    <t>hardwood/vinyl</t>
  </si>
  <si>
    <t>Grout Choice</t>
  </si>
  <si>
    <t>BACKSPLASH</t>
  </si>
  <si>
    <t>Backsplash tile</t>
  </si>
  <si>
    <r>
      <rPr>
        <color rgb="FF1155CC"/>
        <u/>
      </rPr>
      <t>Bedrosians Celine 2.5 in. x 12 in. Glossy White Porcelain Subway Tile (5.48 sq. ft./Case) 100003431 - The Home Depot</t>
    </r>
  </si>
  <si>
    <t>$8.63/sq ft</t>
  </si>
  <si>
    <t>https://www.homedepot.com/p/Custom-Building-Products-Polyblend-Plus-640-Arctic-White-10-lb-Unsanded-Grout-PBPG64010/313027413</t>
  </si>
  <si>
    <t>Tile spacers</t>
  </si>
  <si>
    <t>---</t>
  </si>
  <si>
    <t>https://www.homedepot.com/p/QEP-1-16-in-Traditional-Flexible-Tile-Spacers-300-pack-10334/312247168</t>
  </si>
  <si>
    <t>300 pack</t>
  </si>
  <si>
    <t>N/A</t>
  </si>
  <si>
    <t>10 pack</t>
  </si>
  <si>
    <t>&lt;----how to lay backsplash tile</t>
  </si>
  <si>
    <t>Furnishing look</t>
  </si>
  <si>
    <t>Paint color</t>
  </si>
  <si>
    <t>Trim Paint</t>
  </si>
  <si>
    <t>https://www.homedepot.com/p/Alexandria-Moulding-Pro-Pack-L163E-9-16-in-x-5-1-4-in-x-192-in-Primed-Pine-Baseboard-Moulding-5-Pack-80-Total-Linear-Feet-WP163-93192CPK/206460031</t>
  </si>
  <si>
    <t>Overhead Light fixture</t>
  </si>
  <si>
    <t>what kind do we need?</t>
  </si>
  <si>
    <t>Light scones x 2</t>
  </si>
  <si>
    <t>FURNISHING</t>
  </si>
  <si>
    <t>Couch</t>
  </si>
  <si>
    <t>Table</t>
  </si>
  <si>
    <t>Chairs</t>
  </si>
  <si>
    <t>TWO (2) CLOSET DOORS</t>
  </si>
  <si>
    <t>https://www.homedepot.com/p/JELD-WEN-30-in-x-80-in-6-Panel-Colonial-Primed-Textured-Molded-Composite-Closet-Bi-Fold-Door-THDJW160600149/202037484</t>
  </si>
  <si>
    <t>Hardware choice</t>
  </si>
  <si>
    <t>https://www.homedepot.com/p/Everbilt-10-Pack-Matte-Black-Solid-Door-Stop-38205/321602598</t>
  </si>
  <si>
    <t>One (1) entrance door</t>
  </si>
  <si>
    <t>https://www.homedepot.com/p/eightdoors-30-in-x-80-in-x-1-3-8-in-Shaker-White-Primed-2-Panel-Solid-Core-Wood-Interior-Slab-Door-70288014803035SH/310969636</t>
  </si>
  <si>
    <t>https://www.homedepot.com/p/Everbilt-4-in-Square-x-5-8-in-Radius-Matte-Black-Squeak-Free-Door-Hinge-28366/314150880?MERCH=REC-_-deals_elastic-_-312650609-_-2-_-n/a-_-n/a-_-n/a-_-n/a-_-n/a</t>
  </si>
  <si>
    <t>Knob/handle choice</t>
  </si>
  <si>
    <t>https://www.homedepot.com/p/Kwikset-Cove-Matte-Black-Privacy-Door-Knob-with-Lock-for-Bedroom-or-Bathroom-featuring-Microban-Technology-300CV5146ALRCV1/316628895</t>
  </si>
  <si>
    <t>Stopper choice</t>
  </si>
  <si>
    <t>eggshell finish always</t>
  </si>
  <si>
    <t>Electric trim color</t>
  </si>
  <si>
    <t>Vanity/Pedestal (Need to know size from contractor)</t>
  </si>
  <si>
    <t>https://www.homedepot.com/p/Glacier-Bay-Lyton-19-in-Single-Sink-Sand-Bath-Vanity-with-White-Cultured-Marble-Top-Assembled-LO18P2-SD/329832223</t>
  </si>
  <si>
    <t>size??</t>
  </si>
  <si>
    <t>Vanity Faucet</t>
  </si>
  <si>
    <r>
      <rPr>
        <color rgb="FF1155CC"/>
        <u/>
      </rPr>
      <t>AKLFGN Waterfall Single Handle Single Hole Low-Arc Bathroom Faucet Bathroom Drip-Free Vanity Sink Faucet in Matte Black H-AM-003B-DP-1 - The Home Depot</t>
    </r>
  </si>
  <si>
    <t>Mirror/Cabinet</t>
  </si>
  <si>
    <r>
      <rPr>
        <color rgb="FF1155CC"/>
        <u/>
      </rPr>
      <t>KeonJinn 20 in. W x 30 in. H Arched Framed Single Door Aluminum Recessed/Surface Mount Medicine Cabinet with Mirror in Black HD-JGCX5176BK - The Home Depot</t>
    </r>
  </si>
  <si>
    <t>Accessories</t>
  </si>
  <si>
    <t>https://www.homedepot.com/p/Forious-pro-3-Piece-Bath-Hardware-Set-with-Towel-Bar-Towel-Ring-Toilet-Paper-Holder-Bathroom-Wall-Mounted-in-Matte-Black-191H4B3A/332388970</t>
  </si>
  <si>
    <t>Exhaust Fan</t>
  </si>
  <si>
    <t>https://www.homedepot.com/p/Panasonic-Whisper-Mighty-Pick-A-Flow-70-90-CFM-Ceiling-Wall-Bathroom-Exhaust-Fan-Energy-Star-with-9-in-x-9-in-Grille-Footprint-RG-M79A/320467425</t>
  </si>
  <si>
    <t>Light Fixture</t>
  </si>
  <si>
    <r>
      <rPr>
        <color rgb="FF1155CC"/>
        <u/>
      </rPr>
      <t>VEVETTA 25 in.1-Light Black LED Vanity Light Bar Dimmable Wall Sconce Modern Bathroom Light Fixture Over Mirror Cool White Light L-BRV1041-25 - The Home Depot</t>
    </r>
  </si>
  <si>
    <t>Shower</t>
  </si>
  <si>
    <t>Plumbing Trim (with Roghins)</t>
  </si>
  <si>
    <t>https://www.homedepot.com/p/Glacier-Bay-Aragon-Single-Handle-1-Spray-Tub-and-Shower-Faucet-in-Matte-Black-Valve-Included-HD874X-0010H/324555725</t>
  </si>
  <si>
    <t>Shower Tile</t>
  </si>
  <si>
    <t>https://www.homedepot.com/p/Corso-Italia-Alpe-Ivory-Matte-12-in-x-24-in-Quartzite-Stone-Look-Porcelain-Floor-and-Wall-Tile-15-50-sq-ft-Case-610010004701/317382635</t>
  </si>
  <si>
    <t>price per sq ft</t>
  </si>
  <si>
    <t>brick lay tile</t>
  </si>
  <si>
    <t>https://www.homedepot.com/p/Custom-Building-Products-Polyblend-Plus-543-Driftwood-25-lb-Sanded-Grout-PBPG54325/313305635</t>
  </si>
  <si>
    <t>Tile trim</t>
  </si>
  <si>
    <t>https://www.homedepot.com/p/TrimMaster-Black-3-8-in-x-120-in-Aluminum-L-Shaped-Tile-Edging-Trim-H8702BL120/333349287</t>
  </si>
  <si>
    <t>check size w AJ</t>
  </si>
  <si>
    <t>Tile spacing</t>
  </si>
  <si>
    <t>Shower Base</t>
  </si>
  <si>
    <t>Tub</t>
  </si>
  <si>
    <t>https://www.homedepot.com/p/Delta-Classic-500-60-in-x-32-in-Alcove-Deep-Soaking-Bathtub-with-Left-Drain-in-High-Gloss-White-B23605-6032L-WH/321016477</t>
  </si>
  <si>
    <t>Prefab</t>
  </si>
  <si>
    <t>Floor Tile</t>
  </si>
  <si>
    <t>same as shower</t>
  </si>
  <si>
    <t>Toilet</t>
  </si>
  <si>
    <t>https://www.homedepot.com/p/Glacier-Bay-12-inch-Rough-In-Two-Piece-1-1-GPF-1-6-GPF-Dual-Flush-Elongated-Toilet-in-White-Seat-Included-N2316/100676582</t>
  </si>
  <si>
    <t>Entrance Door</t>
  </si>
  <si>
    <t>https://www.homedepot.com/p/ARK-DESIGN-32-in-x-80-in-Paneled-Blank-Primed-MDF-White-Pocket-Door-with-Pocket-Hardware-Kit-Soft-Close-and-Black-Lock-Included-PK-1XSC-HL32/333382600</t>
  </si>
  <si>
    <t>pocket door</t>
  </si>
  <si>
    <t>Door Stopper</t>
  </si>
  <si>
    <t>Trim</t>
  </si>
  <si>
    <t>Paint</t>
  </si>
  <si>
    <t>Paint color/Finish</t>
  </si>
  <si>
    <r>
      <rPr>
        <color rgb="FF1155CC"/>
        <u/>
      </rPr>
      <t>Glacier Bay Tobana 60 in. Double Sink Weathered Tan Bath Vanity with White Engineered Marble Top (Assembled) Tobana 60WT - The Home Depot</t>
    </r>
  </si>
  <si>
    <r>
      <rPr>
        <color rgb="FF1155CC"/>
        <u/>
      </rPr>
      <t>androme 8 in. Widespread Double-Handle Bathroom Faucet with Pop-Up Drain 3-Hole Vanity Sink Faucet Spout in Matte Black H03033B-2 - The Home Depot</t>
    </r>
  </si>
  <si>
    <r>
      <rPr>
        <color rgb="FF1155CC"/>
        <u/>
      </rPr>
      <t>TaiMei 24 in. W x 30 in. H Rectangular Framed Wall Bathroom Vanity Mirror in Matte Black ZL-2430BL - The Home Depot</t>
    </r>
  </si>
  <si>
    <r>
      <rPr>
        <color rgb="FF1155CC"/>
        <u/>
      </rPr>
      <t>ATKING 5-Piece Bath Hardware with Towel Bar Towel Hook Toilet Paper Holder and Towel Ring Set in Matte Black A5BK-522 - The Home Depot</t>
    </r>
  </si>
  <si>
    <r>
      <rPr>
        <color rgb="FF1155CC"/>
        <u/>
      </rPr>
      <t>aiwen 27.56 in. 3-Light Modern Black LED Vanity Light Over Mirror Wall Lighting Fixture PZE-W4575-D - The Home Depot</t>
    </r>
  </si>
  <si>
    <t>lights face down!</t>
  </si>
  <si>
    <t>--</t>
  </si>
  <si>
    <t>shower bench!</t>
  </si>
  <si>
    <r>
      <rPr>
        <color rgb="FF1155CC"/>
        <u/>
      </rPr>
      <t>EVERSTEIN 5-Spray Square 12 in. Rain Wall Mount Shower System with 6 in. Shower Head Handheld shower in Matte Black 2.5 GPM SFS-1065-BK12 - The Home Depot</t>
    </r>
  </si>
  <si>
    <t>Ordered a different one</t>
  </si>
  <si>
    <t>entire bench with floor tile pls</t>
  </si>
  <si>
    <t>Shower Glass door</t>
  </si>
  <si>
    <r>
      <rPr>
        <color rgb="FF1155CC"/>
        <u/>
      </rPr>
      <t>Delta Commix 54-3/8 to 60 in. W x 76 in. H Frameless Exposed Roller Sliding Shower Door in Matte Black, 5/16 in. Clear Glass SDESR60-MB-R - The Home Depot</t>
    </r>
  </si>
  <si>
    <t>inlet ---&gt;</t>
  </si>
  <si>
    <r>
      <rPr>
        <color rgb="FF1155CC"/>
        <u/>
      </rPr>
      <t>MSI Urban Bamboo Ridge Fluted Matte Ceramic Wall Tile 16 in. x 48 in. (15.5 sq. ft./Case) NHDBAMRID1648C - The Home Depot</t>
    </r>
  </si>
  <si>
    <t>$6.47/sq ft</t>
  </si>
  <si>
    <t>lay tiles vertically, keep as close together as possible, so it looks seamless</t>
  </si>
  <si>
    <t>two shelves</t>
  </si>
  <si>
    <t xml:space="preserve">Shower inlet tile </t>
  </si>
  <si>
    <t>same as shower floor</t>
  </si>
  <si>
    <t>Shower Floor Tile</t>
  </si>
  <si>
    <r>
      <rPr>
        <color rgb="FF1155CC"/>
        <u/>
      </rPr>
      <t>Rain Forest 12 in. x 12 in. Dark Gray Stone Mosaic Pebble Floor and Wall Tile (5.0 sq. ft. / Case) PT-SMBLK - The Home Depot</t>
    </r>
  </si>
  <si>
    <t>$6.34/sq ft</t>
  </si>
  <si>
    <t>Floor tile grout choice</t>
  </si>
  <si>
    <r>
      <rPr>
        <color rgb="FF1155CC"/>
        <u/>
      </rPr>
      <t>Custom Building Products Polyblend Plus #60 Charcoal 25 lb. Sanded Grout PBPG6025 - The Home Depot</t>
    </r>
  </si>
  <si>
    <t>Shower walls grout Choice</t>
  </si>
  <si>
    <r>
      <rPr>
        <color rgb="FF1155CC"/>
        <u/>
      </rPr>
      <t>Custom Building Products Polyblend Plus #380 Haystack 10 lb. Unsanded Grout PBPG38010 - The Home Depot</t>
    </r>
  </si>
  <si>
    <t>see note</t>
  </si>
  <si>
    <t>Tile Base</t>
  </si>
  <si>
    <t>https://www.homedepot.com/p/Glacier-Bay-Woodbrook-31-in-Single-Sink-White-Washed-Oak-Bath-Vanity-with-White-Cultured-Marble-Top-Assembled-WB30P2-WO/302473177</t>
  </si>
  <si>
    <t>choose correct size before ordering</t>
  </si>
  <si>
    <t>https://www.homedepot.com/p/BWE-Waterfall-Single-Handle-Single-Hole-Modern-Bathroom-Faucet-Bathroom-Drip-Free-Vanity-Sink-Faucet-in-Polished-Chrome-A-96071-C/328398857</t>
  </si>
  <si>
    <t>fits 1 or 3 hole vanity top</t>
  </si>
  <si>
    <r>
      <rPr>
        <rFont val="Arial"/>
      </rPr>
      <t xml:space="preserve">Bought this one instead- </t>
    </r>
    <r>
      <rPr>
        <rFont val="Arial"/>
        <color rgb="FF1155CC"/>
        <u/>
      </rPr>
      <t>https://www.homedepot.com/p/Pfister-Venturi-Single-Hole-Single-Handle-Bathroom-Faucet-in-Polished-Chrome-LF-042-VNCC/206683206</t>
    </r>
  </si>
  <si>
    <r>
      <rPr>
        <color rgb="FF1155CC"/>
        <u/>
      </rPr>
      <t>Glacier Bay 23.6 in. W x 30 in. H Rectangular Wood Composite Medicine Cabinet with Mirror 83013 - The Home Depot</t>
    </r>
  </si>
  <si>
    <t>24x35 - make sure correct size for vanity before ordering</t>
  </si>
  <si>
    <t>https://www.homedepot.com/p/Forious-pro-3-Piece-Bath-Hardware-Set-with-Towel-Bar-Towel-Ring-Toilet-Paper-Holder-Bathroom-Wall-Mounted-in-Polished-Chrome-191H4CH3A/332390063</t>
  </si>
  <si>
    <r>
      <rPr>
        <color rgb="FF1155CC"/>
        <u/>
      </rPr>
      <t>Hampton Bay Regan 21 in. 3-Light Chrome Bathroom Vanity Light with Clear Glass Shades DSHD19574V6 - The Home Depot</t>
    </r>
  </si>
  <si>
    <t>https://www.homedepot.com/p/MOEN-Adler-Single-Handle-4-Spray-Tub-and-Shower-Faucet-1-8-GPM-in-Chrome-Valve-Included-82603/300213962</t>
  </si>
  <si>
    <r>
      <rPr>
        <color rgb="FF1155CC"/>
        <u/>
      </rPr>
      <t>Bedrosians Makoto Hexagon 10 in. x 10 in. Matte Midori Green Porcelain Floor Tile (10.76 sq. ft./Case) DECMAKMIGHEX10M - The Home Depot</t>
    </r>
  </si>
  <si>
    <t>$8.39/sq ft</t>
  </si>
  <si>
    <t>brick layout</t>
  </si>
  <si>
    <t>Shower inlet tile</t>
  </si>
  <si>
    <r>
      <rPr>
        <color rgb="FF1155CC"/>
        <u/>
      </rPr>
      <t>Ivy Hill Tile Amagansett Gin White 4 in. x 4 in. Mixed Finish Ceramic Wall Tile (5.38 Sq. Ft. / Case) EXT3RD101879 - The Home Depot</t>
    </r>
  </si>
  <si>
    <t>$9.99/sq ft</t>
  </si>
  <si>
    <t>NOT brick lay, lay in line w each other</t>
  </si>
  <si>
    <t>inlet --&gt;</t>
  </si>
  <si>
    <r>
      <rPr>
        <rFont val="Arial"/>
        <color rgb="FF1155CC"/>
        <sz val="10.0"/>
        <u/>
      </rPr>
      <t>Delta Classic 500 60 in. x 32 in. Alcove Deep Soaking Bathtub with Left Drain in High Gloss White B23605-6032L-WH - The Home Depot</t>
    </r>
  </si>
  <si>
    <t>Tile Choice</t>
  </si>
  <si>
    <t>Home Decorators Collection Carrara White Marble Look Polished Porcelain Tile, 12 in. x 24 in. Floor and Wall (16 sq. ft. /Case) NHDCARR1224P - The Home Depot</t>
  </si>
  <si>
    <t>$1.99/sq ft</t>
  </si>
  <si>
    <t>brick lay</t>
  </si>
  <si>
    <t>Trim Paint/Finish</t>
  </si>
  <si>
    <t>Light fixture (front)</t>
  </si>
  <si>
    <t>Light fixture (back)</t>
  </si>
  <si>
    <t>Siding (color)</t>
  </si>
  <si>
    <t>Landscaping</t>
  </si>
  <si>
    <t>Roll out sod</t>
  </si>
  <si>
    <t>Seeding</t>
  </si>
  <si>
    <t>Roof (shingle color)</t>
  </si>
  <si>
    <t>Exterior Doors</t>
  </si>
  <si>
    <t>Front and Back</t>
  </si>
  <si>
    <t>Garage</t>
  </si>
  <si>
    <t>Storm doors</t>
  </si>
  <si>
    <t>Stairs (choice)</t>
  </si>
  <si>
    <t>Stain color</t>
  </si>
  <si>
    <t>Purchased</t>
  </si>
  <si>
    <t>Ordered</t>
  </si>
  <si>
    <t>Bathroom Wall Tiles</t>
  </si>
  <si>
    <t>https://www.lowes.com/pd/Anatolia-Tile-Hudson-Brilliant-White-Glossy-4-in-x-12-in-Glossy-Ceramic-Wall-Tile/1001038730</t>
  </si>
  <si>
    <t>Bathroom Tile Grout</t>
  </si>
  <si>
    <t>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</t>
  </si>
  <si>
    <t>Floor Tiles</t>
  </si>
  <si>
    <t>https://www.flooranddecor.com/limestone-basalt-stone/basalt-and-dolomite-8x8-honed-tile-100946953.html</t>
  </si>
  <si>
    <t>Floor Tile Grout</t>
  </si>
  <si>
    <t>Bathroom wall backsplash tiles</t>
  </si>
  <si>
    <t>Shower fixtures</t>
  </si>
  <si>
    <t>x</t>
  </si>
  <si>
    <t>https://www.homedepot.com/p/MOEN-Brecklyn-Single-Handle-6-Spray-Tub-Shower-Faucet-w-Magnetix-Rainshower-in-Spot-Resist-Brushed-Nickel-Valve-Included-82611SRN/306659560</t>
  </si>
  <si>
    <t>Curtain Rod</t>
  </si>
  <si>
    <t>To arrive on Wed</t>
  </si>
  <si>
    <t>https://www.homedepot.com/p/MOEN-54-in-72-in-Adjustable-Length-Curved-Shower-Rod-in-Brushed-Nickel-CSR2160BN/202043924</t>
  </si>
  <si>
    <t xml:space="preserve">Curtain </t>
  </si>
  <si>
    <t>https://www.target.com/p/fruit-microfiber-shower-curtain-room-essentials-8482/-/A-85294228?sid=&amp;ref=tgt_adv_xsp&amp;AFID=google&amp;fndsrc=tgtao&amp;DFA=71700000086347357&amp;CPNG=PLA_Bath%2BShopping_Traffic%7CBath_Ecomm_Home&amp;adgroup=SC_Bath+Soft+D%C3%A9cor&amp;LID=700000001170770pgs&amp;LNM=PRODUCT_GROUP&amp;network=g&amp;device=c&amp;location=9021743&amp;targetid=aud-2306457927830:pla-1678713079880&amp;gad_source=1&amp;gclid=CjwKCAjwgdayBhBQEiwAXhMxtvx9ZCdBBaLOKRl2sQoQ_DNS54FOS0QnWGkqUcCwcnufueEhd033QxoC-eYQAvD_BwE&amp;gclsrc=aw.ds</t>
  </si>
  <si>
    <t>Hooks</t>
  </si>
  <si>
    <t>https://www.target.com/p/rust-proof-oval-shower-ring-nickel-threshold-8482/-/A-79811069#lnk=sametab</t>
  </si>
  <si>
    <t>Towel hanger</t>
  </si>
  <si>
    <t>https://www.amazon.com/DDS-DUDES-Bathroom-Double-Lavatory-Stainless/dp/B0C61Z9XP4?th=1</t>
  </si>
  <si>
    <t>Shelf</t>
  </si>
  <si>
    <t>https://www.urbanoutfitters.com/shop/silas-wall-shelf?color=111&amp;size=L&amp;type=REGULAR&amp;utm_medium=cpc&amp;utm_source=google&amp;utm_campaign=%5BNB%20PLA%20US%5D%20-%20PMAX%20-%20Home%20-%20General&amp;utm_content=&amp;utm_term=&amp;creative=&amp;device=c&amp;matchtype=&amp;network=x&amp;utm_kxconfid=vx6q4l3b6&amp;gad_source=1&amp;gclid=CjwKCAjwgdayBhBQEiwAXhMxtjn9RRZRyPkbgSeqTImfAvF2Lkx1ZzGi7yyFTRrtFF_wF9nGyPJOqBoCRCwQAvD_BwE&amp;gclsrc=aw.ds&amp;quantity=1</t>
  </si>
  <si>
    <t>Lighting fixture</t>
  </si>
  <si>
    <t>https://www.lowes.com/pd/Quoizel-QZL-3LT-MBLK-Melbourne-Vanity/1002864144</t>
  </si>
  <si>
    <t>Vanity + sink</t>
  </si>
  <si>
    <t>To pick up Wed</t>
  </si>
  <si>
    <t>https://www.westelm.com/products/harrison-single-bathroom-vanity-24-36-b4291/?pkey=s~bathroom%20vanity~54&amp;subGroupId=harrison-single-bathroom-vanity-24-36-b4291-SPAF-color-white-gp&amp;sbkey=default</t>
  </si>
  <si>
    <t>Order # 100902156244912721</t>
  </si>
  <si>
    <t>Sink Faucet</t>
  </si>
  <si>
    <t>To arrive Thursday</t>
  </si>
  <si>
    <t>https://www.lowes.com/pd/allen-roth-Duncan-2-Handle-Widespread-Lavatory-Faucet-Matte-Black/1003092546?cm_mmc=shp-_-c-_-prd-_-bth-_-ggl-_-CRP_SHP_LIA_BTH_Online_C-D-_-1003092546-_-local-_-0-_-0&amp;gad_source=1&amp;gclid=CjwKCAjwx-CyBhAqEiwAeOcTdWAuh9hWzbL2ne9wDaxTUW7se85u051pKanJXk6cWR4z_HYQzt2DJRoCY3gQAvD_BwE&amp;gclsrc=aw.ds</t>
  </si>
  <si>
    <t>Paint for baseboards</t>
  </si>
  <si>
    <t>Already have if it's white, otherwise need to buy black paint</t>
  </si>
  <si>
    <t>Paint for the walls</t>
  </si>
  <si>
    <t>Need to get</t>
  </si>
  <si>
    <t>Need to pick a color- thinking white paint with black baseboards</t>
  </si>
  <si>
    <t>Roughins</t>
  </si>
  <si>
    <t>Outlet covers</t>
  </si>
  <si>
    <t>contractor will buy these</t>
  </si>
  <si>
    <t>Door knob</t>
  </si>
  <si>
    <t>black</t>
  </si>
  <si>
    <t>Door Hinges</t>
  </si>
  <si>
    <t>Toilet Hold Roller</t>
  </si>
  <si>
    <t>https://www.amazon.com/FORIOUS-Toilet-Bathroom-Stainless-Pivoting/dp/B0B3JMKZQM/ref=asc_df_B0B3JMKZQM/?tag=hyprod-20&amp;linkCode=df0&amp;hvadid=693308798584&amp;hvpos=&amp;hvnetw=g&amp;hvrand=14263612063634921577&amp;hvpone=&amp;hvptwo=&amp;hvqmt=&amp;hvdev=c&amp;hvdvcmdl=&amp;hvlocint=&amp;hvlocphy=9021760&amp;hvtargid=pla-1956115000741&amp;mcid=35ad8747348831119532cc3f3b4fd630&amp;gad_source=4&amp;th=1</t>
  </si>
  <si>
    <t>Hand towel hanger</t>
  </si>
  <si>
    <t xml:space="preserve">TOTAL </t>
  </si>
  <si>
    <t>Total + Tax (Approx)</t>
  </si>
  <si>
    <r>
      <rPr>
        <rFont val="Arial"/>
        <b/>
        <color theme="1"/>
        <sz val="10.0"/>
      </rPr>
      <t>Keila To find out:</t>
    </r>
    <r>
      <rPr>
        <rFont val="Arial"/>
        <color theme="1"/>
        <sz val="10.0"/>
      </rPr>
      <t xml:space="preserve"> Which roughins to pick with shower pieces, could paint the shower rod black if can't find one, wants to move the light switch by the sink</t>
    </r>
  </si>
  <si>
    <t>Will run all choices by Shak first to make sure they are correct</t>
  </si>
  <si>
    <t>Black baseboards? Black curtain rod, wants to spray the tub</t>
  </si>
  <si>
    <t>Roughins- which ones to get?</t>
  </si>
  <si>
    <t>Wall backsplash- 120in x 6 in- 5 sqft needed</t>
  </si>
  <si>
    <r>
      <rPr>
        <rFont val="Roboto,sans-serif"/>
        <color rgb="FF1155CC"/>
        <sz val="11.0"/>
        <u/>
      </rPr>
      <t>https://www.zillow.com/homedetails/5035-S-Indiana-Ave-Chicago-IL-60615/2087925316_zpid/</t>
    </r>
  </si>
  <si>
    <r>
      <rPr>
        <rFont val="Roboto,sans-serif"/>
        <color rgb="FF1155CC"/>
        <sz val="11.0"/>
        <u/>
      </rPr>
      <t>https://www.zillow.com/homedetails/4924-S-Saint-Lawrence-Ave-Chicago-IL-60615/2102186573_zpid/</t>
    </r>
  </si>
  <si>
    <r>
      <rPr>
        <rFont val="Roboto,sans-serif"/>
        <color rgb="FF1155CC"/>
        <sz val="11.0"/>
        <u/>
      </rPr>
      <t>https://www.zillow.com/homedetails/4818-S-Forrestville-Ave-Chicago-IL-60615/3984338_zpid/</t>
    </r>
  </si>
  <si>
    <t>3 flat</t>
  </si>
  <si>
    <r>
      <rPr>
        <rFont val="Roboto,sans-serif"/>
        <color rgb="FF1155CC"/>
        <sz val="11.0"/>
        <u/>
      </rPr>
      <t>https://www.zillow.com/homedetails/5019-S-Indiana-Ave-Chicago-IL-60615/159014228_zpid/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</si>
</sst>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5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b/>
      <sz val="11.0"/>
      <color rgb="FFFFFFFF"/>
      <name val="Arial"/>
    </font>
    <font>
      <sz val="10.0"/>
      <color rgb="FFFFFFFF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sz val="10.0"/>
      <color rgb="FFF3F3F3"/>
      <name val="Arial"/>
    </font>
    <font>
      <u/>
      <sz val="10.0"/>
      <color rgb="FF0000FF"/>
      <name val="Arial"/>
    </font>
    <font>
      <sz val="10.0"/>
      <color rgb="FF333333"/>
      <name val="Helvetica Neue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rgb="FFFFFFFF"/>
      <name val="Arial"/>
    </font>
    <font>
      <color rgb="FFFFFFFF"/>
      <name val="Arial"/>
    </font>
    <font>
      <b/>
      <color rgb="FFFFFFFF"/>
      <name val="Arial"/>
    </font>
    <font>
      <u/>
      <sz val="10.0"/>
      <color rgb="FF0000FF"/>
      <name val="Arial"/>
    </font>
    <font>
      <u/>
      <color rgb="FF0000FF"/>
      <name val="Arial"/>
    </font>
    <font>
      <color rgb="FFB7B7B7"/>
      <name val="Arial"/>
    </font>
    <font>
      <u/>
      <color rgb="FF1155CC"/>
      <name val="Arial"/>
    </font>
    <font>
      <u/>
      <color theme="1"/>
      <name val="Arial"/>
    </font>
    <font>
      <u/>
      <color rgb="FF0000FF"/>
    </font>
    <font>
      <u/>
      <color rgb="FF0000FF"/>
      <name val="Arial"/>
    </font>
    <font>
      <strike/>
      <sz val="10.0"/>
      <color theme="1"/>
      <name val="Arial"/>
    </font>
    <font>
      <sz val="10.0"/>
      <color rgb="FF0F1111"/>
      <name val="Arial"/>
    </font>
    <font>
      <sz val="10.0"/>
      <color rgb="FF0F1111"/>
      <name val="&quot;Amazon Ember&quot;"/>
    </font>
    <font>
      <sz val="11.0"/>
      <color rgb="FF000000"/>
      <name val="Azo-Sans"/>
    </font>
    <font>
      <u/>
      <sz val="11.0"/>
      <color rgb="FF000000"/>
      <name val="Roboto"/>
    </font>
    <font>
      <sz val="11.0"/>
      <color rgb="FF000000"/>
      <name val="Roboto"/>
    </font>
    <font>
      <sz val="11.0"/>
      <color rgb="FF344054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2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" fillId="5" fontId="5" numFmtId="0" xfId="0" applyBorder="1" applyFill="1" applyFont="1"/>
    <xf borderId="0" fillId="5" fontId="3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1" fillId="6" fontId="9" numFmtId="0" xfId="0" applyBorder="1" applyFill="1" applyFont="1"/>
    <xf borderId="1" fillId="6" fontId="10" numFmtId="0" xfId="0" applyBorder="1" applyFont="1"/>
    <xf borderId="0" fillId="6" fontId="11" numFmtId="0" xfId="0" applyFont="1"/>
    <xf borderId="0" fillId="6" fontId="2" numFmtId="164" xfId="0" applyFont="1" applyNumberFormat="1"/>
    <xf borderId="1" fillId="6" fontId="10" numFmtId="164" xfId="0" applyBorder="1" applyFont="1" applyNumberFormat="1"/>
    <xf borderId="0" fillId="0" fontId="2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7" fontId="11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4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1" fillId="8" fontId="5" numFmtId="0" xfId="0" applyBorder="1" applyFill="1" applyFont="1"/>
    <xf borderId="0" fillId="8" fontId="3" numFmtId="0" xfId="0" applyAlignment="1" applyFont="1">
      <alignment vertical="bottom"/>
    </xf>
    <xf borderId="0" fillId="8" fontId="2" numFmtId="0" xfId="0" applyFont="1"/>
    <xf borderId="0" fillId="8" fontId="11" numFmtId="0" xfId="0" applyFont="1"/>
    <xf borderId="0" fillId="8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1" fillId="8" fontId="15" numFmtId="0" xfId="0" applyBorder="1" applyFont="1"/>
    <xf borderId="0" fillId="8" fontId="3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7" fontId="3" numFmtId="0" xfId="0" applyAlignment="1" applyFont="1">
      <alignment readingOrder="0" vertical="bottom"/>
    </xf>
    <xf borderId="1" fillId="9" fontId="6" numFmtId="0" xfId="0" applyBorder="1" applyFill="1" applyFont="1"/>
    <xf borderId="0" fillId="0" fontId="19" numFmtId="0" xfId="0" applyFont="1"/>
    <xf borderId="0" fillId="0" fontId="20" numFmtId="0" xfId="0" applyAlignment="1" applyFont="1">
      <alignment shrinkToFit="0" wrapText="0"/>
    </xf>
    <xf borderId="0" fillId="10" fontId="21" numFmtId="0" xfId="0" applyFill="1" applyFont="1"/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vertical="bottom"/>
    </xf>
    <xf borderId="0" fillId="4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5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5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6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vertical="bottom"/>
    </xf>
    <xf borderId="0" fillId="0" fontId="27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0" fillId="4" fontId="3" numFmtId="0" xfId="0" applyAlignment="1" applyFont="1">
      <alignment readingOrder="0" vertical="bottom"/>
    </xf>
    <xf borderId="0" fillId="4" fontId="11" numFmtId="0" xfId="0" applyAlignment="1" applyFont="1">
      <alignment readingOrder="0" shrinkToFit="0" wrapText="0"/>
    </xf>
    <xf borderId="0" fillId="0" fontId="3" numFmtId="165" xfId="0" applyAlignment="1" applyFont="1" applyNumberFormat="1">
      <alignment readingOrder="0" vertical="bottom"/>
    </xf>
    <xf borderId="1" fillId="5" fontId="1" numFmtId="0" xfId="0" applyAlignment="1" applyBorder="1" applyFont="1">
      <alignment readingOrder="0" vertical="bottom"/>
    </xf>
    <xf borderId="0" fillId="1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5" fontId="1" numFmtId="0" xfId="0" applyAlignment="1" applyFont="1">
      <alignment vertical="bottom"/>
    </xf>
    <xf borderId="1" fillId="6" fontId="28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6" fontId="3" numFmtId="164" xfId="0" applyAlignment="1" applyBorder="1" applyFont="1" applyNumberFormat="1">
      <alignment vertical="bottom"/>
    </xf>
    <xf borderId="1" fillId="6" fontId="3" numFmtId="0" xfId="0" applyAlignment="1" applyBorder="1" applyFont="1">
      <alignment vertical="bottom"/>
    </xf>
    <xf borderId="1" fillId="6" fontId="29" numFmtId="164" xfId="0" applyAlignment="1" applyBorder="1" applyFont="1" applyNumberFormat="1">
      <alignment horizontal="right" vertical="bottom"/>
    </xf>
    <xf borderId="1" fillId="6" fontId="9" numFmtId="0" xfId="0" applyAlignment="1" applyBorder="1" applyFont="1">
      <alignment vertical="bottom"/>
    </xf>
    <xf borderId="1" fillId="6" fontId="30" numFmtId="164" xfId="0" applyAlignment="1" applyBorder="1" applyFont="1" applyNumberFormat="1">
      <alignment horizontal="right" vertical="bottom"/>
    </xf>
    <xf borderId="0" fillId="5" fontId="19" numFmtId="0" xfId="0" applyFont="1"/>
    <xf borderId="0" fillId="5" fontId="11" numFmtId="0" xfId="0" applyFont="1"/>
    <xf borderId="0" fillId="10" fontId="31" numFmtId="0" xfId="0" applyAlignment="1" applyFont="1">
      <alignment shrinkToFit="0" wrapText="0"/>
    </xf>
    <xf borderId="0" fillId="5" fontId="2" numFmtId="0" xfId="0" applyFont="1"/>
    <xf borderId="0" fillId="0" fontId="32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5" fontId="33" numFmtId="0" xfId="0" applyAlignment="1" applyFont="1">
      <alignment vertical="bottom"/>
    </xf>
    <xf borderId="0" fillId="5" fontId="33" numFmtId="0" xfId="0" applyAlignment="1" applyFont="1">
      <alignment horizontal="right" vertical="bottom"/>
    </xf>
    <xf borderId="0" fillId="5" fontId="33" numFmtId="0" xfId="0" applyAlignment="1" applyFont="1">
      <alignment vertical="bottom"/>
    </xf>
    <xf borderId="0" fillId="5" fontId="33" numFmtId="164" xfId="0" applyAlignment="1" applyFont="1" applyNumberFormat="1">
      <alignment horizontal="right" vertical="bottom"/>
    </xf>
    <xf borderId="0" fillId="5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165" xfId="0" applyAlignment="1" applyFont="1" applyNumberFormat="1">
      <alignment horizontal="right" readingOrder="0" vertical="bottom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 vertical="bottom"/>
    </xf>
    <xf borderId="1" fillId="5" fontId="1" numFmtId="0" xfId="0" applyAlignment="1" applyBorder="1" applyFont="1">
      <alignment vertical="bottom"/>
    </xf>
    <xf borderId="1" fillId="6" fontId="29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Font="1"/>
    <xf borderId="0" fillId="0" fontId="38" numFmtId="0" xfId="0" applyFont="1"/>
    <xf borderId="0" fillId="0" fontId="38" numFmtId="164" xfId="0" applyFont="1" applyNumberFormat="1"/>
    <xf borderId="1" fillId="10" fontId="39" numFmtId="164" xfId="0" applyBorder="1" applyFont="1" applyNumberFormat="1"/>
    <xf borderId="1" fillId="10" fontId="40" numFmtId="164" xfId="0" applyBorder="1" applyFont="1" applyNumberFormat="1"/>
    <xf borderId="0" fillId="0" fontId="15" numFmtId="164" xfId="0" applyFont="1" applyNumberFormat="1"/>
    <xf borderId="1" fillId="11" fontId="41" numFmtId="0" xfId="0" applyAlignment="1" applyBorder="1" applyFill="1" applyFont="1">
      <alignment horizontal="center"/>
    </xf>
    <xf borderId="0" fillId="0" fontId="42" numFmtId="0" xfId="0" applyAlignment="1" applyFont="1">
      <alignment readingOrder="0"/>
    </xf>
    <xf borderId="0" fillId="0" fontId="43" numFmtId="0" xfId="0" applyFont="1"/>
    <xf borderId="0" fillId="10" fontId="4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4</xdr:row>
      <xdr:rowOff>95250</xdr:rowOff>
    </xdr:from>
    <xdr:ext cx="4057650" cy="3048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21</xdr:row>
      <xdr:rowOff>19050</xdr:rowOff>
    </xdr:from>
    <xdr:ext cx="2876550" cy="22288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3</xdr:row>
      <xdr:rowOff>190500</xdr:rowOff>
    </xdr:from>
    <xdr:ext cx="1857375" cy="3924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3</xdr:row>
      <xdr:rowOff>190500</xdr:rowOff>
    </xdr:from>
    <xdr:ext cx="1771650" cy="3857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5</xdr:row>
      <xdr:rowOff>9525</xdr:rowOff>
    </xdr:from>
    <xdr:ext cx="2771775" cy="58578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Franklin-Brass-30-Pack-Simple-Bar-3-3-4-in-96-mm-Modern-Satin-Gold-Cabinet-Drawer-Pulls-P46641K-523-B3/326381652" TargetMode="External"/><Relationship Id="rId2" Type="http://schemas.openxmlformats.org/officeDocument/2006/relationships/hyperlink" Target="https://www.homedepot.com/p/MOEN-Kiran-Bronzed-Gold-17-in-H-Pull-Down-Sprayer-Kitchen-Faucet-with-360-Spout-Swivel-and-Reflex-System-87599BZG/334713384" TargetMode="External"/><Relationship Id="rId3" Type="http://schemas.openxmlformats.org/officeDocument/2006/relationships/hyperlink" Target="https://www.homedepot.com/p/Bedrosians-Celine-2-5-in-x-12-in-Glossy-White-Porcelain-Subway-Tile-5-48-sq-ft-Case-100003431/326360716" TargetMode="External"/><Relationship Id="rId4" Type="http://schemas.openxmlformats.org/officeDocument/2006/relationships/hyperlink" Target="https://www.homedepot.com/p/Custom-Building-Products-Polyblend-Plus-640-Arctic-White-10-lb-Unsanded-Grout-PBPG64010/313027413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homedepot.com/p/QEP-1-16-in-Traditional-Flexible-Tile-Spacers-300-pack-10334/312247168" TargetMode="External"/><Relationship Id="rId6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7" Type="http://schemas.openxmlformats.org/officeDocument/2006/relationships/hyperlink" Target="https://www.homedepot.com/p/BEHR-MARQUEE-1-gal-MQ3-13-Crisp-Linen-One-Coat-Hide-Eggshell-Enamel-Interior-Paint-Primer-245001/204847083" TargetMode="External"/><Relationship Id="rId8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JELD-WEN-30-in-x-80-in-6-Panel-Colonial-Primed-Textured-Molded-Composite-Closet-Bi-Fold-Door-THDJW160600149/202037484" TargetMode="External"/><Relationship Id="rId2" Type="http://schemas.openxmlformats.org/officeDocument/2006/relationships/hyperlink" Target="https://www.homedepot.com/p/Everbilt-10-Pack-Matte-Black-Solid-Door-Stop-38205/321602598" TargetMode="External"/><Relationship Id="rId3" Type="http://schemas.openxmlformats.org/officeDocument/2006/relationships/hyperlink" Target="https://www.homedepot.com/p/eightdoors-30-in-x-80-in-x-1-3-8-in-Shaker-White-Primed-2-Panel-Solid-Core-Wood-Interior-Slab-Door-70288014803035SH/310969636" TargetMode="External"/><Relationship Id="rId4" Type="http://schemas.openxmlformats.org/officeDocument/2006/relationships/hyperlink" Target="https://www.homedepot.com/p/Everbilt-4-in-Square-x-5-8-in-Radius-Matte-Black-Squeak-Free-Door-Hinge-28366/314150880?MERCH=REC-_-deals_elastic-_-312650609-_-2-_-n/a-_-n/a-_-n/a-_-n/a-_-n/a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Kwikset-Cove-Matte-Black-Privacy-Door-Knob-with-Lock-for-Bedroom-or-Bathroom-featuring-Microban-Technology-300CV5146ALRCV1/316628895" TargetMode="External"/><Relationship Id="rId6" Type="http://schemas.openxmlformats.org/officeDocument/2006/relationships/hyperlink" Target="https://www.homedepot.com/p/Everbilt-10-Pack-Matte-Black-Solid-Door-Stop-38205/321602598" TargetMode="External"/><Relationship Id="rId7" Type="http://schemas.openxmlformats.org/officeDocument/2006/relationships/hyperlink" Target="https://www.homedepot.com/p/BEHR-MARQUEE-1-gal-MQ3-13-Crisp-Linen-One-Coat-Hide-Eggshell-Enamel-Interior-Paint-Primer-245001/204847083" TargetMode="External"/><Relationship Id="rId8" Type="http://schemas.openxmlformats.org/officeDocument/2006/relationships/hyperlink" Target="https://www.homedepot.com/p/Leviton-1-Gang-White-Duplex-Outlet-Receptacle-Nylon-Midway-Midsize-Wall-Plate-10-Pack-PJ8-WM-M52-00PJ8-0WM/100356784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QEP-1-16-in-Traditional-Flexible-Tile-Spacers-300-pack-10334/312247168" TargetMode="External"/><Relationship Id="rId10" Type="http://schemas.openxmlformats.org/officeDocument/2006/relationships/hyperlink" Target="https://www.homedepot.com/p/TrimMaster-Black-3-8-in-x-120-in-Aluminum-L-Shaped-Tile-Edging-Trim-H8702BL120/333349287" TargetMode="External"/><Relationship Id="rId13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2" Type="http://schemas.openxmlformats.org/officeDocument/2006/relationships/hyperlink" Target="https://www.homedepot.com/p/Delta-Classic-500-60-in-x-32-in-Alcove-Deep-Soaking-Bathtub-with-Left-Drain-in-High-Gloss-White-B23605-6032L-WH/321016477" TargetMode="External"/><Relationship Id="rId1" Type="http://schemas.openxmlformats.org/officeDocument/2006/relationships/hyperlink" Target="https://www.homedepot.com/p/Glacier-Bay-Lyton-19-in-Single-Sink-Sand-Bath-Vanity-with-White-Cultured-Marble-Top-Assembled-LO18P2-SD/329832223" TargetMode="External"/><Relationship Id="rId2" Type="http://schemas.openxmlformats.org/officeDocument/2006/relationships/hyperlink" Target="https://www.homedepot.com/p/AKLFGN-Waterfall-Single-Handle-Single-Hole-Low-Arc-Bathroom-Faucet-Bathroom-Drip-Free-Vanity-Sink-Faucet-in-Matte-Black-H-AM-003B-DP-1/327401759" TargetMode="External"/><Relationship Id="rId3" Type="http://schemas.openxmlformats.org/officeDocument/2006/relationships/hyperlink" Target="https://www.homedepot.com/p/KeonJinn-20-in-W-x-30-in-H-Arched-Framed-Single-Door-Aluminum-Recessed-Surface-Mount-Medicine-Cabinet-with-Mirror-in-Black-HD-JGCX5176BK/332193935" TargetMode="External"/><Relationship Id="rId4" Type="http://schemas.openxmlformats.org/officeDocument/2006/relationships/hyperlink" Target="https://www.homedepot.com/p/Forious-pro-3-Piece-Bath-Hardware-Set-with-Towel-Bar-Towel-Ring-Toilet-Paper-Holder-Bathroom-Wall-Mounted-in-Matte-Black-191H4B3A/332388970" TargetMode="External"/><Relationship Id="rId9" Type="http://schemas.openxmlformats.org/officeDocument/2006/relationships/hyperlink" Target="https://www.homedepot.com/p/Custom-Building-Products-Polyblend-Plus-543-Driftwood-25-lb-Sanded-Grout-PBPG54325/313305635" TargetMode="External"/><Relationship Id="rId15" Type="http://schemas.openxmlformats.org/officeDocument/2006/relationships/hyperlink" Target="https://www.homedepot.com/p/Everbilt-10-Pack-Matte-Black-Solid-Door-Stop-38205/321602598" TargetMode="External"/><Relationship Id="rId14" Type="http://schemas.openxmlformats.org/officeDocument/2006/relationships/hyperlink" Target="https://www.homedepot.com/p/ARK-DESIGN-32-in-x-80-in-Paneled-Blank-Primed-MDF-White-Pocket-Door-with-Pocket-Hardware-Kit-Soft-Close-and-Black-Lock-Included-PK-1XSC-HL32/333382600" TargetMode="External"/><Relationship Id="rId17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1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Panasonic-Whisper-Mighty-Pick-A-Flow-70-90-CFM-Ceiling-Wall-Bathroom-Exhaust-Fan-Energy-Star-with-9-in-x-9-in-Grille-Footprint-RG-M79A/320467425" TargetMode="External"/><Relationship Id="rId6" Type="http://schemas.openxmlformats.org/officeDocument/2006/relationships/hyperlink" Target="https://www.homedepot.com/p/VEVETTA-25-in-1-Light-Black-LED-Vanity-Light-Bar-Dimmable-Wall-Sconce-Modern-Bathroom-Light-Fixture-Over-Mirror-Cool-White-Light-L-BRV1041-25/338491705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www.homedepot.com/p/Glacier-Bay-Aragon-Single-Handle-1-Spray-Tub-and-Shower-Faucet-in-Matte-Black-Valve-Included-HD874X-0010H/324555725" TargetMode="External"/><Relationship Id="rId8" Type="http://schemas.openxmlformats.org/officeDocument/2006/relationships/hyperlink" Target="https://www.homedepot.com/p/Corso-Italia-Alpe-Ivory-Matte-12-in-x-24-in-Quartzite-Stone-Look-Porcelain-Floor-and-Wall-Tile-15-50-sq-ft-Case-610010004701/317382635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JELD-WEN-30-in-x-80-in-6-Panel-Colonial-Primed-Textured-Molded-Composite-Closet-Bi-Fold-Door-THDJW160600149/202037484" TargetMode="External"/><Relationship Id="rId2" Type="http://schemas.openxmlformats.org/officeDocument/2006/relationships/hyperlink" Target="https://www.homedepot.com/p/Kwikset-Cove-Matte-Black-Privacy-Door-Knob-with-Lock-for-Bedroom-or-Bathroom-featuring-Microban-Technology-300CV5146ALRCV1/316628895" TargetMode="External"/><Relationship Id="rId3" Type="http://schemas.openxmlformats.org/officeDocument/2006/relationships/hyperlink" Target="https://www.homedepot.com/p/Everbilt-10-Pack-Matte-Black-Solid-Door-Stop-38205/321602598" TargetMode="External"/><Relationship Id="rId4" Type="http://schemas.openxmlformats.org/officeDocument/2006/relationships/hyperlink" Target="https://www.homedepot.com/p/BEHR-MARQUEE-1-gal-MQ3-13-Crisp-Linen-One-Coat-Hide-Eggshell-Enamel-Interior-Paint-Primer-245001/204847083" TargetMode="External"/><Relationship Id="rId5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Custom-Building-Products-Polyblend-Plus-60-Charcoal-25-lb-Sanded-Grout-PBPG6025/313291654?MERCH=REC-_-fbt_test-_-308546781-_-1-_-n/a-_-n/a-_-n/a-_-n/a-_-n/a" TargetMode="External"/><Relationship Id="rId10" Type="http://schemas.openxmlformats.org/officeDocument/2006/relationships/hyperlink" Target="https://www.homedepot.com/p/Rain-Forest-12-in-x-12-in-Dark-Gray-Stone-Mosaic-Pebble-Floor-and-Wall-Tile-5-0-sq-ft-Case-PT-SMBLK/308546781" TargetMode="External"/><Relationship Id="rId13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2" Type="http://schemas.openxmlformats.org/officeDocument/2006/relationships/hyperlink" Target="https://www.homedepot.com/p/Custom-Building-Products-Polyblend-Plus-380-Haystack-10-lb-Unsanded-Grout-PBPG38010/313296531?MERCH=REC-_-fbt_test-_-313982178-_-1-_-n/a-_-n/a-_-n/a-_-n/a-_-n/a" TargetMode="External"/><Relationship Id="rId1" Type="http://schemas.openxmlformats.org/officeDocument/2006/relationships/hyperlink" Target="https://www.homedepot.com/p/Glacier-Bay-Tobana-60-in-Double-Sink-Weathered-Tan-Bath-Vanity-with-White-Engineered-Marble-Top-Assembled-Tobana-60WT/327152537" TargetMode="External"/><Relationship Id="rId2" Type="http://schemas.openxmlformats.org/officeDocument/2006/relationships/hyperlink" Target="https://www.homedepot.com/p/androme-8-in-Widespread-Double-Handle-Bathroom-Faucet-with-Pop-Up-Drain-3-Hole-Vanity-Sink-Faucet-Spout-in-Matte-Black-H03033B-2/328014613" TargetMode="External"/><Relationship Id="rId3" Type="http://schemas.openxmlformats.org/officeDocument/2006/relationships/hyperlink" Target="https://www.homedepot.com/p/TaiMei-24-in-W-x-30-in-H-Rectangular-Framed-Wall-Bathroom-Vanity-Mirror-in-Matte-Black-ZL-2430BL/328499193" TargetMode="External"/><Relationship Id="rId4" Type="http://schemas.openxmlformats.org/officeDocument/2006/relationships/hyperlink" Target="https://www.homedepot.com/p/ATKING-5-Piece-Bath-Hardware-with-Towel-Bar-Towel-Hook-Toilet-Paper-Holder-and-Towel-Ring-Set-in-Matte-Black-A5BK-522/317240436?MERCH=REC-_-fbt_test-_-325641209-_-2-_-n/a-_-n/a-_-n/a-_-n/a-_-n/a" TargetMode="External"/><Relationship Id="rId9" Type="http://schemas.openxmlformats.org/officeDocument/2006/relationships/hyperlink" Target="https://www.homedepot.com/p/MSI-Urban-Bamboo-Ridge-Fluted-Matte-Ceramic-Wall-Tile-16-in-x-48-in-15-5-sq-ft-Case-NHDBAMRID1648C/327914819" TargetMode="External"/><Relationship Id="rId15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14" Type="http://schemas.openxmlformats.org/officeDocument/2006/relationships/hyperlink" Target="https://www.homedepot.com/p/Everbilt-10-Pack-Matte-Black-Solid-Door-Stop-38205/321602598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5" Type="http://schemas.openxmlformats.org/officeDocument/2006/relationships/hyperlink" Target="https://www.homedepot.com/p/aiwen-27-56-in-3-Light-Modern-Black-LED-Vanity-Light-Over-Mirror-Wall-Lighting-Fixture-PZE-W4575-D/338344536" TargetMode="External"/><Relationship Id="rId6" Type="http://schemas.openxmlformats.org/officeDocument/2006/relationships/hyperlink" Target="https://www.homedepot.com/p/EVERSTEIN-5-Spray-Square-12-in-Rain-Wall-Mount-Shower-System-with-6-in-Shower-Head-Handheld-shower-in-Matte-Black-2-5-GPM-SFS-1065-BK12/328631835" TargetMode="External"/><Relationship Id="rId7" Type="http://schemas.openxmlformats.org/officeDocument/2006/relationships/hyperlink" Target="https://www.homedepot.com/p/GIVING-TREE-1-Handle-2-Spray-High-Pressure-Ceiling-Mount-12-in-Shower-Head-with-Hand-Shower-Faucet-in-Matte-Black-Valve-Included-XLHDDOTU0097/318688899" TargetMode="External"/><Relationship Id="rId8" Type="http://schemas.openxmlformats.org/officeDocument/2006/relationships/hyperlink" Target="https://www.homedepot.com/p/Delta-Commix-54-3-8-to-60-in-W-x-76-in-H-Frameless-Exposed-Roller-Sliding-Shower-Door-in-Matte-Black-5-16-in-Clear-Glass-SDESR60-MB-R/316768794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Ivy-Hill-Tile-Amagansett-Gin-White-4-in-x-4-in-Mixed-Finish-Ceramic-Wall-Tile-5-38-Sq-Ft-Case-EXT3RD101879/306804568?MERCH=REC-_-rv_typeahead_rr-_-306804568-_-4-_-n/a-_-n/a-_-n/a-_-n/a-_-n/a" TargetMode="External"/><Relationship Id="rId10" Type="http://schemas.openxmlformats.org/officeDocument/2006/relationships/hyperlink" Target="https://www.homedepot.com/p/Custom-Building-Products-Polyblend-Plus-640-Arctic-White-10-lb-Unsanded-Grout-PBPG64010/313027413" TargetMode="External"/><Relationship Id="rId13" Type="http://schemas.openxmlformats.org/officeDocument/2006/relationships/hyperlink" Target="https://www.homedepot.com/p/Home-Decorators-Collection-Carrara-White-Marble-Look-Polished-Porcelain-Tile-12-in-x-24-in-Floor-and-Wall-16-sq-ft-Case-NHDCARR1224P/205138045" TargetMode="External"/><Relationship Id="rId12" Type="http://schemas.openxmlformats.org/officeDocument/2006/relationships/hyperlink" Target="https://www.homedepot.com/p/Delta-Classic-500-60-in-x-32-in-Alcove-Deep-Soaking-Bathtub-with-Left-Drain-in-High-Gloss-White-B23605-6032L-WH/321016477" TargetMode="External"/><Relationship Id="rId1" Type="http://schemas.openxmlformats.org/officeDocument/2006/relationships/hyperlink" Target="https://www.homedepot.com/p/Glacier-Bay-Woodbrook-31-in-Single-Sink-White-Washed-Oak-Bath-Vanity-with-White-Cultured-Marble-Top-Assembled-WB30P2-WO/302473177" TargetMode="External"/><Relationship Id="rId2" Type="http://schemas.openxmlformats.org/officeDocument/2006/relationships/hyperlink" Target="https://www.homedepot.com/p/BWE-Waterfall-Single-Handle-Single-Hole-Modern-Bathroom-Faucet-Bathroom-Drip-Free-Vanity-Sink-Faucet-in-Polished-Chrome-A-96071-C/328398857" TargetMode="External"/><Relationship Id="rId3" Type="http://schemas.openxmlformats.org/officeDocument/2006/relationships/hyperlink" Target="https://www.homedepot.com/p/Pfister-Venturi-Single-Hole-Single-Handle-Bathroom-Faucet-in-Polished-Chrome-LF-042-VNCC/206683206" TargetMode="External"/><Relationship Id="rId4" Type="http://schemas.openxmlformats.org/officeDocument/2006/relationships/hyperlink" Target="https://www.homedepot.com/p/Glacier-Bay-23-6-in-W-x-30-in-H-Rectangular-Wood-Composite-Medicine-Cabinet-with-Mirror-83013/310757063" TargetMode="External"/><Relationship Id="rId9" Type="http://schemas.openxmlformats.org/officeDocument/2006/relationships/hyperlink" Target="https://www.homedepot.com/p/Bedrosians-Makoto-Hexagon-10-in-x-10-in-Matte-Midori-Green-Porcelain-Floor-Tile-10-76-sq-ft-Case-DECMAKMIGHEX10M/326360820" TargetMode="External"/><Relationship Id="rId15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4" Type="http://schemas.openxmlformats.org/officeDocument/2006/relationships/hyperlink" Target="https://www.homedepot.com/p/Custom-Building-Products-Polyblend-Plus-640-Arctic-White-10-lb-Unsanded-Grout-PBPG64010/313027413" TargetMode="External"/><Relationship Id="rId17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1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Forious-pro-3-Piece-Bath-Hardware-Set-with-Towel-Bar-Towel-Ring-Toilet-Paper-Holder-Bathroom-Wall-Mounted-in-Polished-Chrome-191H4CH3A/332390063" TargetMode="External"/><Relationship Id="rId6" Type="http://schemas.openxmlformats.org/officeDocument/2006/relationships/hyperlink" Target="https://www.homedepot.com/p/Panasonic-Whisper-Mighty-Pick-A-Flow-70-90-CFM-Ceiling-Wall-Bathroom-Exhaust-Fan-Energy-Star-with-9-in-x-9-in-Grille-Footprint-RG-M79A/320467425" TargetMode="External"/><Relationship Id="rId18" Type="http://schemas.openxmlformats.org/officeDocument/2006/relationships/drawing" Target="../drawings/drawing9.xml"/><Relationship Id="rId7" Type="http://schemas.openxmlformats.org/officeDocument/2006/relationships/hyperlink" Target="https://www.homedepot.com/p/Hampton-Bay-Regan-21-in-3-Light-Chrome-Bathroom-Vanity-Light-with-Clear-Glass-Shades-DSHD19574V6/316719708" TargetMode="External"/><Relationship Id="rId8" Type="http://schemas.openxmlformats.org/officeDocument/2006/relationships/hyperlink" Target="https://www.homedepot.com/p/MOEN-Adler-Single-Handle-4-Spray-Tub-and-Shower-Faucet-1-8-GPM-in-Chrome-Valve-Included-82603/30021396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wes.com/pd/Quoizel-QZL-3LT-MBLK-Melbourne-Vanity/1002864144" TargetMode="External"/><Relationship Id="rId10" Type="http://schemas.openxmlformats.org/officeDocument/2006/relationships/hyperlink" Target="https://www.urbanoutfitters.com/shop/silas-wall-shelf?color=111&amp;size=L&amp;type=REGULAR&amp;utm_medium=cpc&amp;utm_source=google&amp;utm_campaign=%5BNB%20PLA%20US%5D%20-%20PMAX%20-%20Home%20-%20General&amp;utm_content=&amp;utm_term=&amp;creative=&amp;device=c&amp;matchtype=&amp;network=x&amp;utm_kxconfid=vx6q4l3b6&amp;gad_source=1&amp;gclid=CjwKCAjwgdayBhBQEiwAXhMxtjn9RRZRyPkbgSeqTImfAvF2Lkx1ZzGi7yyFTRrtFF_wF9nGyPJOqBoCRCwQAvD_BwE&amp;gclsrc=aw.ds&amp;quantity=1" TargetMode="External"/><Relationship Id="rId13" Type="http://schemas.openxmlformats.org/officeDocument/2006/relationships/hyperlink" Target="https://www.lowes.com/pd/allen-roth-Duncan-2-Handle-Widespread-Lavatory-Faucet-Matte-Black/1003092546?cm_mmc=shp-_-c-_-prd-_-bth-_-ggl-_-CRP_SHP_LIA_BTH_Online_C-D-_-1003092546-_-local-_-0-_-0&amp;gad_source=1&amp;gclid=CjwKCAjwx-CyBhAqEiwAeOcTdWAuh9hWzbL2ne9wDaxTUW7se85u051pKanJXk6cWR4z_HYQzt2DJRoCY3gQAvD_BwE&amp;gclsrc=aw.ds" TargetMode="External"/><Relationship Id="rId12" Type="http://schemas.openxmlformats.org/officeDocument/2006/relationships/hyperlink" Target="https://www.westelm.com/products/harrison-single-bathroom-vanity-24-36-b4291/?pkey=s~bathroom%20vanity~54&amp;subGroupId=harrison-single-bathroom-vanity-24-36-b4291-SPAF-color-white-gp&amp;sbkey=default" TargetMode="External"/><Relationship Id="rId1" Type="http://schemas.openxmlformats.org/officeDocument/2006/relationships/hyperlink" Target="https://www.lowes.com/pd/Anatolia-Tile-Hudson-Brilliant-White-Glossy-4-in-x-12-in-Glossy-Ceramic-Wall-Tile/1001038730" TargetMode="External"/><Relationship Id="rId2" Type="http://schemas.openxmlformats.org/officeDocument/2006/relationships/hyperlink" Target="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" TargetMode="External"/><Relationship Id="rId3" Type="http://schemas.openxmlformats.org/officeDocument/2006/relationships/hyperlink" Target="https://www.flooranddecor.com/limestone-basalt-stone/basalt-and-dolomite-8x8-honed-tile-100946953.html" TargetMode="External"/><Relationship Id="rId4" Type="http://schemas.openxmlformats.org/officeDocument/2006/relationships/hyperlink" Target="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" TargetMode="External"/><Relationship Id="rId9" Type="http://schemas.openxmlformats.org/officeDocument/2006/relationships/hyperlink" Target="https://www.amazon.com/DDS-DUDES-Bathroom-Double-Lavatory-Stainless/dp/B0C61Z9XP4?th=1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www.amazon.com/FORIOUS-Toilet-Bathroom-Stainless-Pivoting/dp/B0B3JMKZQM/ref=asc_df_B0B3JMKZQM/?tag=hyprod-20&amp;linkCode=df0&amp;hvadid=693308798584&amp;hvpos=&amp;hvnetw=g&amp;hvrand=14263612063634921577&amp;hvpone=&amp;hvptwo=&amp;hvqmt=&amp;hvdev=c&amp;hvdvcmdl=&amp;hvlocint=&amp;hvlocphy=9021760&amp;hvtargid=pla-1956115000741&amp;mcid=35ad8747348831119532cc3f3b4fd630&amp;gad_source=4&amp;th=1" TargetMode="External"/><Relationship Id="rId5" Type="http://schemas.openxmlformats.org/officeDocument/2006/relationships/hyperlink" Target="https://www.homedepot.com/p/MOEN-Brecklyn-Single-Handle-6-Spray-Tub-Shower-Faucet-w-Magnetix-Rainshower-in-Spot-Resist-Brushed-Nickel-Valve-Included-82611SRN/306659560" TargetMode="External"/><Relationship Id="rId6" Type="http://schemas.openxmlformats.org/officeDocument/2006/relationships/hyperlink" Target="https://www.homedepot.com/p/MOEN-54-in-72-in-Adjustable-Length-Curved-Shower-Rod-in-Brushed-Nickel-CSR2160BN/202043924" TargetMode="External"/><Relationship Id="rId7" Type="http://schemas.openxmlformats.org/officeDocument/2006/relationships/hyperlink" Target="https://www.target.com/p/fruit-microfiber-shower-curtain-room-essentials-8482/-/A-85294228?sid=&amp;ref=tgt_adv_xsp&amp;AFID=google&amp;fndsrc=tgtao&amp;DFA=71700000086347357&amp;CPNG=PLA_Bath%2BShopping_Traffic%7CBath_Ecomm_Home&amp;adgroup=SC_Bath+Soft+D%C3%A9cor&amp;LID=700000001170770pgs&amp;LNM=PRODUCT_GROUP&amp;network=g&amp;device=c&amp;location=9021743&amp;targetid=aud-2306457927830:pla-1678713079880&amp;gad_source=1&amp;gclid=CjwKCAjwgdayBhBQEiwAXhMxtvx9ZCdBBaLOKRl2sQoQ_DNS54FOS0QnWGkqUcCwcnufueEhd033QxoC-eYQAvD_BwE&amp;gclsrc=aw.ds" TargetMode="External"/><Relationship Id="rId8" Type="http://schemas.openxmlformats.org/officeDocument/2006/relationships/hyperlink" Target="https://www.target.com/p/rust-proof-oval-shower-ring-nickel-threshold-8482/-/A-7981106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llow.com/homedetails/5035-S-Indiana-Ave-Chicago-IL-60615/2087925316_zpid/" TargetMode="External"/><Relationship Id="rId2" Type="http://schemas.openxmlformats.org/officeDocument/2006/relationships/hyperlink" Target="https://www.zillow.com/homedetails/4924-S-Saint-Lawrence-Ave-Chicago-IL-60615/2102186573_zpid/" TargetMode="External"/><Relationship Id="rId3" Type="http://schemas.openxmlformats.org/officeDocument/2006/relationships/hyperlink" Target="https://www.zillow.com/homedetails/4818-S-Forrestville-Ave-Chicago-IL-60615/3984338_zpid/" TargetMode="External"/><Relationship Id="rId4" Type="http://schemas.openxmlformats.org/officeDocument/2006/relationships/hyperlink" Target="https://www.zillow.com/homedetails/5019-S-Indiana-Ave-Chicago-IL-60615/159014228_zpid/" TargetMode="External"/><Relationship Id="rId5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4.25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7" t="s">
        <v>10</v>
      </c>
      <c r="B2" s="8"/>
      <c r="C2" s="9"/>
      <c r="D2" s="9"/>
      <c r="E2" s="10"/>
      <c r="G2" s="11">
        <f t="shared" ref="G2:G11" si="1">E2*F2</f>
        <v>0</v>
      </c>
      <c r="H2" s="12"/>
    </row>
    <row r="3" ht="15.75" customHeight="1">
      <c r="A3" s="13" t="s">
        <v>11</v>
      </c>
      <c r="B3" s="14"/>
      <c r="C3" s="7"/>
      <c r="D3" s="7"/>
      <c r="E3" s="10"/>
      <c r="G3" s="11">
        <f t="shared" si="1"/>
        <v>0</v>
      </c>
      <c r="H3" s="12"/>
    </row>
    <row r="4" ht="15.75" customHeight="1">
      <c r="A4" s="15" t="s">
        <v>12</v>
      </c>
      <c r="B4" s="8"/>
      <c r="C4" s="9"/>
      <c r="D4" s="9"/>
      <c r="E4" s="10"/>
      <c r="G4" s="11">
        <f t="shared" si="1"/>
        <v>0</v>
      </c>
      <c r="H4" s="12"/>
      <c r="I4" s="7"/>
    </row>
    <row r="5" ht="15.75" customHeight="1">
      <c r="A5" s="15" t="s">
        <v>13</v>
      </c>
      <c r="B5" s="8"/>
      <c r="C5" s="9"/>
      <c r="D5" s="9"/>
      <c r="E5" s="10"/>
      <c r="G5" s="11">
        <f t="shared" si="1"/>
        <v>0</v>
      </c>
      <c r="H5" s="12"/>
    </row>
    <row r="6" ht="15.75" customHeight="1">
      <c r="A6" s="15" t="s">
        <v>14</v>
      </c>
      <c r="B6" s="8"/>
      <c r="C6" s="9"/>
      <c r="D6" s="9"/>
      <c r="E6" s="10"/>
      <c r="G6" s="11">
        <f t="shared" si="1"/>
        <v>0</v>
      </c>
      <c r="H6" s="12"/>
    </row>
    <row r="7" ht="15.75" customHeight="1">
      <c r="A7" s="15" t="s">
        <v>15</v>
      </c>
      <c r="B7" s="8"/>
      <c r="C7" s="9"/>
      <c r="D7" s="9"/>
      <c r="E7" s="10"/>
      <c r="G7" s="11">
        <f t="shared" si="1"/>
        <v>0</v>
      </c>
      <c r="H7" s="12"/>
    </row>
    <row r="8" ht="15.75" customHeight="1">
      <c r="A8" s="13" t="s">
        <v>16</v>
      </c>
      <c r="B8" s="14"/>
      <c r="C8" s="7"/>
      <c r="D8" s="7"/>
      <c r="E8" s="10"/>
      <c r="F8" s="7"/>
      <c r="G8" s="11">
        <f t="shared" si="1"/>
        <v>0</v>
      </c>
      <c r="H8" s="12"/>
    </row>
    <row r="9" ht="15.75" customHeight="1">
      <c r="A9" s="15" t="s">
        <v>17</v>
      </c>
      <c r="B9" s="12" t="s">
        <v>18</v>
      </c>
      <c r="C9" s="9"/>
      <c r="D9" s="16" t="s">
        <v>19</v>
      </c>
      <c r="E9" s="10"/>
      <c r="F9" s="7"/>
      <c r="G9" s="11">
        <f t="shared" si="1"/>
        <v>0</v>
      </c>
      <c r="H9" s="12"/>
    </row>
    <row r="10" ht="15.75" customHeight="1">
      <c r="A10" s="15" t="s">
        <v>20</v>
      </c>
      <c r="B10" s="8"/>
      <c r="C10" s="7"/>
      <c r="D10" s="17" t="s">
        <v>21</v>
      </c>
      <c r="E10" s="10"/>
      <c r="G10" s="11">
        <f t="shared" si="1"/>
        <v>0</v>
      </c>
      <c r="H10" s="12"/>
    </row>
    <row r="11" ht="15.75" customHeight="1">
      <c r="A11" s="15" t="s">
        <v>22</v>
      </c>
      <c r="B11" s="8"/>
      <c r="C11" s="9"/>
      <c r="D11" s="9"/>
      <c r="E11" s="10"/>
      <c r="F11" s="7"/>
      <c r="G11" s="11">
        <f t="shared" si="1"/>
        <v>0</v>
      </c>
      <c r="H11" s="12"/>
    </row>
    <row r="12" ht="15.75" customHeight="1">
      <c r="A12" s="18" t="s">
        <v>23</v>
      </c>
      <c r="B12" s="19"/>
      <c r="C12" s="19"/>
      <c r="D12" s="19"/>
      <c r="E12" s="20"/>
      <c r="F12" s="21"/>
      <c r="G12" s="22">
        <f>SUM(G2:G11)</f>
        <v>0</v>
      </c>
      <c r="H12" s="8"/>
    </row>
    <row r="13" ht="15.75" customHeight="1">
      <c r="A13" s="15"/>
      <c r="B13" s="7"/>
      <c r="C13" s="7"/>
      <c r="D13" s="7"/>
      <c r="E13" s="10"/>
      <c r="H13" s="8"/>
    </row>
    <row r="14" ht="15.75" customHeight="1">
      <c r="B14" s="7"/>
      <c r="C14" s="7"/>
      <c r="D14" s="7"/>
      <c r="E14" s="10"/>
      <c r="H14" s="8"/>
    </row>
    <row r="15" ht="15.75" customHeight="1">
      <c r="B15" s="7"/>
      <c r="C15" s="7"/>
      <c r="D15" s="7"/>
      <c r="E15" s="10"/>
      <c r="H15" s="8"/>
    </row>
    <row r="16" ht="15.75" customHeight="1">
      <c r="B16" s="8"/>
      <c r="C16" s="7"/>
      <c r="D16" s="7"/>
      <c r="E16" s="10"/>
      <c r="H16" s="8"/>
    </row>
    <row r="17" ht="15.75" customHeight="1">
      <c r="B17" s="8"/>
      <c r="C17" s="7"/>
      <c r="D17" s="7"/>
      <c r="E17" s="10"/>
    </row>
    <row r="18" ht="15.75" customHeight="1">
      <c r="B18" s="8"/>
      <c r="C18" s="7"/>
      <c r="D18" s="7"/>
      <c r="E18" s="10"/>
    </row>
    <row r="19" ht="15.75" customHeight="1">
      <c r="B19" s="8"/>
      <c r="C19" s="7"/>
      <c r="D19" s="7"/>
      <c r="E19" s="10"/>
    </row>
    <row r="20" ht="15.75" customHeight="1">
      <c r="B20" s="8"/>
      <c r="C20" s="7"/>
      <c r="D20" s="7"/>
      <c r="E20" s="10"/>
    </row>
    <row r="21" ht="15.75" customHeight="1">
      <c r="B21" s="8"/>
      <c r="C21" s="7"/>
      <c r="D21" s="7"/>
      <c r="E21" s="10"/>
    </row>
    <row r="22" ht="15.75" customHeight="1">
      <c r="B22" s="8"/>
      <c r="C22" s="7"/>
      <c r="D22" s="7"/>
      <c r="E22" s="10"/>
    </row>
    <row r="23" ht="15.75" customHeight="1">
      <c r="B23" s="8"/>
      <c r="C23" s="7"/>
      <c r="D23" s="7"/>
      <c r="E23" s="10"/>
    </row>
    <row r="24" ht="15.75" customHeight="1">
      <c r="B24" s="8"/>
      <c r="C24" s="7"/>
      <c r="D24" s="7"/>
      <c r="E24" s="10"/>
    </row>
    <row r="25" ht="15.75" customHeight="1">
      <c r="B25" s="8"/>
      <c r="C25" s="7"/>
      <c r="D25" s="7"/>
      <c r="E25" s="10"/>
    </row>
    <row r="26" ht="15.75" customHeight="1">
      <c r="B26" s="8"/>
      <c r="C26" s="7"/>
      <c r="D26" s="7"/>
      <c r="E26" s="10"/>
    </row>
    <row r="27" ht="15.75" customHeight="1">
      <c r="B27" s="8"/>
      <c r="C27" s="7"/>
      <c r="D27" s="7"/>
      <c r="E27" s="10"/>
    </row>
    <row r="28" ht="15.75" customHeight="1">
      <c r="B28" s="8"/>
      <c r="C28" s="7"/>
      <c r="D28" s="7"/>
      <c r="E28" s="10"/>
    </row>
    <row r="29" ht="15.75" customHeight="1">
      <c r="B29" s="7"/>
      <c r="C29" s="7"/>
      <c r="D29" s="7"/>
      <c r="E29" s="10"/>
    </row>
    <row r="30" ht="15.75" customHeight="1">
      <c r="B30" s="7"/>
      <c r="C30" s="7"/>
      <c r="D30" s="7"/>
      <c r="E30" s="10"/>
    </row>
    <row r="31" ht="15.75" customHeight="1">
      <c r="B31" s="7"/>
      <c r="C31" s="7"/>
      <c r="D31" s="7"/>
      <c r="E31" s="10"/>
    </row>
    <row r="32" ht="15.75" customHeight="1">
      <c r="B32" s="7"/>
      <c r="C32" s="7"/>
      <c r="D32" s="7"/>
      <c r="E32" s="10"/>
    </row>
    <row r="33" ht="15.75" customHeight="1">
      <c r="B33" s="7"/>
      <c r="C33" s="7"/>
      <c r="D33" s="7"/>
      <c r="E33" s="10"/>
    </row>
    <row r="34" ht="15.75" customHeight="1">
      <c r="B34" s="7"/>
      <c r="C34" s="7"/>
      <c r="D34" s="7"/>
      <c r="E34" s="10"/>
    </row>
    <row r="35" ht="15.75" customHeight="1">
      <c r="B35" s="7"/>
      <c r="C35" s="7"/>
      <c r="D35" s="7"/>
      <c r="E35" s="10"/>
    </row>
    <row r="36" ht="15.75" customHeight="1">
      <c r="B36" s="7"/>
      <c r="C36" s="7"/>
      <c r="D36" s="7"/>
      <c r="E36" s="10"/>
    </row>
    <row r="37" ht="15.75" customHeight="1">
      <c r="B37" s="7"/>
      <c r="C37" s="7"/>
      <c r="D37" s="7"/>
      <c r="E37" s="10"/>
    </row>
    <row r="38" ht="15.75" customHeight="1">
      <c r="B38" s="7"/>
      <c r="C38" s="7"/>
      <c r="D38" s="7"/>
      <c r="E38" s="10"/>
    </row>
    <row r="39" ht="15.75" customHeight="1">
      <c r="B39" s="7"/>
      <c r="C39" s="7"/>
      <c r="D39" s="7"/>
      <c r="E39" s="10"/>
    </row>
    <row r="40" ht="15.75" customHeight="1">
      <c r="B40" s="7"/>
      <c r="C40" s="7"/>
      <c r="D40" s="7"/>
      <c r="E40" s="10"/>
    </row>
    <row r="41" ht="15.75" customHeight="1">
      <c r="B41" s="7"/>
      <c r="C41" s="7"/>
      <c r="D41" s="7"/>
      <c r="E41" s="10"/>
    </row>
    <row r="42" ht="15.75" customHeight="1">
      <c r="B42" s="7"/>
      <c r="C42" s="7"/>
      <c r="D42" s="7"/>
      <c r="E42" s="10"/>
    </row>
    <row r="43" ht="15.75" customHeight="1">
      <c r="B43" s="7"/>
      <c r="C43" s="7"/>
      <c r="D43" s="7"/>
      <c r="E43" s="10"/>
    </row>
    <row r="44" ht="15.75" customHeight="1">
      <c r="B44" s="7"/>
      <c r="C44" s="7"/>
      <c r="D44" s="7"/>
      <c r="E44" s="10"/>
    </row>
    <row r="45" ht="15.75" customHeight="1">
      <c r="B45" s="7"/>
      <c r="C45" s="7"/>
      <c r="D45" s="7"/>
      <c r="E45" s="10"/>
    </row>
    <row r="46" ht="15.75" customHeight="1">
      <c r="B46" s="7"/>
      <c r="C46" s="7"/>
      <c r="D46" s="7"/>
      <c r="E46" s="10"/>
    </row>
    <row r="47" ht="15.75" customHeight="1">
      <c r="B47" s="7"/>
      <c r="C47" s="7"/>
      <c r="D47" s="7"/>
      <c r="E47" s="10"/>
    </row>
    <row r="48" ht="15.75" customHeight="1">
      <c r="B48" s="7"/>
      <c r="C48" s="7"/>
      <c r="D48" s="7"/>
      <c r="E48" s="10"/>
    </row>
    <row r="49" ht="15.75" customHeight="1">
      <c r="B49" s="7"/>
      <c r="C49" s="7"/>
      <c r="D49" s="7"/>
      <c r="E49" s="10"/>
    </row>
    <row r="50" ht="15.75" customHeight="1">
      <c r="B50" s="7"/>
      <c r="C50" s="7"/>
      <c r="D50" s="7"/>
      <c r="E50" s="10"/>
    </row>
    <row r="51" ht="15.75" customHeight="1">
      <c r="B51" s="7"/>
      <c r="C51" s="7"/>
      <c r="D51" s="7"/>
      <c r="E51" s="10"/>
    </row>
    <row r="52" ht="15.75" customHeight="1">
      <c r="B52" s="7"/>
      <c r="C52" s="7"/>
      <c r="D52" s="7"/>
      <c r="E52" s="10"/>
    </row>
    <row r="53" ht="15.75" customHeight="1">
      <c r="B53" s="7"/>
      <c r="C53" s="7"/>
      <c r="D53" s="7"/>
      <c r="E53" s="10"/>
    </row>
    <row r="54" ht="15.75" customHeight="1">
      <c r="B54" s="7"/>
      <c r="C54" s="7"/>
      <c r="D54" s="7"/>
      <c r="E54" s="10"/>
    </row>
    <row r="55" ht="15.75" customHeight="1">
      <c r="B55" s="7"/>
      <c r="C55" s="7"/>
      <c r="D55" s="7"/>
      <c r="E55" s="10"/>
    </row>
    <row r="56" ht="15.75" customHeight="1">
      <c r="B56" s="7"/>
      <c r="C56" s="7"/>
      <c r="D56" s="7"/>
      <c r="E56" s="10"/>
    </row>
    <row r="57" ht="15.75" customHeight="1">
      <c r="B57" s="7"/>
      <c r="C57" s="7"/>
      <c r="D57" s="7"/>
      <c r="E57" s="10"/>
    </row>
    <row r="58" ht="15.75" customHeight="1">
      <c r="B58" s="7"/>
      <c r="C58" s="7"/>
      <c r="D58" s="7"/>
      <c r="E58" s="10"/>
    </row>
    <row r="59" ht="15.75" customHeight="1">
      <c r="B59" s="7"/>
      <c r="C59" s="7"/>
      <c r="D59" s="7"/>
      <c r="E59" s="10"/>
    </row>
    <row r="60" ht="15.75" customHeight="1">
      <c r="B60" s="7"/>
      <c r="C60" s="7"/>
      <c r="D60" s="7"/>
      <c r="E60" s="10"/>
    </row>
    <row r="61" ht="15.75" customHeight="1">
      <c r="B61" s="7"/>
      <c r="C61" s="7"/>
      <c r="D61" s="7"/>
      <c r="E61" s="10"/>
    </row>
    <row r="62" ht="15.75" customHeight="1">
      <c r="B62" s="7"/>
      <c r="C62" s="7"/>
      <c r="D62" s="7"/>
      <c r="E62" s="10"/>
    </row>
    <row r="63" ht="15.75" customHeight="1">
      <c r="B63" s="7"/>
      <c r="C63" s="7"/>
      <c r="D63" s="7"/>
      <c r="E63" s="10"/>
    </row>
    <row r="64" ht="15.75" customHeight="1">
      <c r="B64" s="7"/>
      <c r="C64" s="7"/>
      <c r="D64" s="7"/>
      <c r="E64" s="10"/>
    </row>
    <row r="65" ht="15.75" customHeight="1">
      <c r="B65" s="7"/>
      <c r="C65" s="7"/>
      <c r="D65" s="7"/>
      <c r="E65" s="10"/>
    </row>
    <row r="66" ht="15.75" customHeight="1">
      <c r="B66" s="7"/>
      <c r="C66" s="7"/>
      <c r="D66" s="7"/>
      <c r="E66" s="10"/>
    </row>
    <row r="67" ht="15.75" customHeight="1">
      <c r="B67" s="7"/>
      <c r="C67" s="7"/>
      <c r="D67" s="7"/>
      <c r="E67" s="10"/>
    </row>
    <row r="68" ht="15.75" customHeight="1">
      <c r="B68" s="7"/>
      <c r="C68" s="7"/>
      <c r="D68" s="7"/>
      <c r="E68" s="10"/>
    </row>
    <row r="69" ht="15.75" customHeight="1">
      <c r="B69" s="7"/>
      <c r="C69" s="7"/>
      <c r="D69" s="7"/>
      <c r="E69" s="10"/>
    </row>
    <row r="70" ht="15.75" customHeight="1">
      <c r="B70" s="7"/>
      <c r="C70" s="7"/>
      <c r="D70" s="7"/>
      <c r="E70" s="10"/>
    </row>
    <row r="71" ht="15.75" customHeight="1">
      <c r="B71" s="7"/>
      <c r="C71" s="7"/>
      <c r="D71" s="7"/>
      <c r="E71" s="10"/>
    </row>
    <row r="72" ht="15.75" customHeight="1">
      <c r="B72" s="7"/>
      <c r="C72" s="7"/>
      <c r="D72" s="7"/>
      <c r="E72" s="10"/>
    </row>
    <row r="73" ht="15.75" customHeight="1">
      <c r="B73" s="7"/>
      <c r="C73" s="7"/>
      <c r="D73" s="7"/>
      <c r="E73" s="10"/>
    </row>
    <row r="74" ht="15.75" customHeight="1">
      <c r="B74" s="7"/>
      <c r="C74" s="7"/>
      <c r="D74" s="7"/>
      <c r="E74" s="10"/>
    </row>
    <row r="75" ht="15.75" customHeight="1">
      <c r="B75" s="7"/>
      <c r="C75" s="7"/>
      <c r="D75" s="7"/>
      <c r="E75" s="10"/>
    </row>
    <row r="76" ht="15.75" customHeight="1">
      <c r="B76" s="7"/>
      <c r="C76" s="7"/>
      <c r="D76" s="7"/>
      <c r="E76" s="10"/>
    </row>
    <row r="77" ht="15.75" customHeight="1">
      <c r="B77" s="7"/>
      <c r="C77" s="7"/>
      <c r="D77" s="7"/>
      <c r="E77" s="10"/>
    </row>
    <row r="78" ht="15.75" customHeight="1">
      <c r="B78" s="7"/>
      <c r="C78" s="7"/>
      <c r="D78" s="7"/>
      <c r="E78" s="10"/>
    </row>
    <row r="79" ht="15.75" customHeight="1">
      <c r="B79" s="7"/>
      <c r="C79" s="7"/>
      <c r="D79" s="7"/>
      <c r="E79" s="10"/>
    </row>
    <row r="80" ht="15.75" customHeight="1">
      <c r="B80" s="7"/>
      <c r="C80" s="7"/>
      <c r="D80" s="7"/>
      <c r="E80" s="10"/>
    </row>
    <row r="81" ht="15.75" customHeight="1">
      <c r="B81" s="7"/>
      <c r="C81" s="7"/>
      <c r="D81" s="7"/>
      <c r="E81" s="10"/>
    </row>
    <row r="82" ht="15.75" customHeight="1">
      <c r="B82" s="7"/>
      <c r="C82" s="7"/>
      <c r="D82" s="7"/>
      <c r="E82" s="10"/>
    </row>
    <row r="83" ht="15.75" customHeight="1">
      <c r="B83" s="7"/>
      <c r="C83" s="7"/>
      <c r="D83" s="7"/>
      <c r="E83" s="10"/>
    </row>
    <row r="84" ht="15.75" customHeight="1">
      <c r="B84" s="7"/>
      <c r="C84" s="7"/>
      <c r="D84" s="7"/>
      <c r="E84" s="10"/>
    </row>
    <row r="85" ht="15.75" customHeight="1">
      <c r="B85" s="7"/>
      <c r="C85" s="7"/>
      <c r="D85" s="7"/>
      <c r="E85" s="10"/>
    </row>
    <row r="86" ht="15.75" customHeight="1">
      <c r="B86" s="7"/>
      <c r="C86" s="7"/>
      <c r="D86" s="7"/>
      <c r="E86" s="10"/>
    </row>
    <row r="87" ht="15.75" customHeight="1">
      <c r="B87" s="7"/>
      <c r="C87" s="7"/>
      <c r="D87" s="7"/>
      <c r="E87" s="10"/>
    </row>
    <row r="88" ht="15.75" customHeight="1">
      <c r="B88" s="7"/>
      <c r="C88" s="7"/>
      <c r="D88" s="7"/>
      <c r="E88" s="10"/>
    </row>
    <row r="89" ht="15.75" customHeight="1">
      <c r="B89" s="7"/>
      <c r="C89" s="7"/>
      <c r="D89" s="7"/>
      <c r="E89" s="10"/>
    </row>
    <row r="90" ht="15.75" customHeight="1">
      <c r="B90" s="7"/>
      <c r="C90" s="7"/>
      <c r="D90" s="7"/>
      <c r="E90" s="10"/>
    </row>
    <row r="91" ht="15.75" customHeight="1">
      <c r="B91" s="7"/>
      <c r="C91" s="7"/>
      <c r="D91" s="7"/>
      <c r="E91" s="10"/>
    </row>
    <row r="92" ht="15.75" customHeight="1">
      <c r="B92" s="7"/>
      <c r="C92" s="7"/>
      <c r="D92" s="7"/>
      <c r="E92" s="10"/>
    </row>
    <row r="93" ht="15.75" customHeight="1">
      <c r="B93" s="7"/>
      <c r="C93" s="7"/>
      <c r="D93" s="7"/>
      <c r="E93" s="10"/>
    </row>
    <row r="94" ht="15.75" customHeight="1">
      <c r="B94" s="7"/>
      <c r="C94" s="7"/>
      <c r="D94" s="7"/>
      <c r="E94" s="10"/>
    </row>
    <row r="95" ht="15.75" customHeight="1">
      <c r="B95" s="7"/>
      <c r="C95" s="7"/>
      <c r="D95" s="7"/>
      <c r="E95" s="10"/>
    </row>
    <row r="96" ht="15.75" customHeight="1">
      <c r="B96" s="7"/>
      <c r="C96" s="7"/>
      <c r="D96" s="7"/>
      <c r="E96" s="10"/>
    </row>
    <row r="97" ht="15.75" customHeight="1">
      <c r="B97" s="7"/>
      <c r="C97" s="7"/>
      <c r="D97" s="7"/>
      <c r="E97" s="10"/>
    </row>
    <row r="98" ht="15.75" customHeight="1">
      <c r="B98" s="7"/>
      <c r="C98" s="7"/>
      <c r="D98" s="7"/>
      <c r="E98" s="10"/>
    </row>
    <row r="99" ht="15.75" customHeight="1">
      <c r="B99" s="7"/>
      <c r="C99" s="7"/>
      <c r="D99" s="7"/>
      <c r="E99" s="10"/>
    </row>
    <row r="100" ht="15.75" customHeight="1">
      <c r="B100" s="7"/>
      <c r="C100" s="7"/>
      <c r="D100" s="7"/>
      <c r="E100" s="10"/>
    </row>
    <row r="101" ht="15.75" customHeight="1">
      <c r="B101" s="7"/>
      <c r="C101" s="7"/>
      <c r="D101" s="7"/>
      <c r="E101" s="10"/>
    </row>
    <row r="102" ht="15.75" customHeight="1">
      <c r="B102" s="7"/>
      <c r="C102" s="7"/>
      <c r="D102" s="7"/>
      <c r="E102" s="10"/>
    </row>
    <row r="103" ht="15.75" customHeight="1">
      <c r="B103" s="7"/>
      <c r="C103" s="7"/>
      <c r="D103" s="7"/>
      <c r="E103" s="10"/>
    </row>
    <row r="104" ht="15.75" customHeight="1">
      <c r="B104" s="7"/>
      <c r="C104" s="7"/>
      <c r="D104" s="7"/>
      <c r="E104" s="10"/>
    </row>
    <row r="105" ht="15.75" customHeight="1">
      <c r="B105" s="7"/>
      <c r="C105" s="7"/>
      <c r="D105" s="7"/>
      <c r="E105" s="10"/>
    </row>
    <row r="106" ht="15.75" customHeight="1">
      <c r="B106" s="7"/>
      <c r="C106" s="7"/>
      <c r="D106" s="7"/>
      <c r="E106" s="10"/>
    </row>
    <row r="107" ht="15.75" customHeight="1">
      <c r="B107" s="7"/>
      <c r="C107" s="7"/>
      <c r="D107" s="7"/>
      <c r="E107" s="10"/>
    </row>
    <row r="108" ht="15.75" customHeight="1">
      <c r="B108" s="7"/>
      <c r="C108" s="7"/>
      <c r="D108" s="7"/>
      <c r="E108" s="10"/>
    </row>
    <row r="109" ht="15.75" customHeight="1">
      <c r="B109" s="7"/>
      <c r="C109" s="7"/>
      <c r="D109" s="7"/>
      <c r="E109" s="10"/>
    </row>
    <row r="110" ht="15.75" customHeight="1">
      <c r="B110" s="7"/>
      <c r="C110" s="7"/>
      <c r="D110" s="7"/>
      <c r="E110" s="10"/>
    </row>
    <row r="111" ht="15.75" customHeight="1">
      <c r="B111" s="7"/>
      <c r="C111" s="7"/>
      <c r="D111" s="7"/>
      <c r="E111" s="10"/>
    </row>
    <row r="112" ht="15.75" customHeight="1">
      <c r="B112" s="7"/>
      <c r="C112" s="7"/>
      <c r="D112" s="7"/>
      <c r="E112" s="10"/>
    </row>
    <row r="113" ht="15.75" customHeight="1">
      <c r="B113" s="7"/>
      <c r="C113" s="7"/>
      <c r="D113" s="7"/>
      <c r="E113" s="10"/>
    </row>
    <row r="114" ht="15.75" customHeight="1">
      <c r="B114" s="7"/>
      <c r="C114" s="7"/>
      <c r="D114" s="7"/>
      <c r="E114" s="10"/>
    </row>
    <row r="115" ht="15.75" customHeight="1">
      <c r="B115" s="7"/>
      <c r="C115" s="7"/>
      <c r="D115" s="7"/>
      <c r="E115" s="10"/>
    </row>
    <row r="116" ht="15.75" customHeight="1">
      <c r="B116" s="7"/>
      <c r="C116" s="7"/>
      <c r="D116" s="7"/>
      <c r="E116" s="10"/>
    </row>
    <row r="117" ht="15.75" customHeight="1">
      <c r="B117" s="7"/>
      <c r="C117" s="7"/>
      <c r="D117" s="7"/>
      <c r="E117" s="10"/>
    </row>
    <row r="118" ht="15.75" customHeight="1">
      <c r="B118" s="7"/>
      <c r="C118" s="7"/>
      <c r="D118" s="7"/>
      <c r="E118" s="10"/>
    </row>
    <row r="119" ht="15.75" customHeight="1">
      <c r="B119" s="7"/>
      <c r="C119" s="7"/>
      <c r="D119" s="7"/>
      <c r="E119" s="10"/>
    </row>
    <row r="120" ht="15.75" customHeight="1">
      <c r="B120" s="7"/>
      <c r="C120" s="7"/>
      <c r="D120" s="7"/>
      <c r="E120" s="10"/>
    </row>
    <row r="121" ht="15.75" customHeight="1">
      <c r="B121" s="7"/>
      <c r="C121" s="7"/>
      <c r="D121" s="7"/>
      <c r="E121" s="10"/>
    </row>
    <row r="122" ht="15.75" customHeight="1">
      <c r="B122" s="7"/>
      <c r="C122" s="7"/>
      <c r="D122" s="7"/>
      <c r="E122" s="10"/>
    </row>
    <row r="123" ht="15.75" customHeight="1">
      <c r="B123" s="7"/>
      <c r="C123" s="7"/>
      <c r="D123" s="7"/>
      <c r="E123" s="10"/>
    </row>
    <row r="124" ht="15.75" customHeight="1">
      <c r="B124" s="7"/>
      <c r="C124" s="7"/>
      <c r="D124" s="7"/>
      <c r="E124" s="10"/>
    </row>
    <row r="125" ht="15.75" customHeight="1">
      <c r="B125" s="7"/>
      <c r="C125" s="7"/>
      <c r="D125" s="7"/>
      <c r="E125" s="10"/>
    </row>
    <row r="126" ht="15.75" customHeight="1">
      <c r="B126" s="7"/>
      <c r="C126" s="7"/>
      <c r="D126" s="7"/>
      <c r="E126" s="10"/>
    </row>
    <row r="127" ht="15.75" customHeight="1">
      <c r="B127" s="7"/>
      <c r="C127" s="7"/>
      <c r="D127" s="7"/>
      <c r="E127" s="10"/>
    </row>
    <row r="128" ht="15.75" customHeight="1">
      <c r="B128" s="7"/>
      <c r="C128" s="7"/>
      <c r="D128" s="7"/>
      <c r="E128" s="10"/>
    </row>
    <row r="129" ht="15.75" customHeight="1">
      <c r="B129" s="7"/>
      <c r="C129" s="7"/>
      <c r="D129" s="7"/>
      <c r="E129" s="10"/>
    </row>
    <row r="130" ht="15.75" customHeight="1">
      <c r="B130" s="7"/>
      <c r="C130" s="7"/>
      <c r="D130" s="7"/>
      <c r="E130" s="10"/>
    </row>
    <row r="131" ht="15.75" customHeight="1">
      <c r="B131" s="7"/>
      <c r="C131" s="7"/>
      <c r="D131" s="7"/>
      <c r="E131" s="10"/>
    </row>
    <row r="132" ht="15.75" customHeight="1">
      <c r="B132" s="7"/>
      <c r="C132" s="7"/>
      <c r="D132" s="7"/>
      <c r="E132" s="10"/>
    </row>
    <row r="133" ht="15.75" customHeight="1">
      <c r="B133" s="7"/>
      <c r="C133" s="7"/>
      <c r="D133" s="7"/>
      <c r="E133" s="10"/>
    </row>
    <row r="134" ht="15.75" customHeight="1">
      <c r="B134" s="7"/>
      <c r="C134" s="7"/>
      <c r="D134" s="7"/>
      <c r="E134" s="10"/>
    </row>
    <row r="135" ht="15.75" customHeight="1">
      <c r="B135" s="7"/>
      <c r="C135" s="7"/>
      <c r="D135" s="7"/>
      <c r="E135" s="10"/>
    </row>
    <row r="136" ht="15.75" customHeight="1">
      <c r="B136" s="7"/>
      <c r="C136" s="7"/>
      <c r="D136" s="7"/>
      <c r="E136" s="10"/>
    </row>
    <row r="137" ht="15.75" customHeight="1">
      <c r="B137" s="7"/>
      <c r="C137" s="7"/>
      <c r="D137" s="7"/>
      <c r="E137" s="10"/>
    </row>
    <row r="138" ht="15.75" customHeight="1">
      <c r="B138" s="7"/>
      <c r="C138" s="7"/>
      <c r="D138" s="7"/>
      <c r="E138" s="10"/>
    </row>
    <row r="139" ht="15.75" customHeight="1">
      <c r="B139" s="7"/>
      <c r="C139" s="7"/>
      <c r="D139" s="7"/>
      <c r="E139" s="10"/>
    </row>
    <row r="140" ht="15.75" customHeight="1">
      <c r="B140" s="7"/>
      <c r="C140" s="7"/>
      <c r="D140" s="7"/>
      <c r="E140" s="10"/>
    </row>
    <row r="141" ht="15.75" customHeight="1">
      <c r="B141" s="7"/>
      <c r="C141" s="7"/>
      <c r="D141" s="7"/>
      <c r="E141" s="10"/>
    </row>
    <row r="142" ht="15.75" customHeight="1">
      <c r="B142" s="7"/>
      <c r="C142" s="7"/>
      <c r="D142" s="7"/>
      <c r="E142" s="10"/>
    </row>
    <row r="143" ht="15.75" customHeight="1">
      <c r="B143" s="7"/>
      <c r="C143" s="7"/>
      <c r="D143" s="7"/>
      <c r="E143" s="10"/>
    </row>
    <row r="144" ht="15.75" customHeight="1">
      <c r="B144" s="7"/>
      <c r="C144" s="7"/>
      <c r="D144" s="7"/>
      <c r="E144" s="10"/>
    </row>
    <row r="145" ht="15.75" customHeight="1">
      <c r="B145" s="7"/>
      <c r="C145" s="7"/>
      <c r="D145" s="7"/>
      <c r="E145" s="10"/>
    </row>
    <row r="146" ht="15.75" customHeight="1">
      <c r="B146" s="7"/>
      <c r="C146" s="7"/>
      <c r="D146" s="7"/>
      <c r="E146" s="10"/>
    </row>
    <row r="147" ht="15.75" customHeight="1">
      <c r="B147" s="7"/>
      <c r="C147" s="7"/>
      <c r="D147" s="7"/>
      <c r="E147" s="10"/>
    </row>
    <row r="148" ht="15.75" customHeight="1">
      <c r="B148" s="7"/>
      <c r="C148" s="7"/>
      <c r="D148" s="7"/>
      <c r="E148" s="10"/>
    </row>
    <row r="149" ht="15.75" customHeight="1">
      <c r="B149" s="7"/>
      <c r="C149" s="7"/>
      <c r="D149" s="7"/>
      <c r="E149" s="10"/>
    </row>
    <row r="150" ht="15.75" customHeight="1">
      <c r="B150" s="7"/>
      <c r="C150" s="7"/>
      <c r="D150" s="7"/>
      <c r="E150" s="10"/>
    </row>
    <row r="151" ht="15.75" customHeight="1">
      <c r="B151" s="7"/>
      <c r="C151" s="7"/>
      <c r="D151" s="7"/>
      <c r="E151" s="10"/>
    </row>
    <row r="152" ht="15.75" customHeight="1">
      <c r="B152" s="7"/>
      <c r="C152" s="7"/>
      <c r="D152" s="7"/>
      <c r="E152" s="10"/>
    </row>
    <row r="153" ht="15.75" customHeight="1">
      <c r="B153" s="7"/>
      <c r="C153" s="7"/>
      <c r="D153" s="7"/>
      <c r="E153" s="10"/>
    </row>
    <row r="154" ht="15.75" customHeight="1">
      <c r="B154" s="7"/>
      <c r="C154" s="7"/>
      <c r="D154" s="7"/>
      <c r="E154" s="10"/>
    </row>
    <row r="155" ht="15.75" customHeight="1">
      <c r="B155" s="7"/>
      <c r="C155" s="7"/>
      <c r="D155" s="7"/>
      <c r="E155" s="10"/>
    </row>
    <row r="156" ht="15.75" customHeight="1">
      <c r="B156" s="7"/>
      <c r="C156" s="7"/>
      <c r="D156" s="7"/>
      <c r="E156" s="10"/>
    </row>
    <row r="157" ht="15.75" customHeight="1">
      <c r="B157" s="7"/>
      <c r="C157" s="7"/>
      <c r="D157" s="7"/>
      <c r="E157" s="10"/>
    </row>
    <row r="158" ht="15.75" customHeight="1">
      <c r="B158" s="7"/>
      <c r="C158" s="7"/>
      <c r="D158" s="7"/>
      <c r="E158" s="10"/>
    </row>
    <row r="159" ht="15.75" customHeight="1">
      <c r="B159" s="7"/>
      <c r="C159" s="7"/>
      <c r="D159" s="7"/>
      <c r="E159" s="10"/>
    </row>
    <row r="160" ht="15.75" customHeight="1">
      <c r="B160" s="7"/>
      <c r="C160" s="7"/>
      <c r="D160" s="7"/>
      <c r="E160" s="10"/>
    </row>
    <row r="161" ht="15.75" customHeight="1">
      <c r="B161" s="7"/>
      <c r="C161" s="7"/>
      <c r="D161" s="7"/>
      <c r="E161" s="10"/>
    </row>
    <row r="162" ht="15.75" customHeight="1">
      <c r="B162" s="7"/>
      <c r="C162" s="7"/>
      <c r="D162" s="7"/>
      <c r="E162" s="10"/>
    </row>
    <row r="163" ht="15.75" customHeight="1">
      <c r="B163" s="7"/>
      <c r="C163" s="7"/>
      <c r="D163" s="7"/>
      <c r="E163" s="10"/>
    </row>
    <row r="164" ht="15.75" customHeight="1">
      <c r="B164" s="7"/>
      <c r="C164" s="7"/>
      <c r="D164" s="7"/>
      <c r="E164" s="10"/>
    </row>
    <row r="165" ht="15.75" customHeight="1">
      <c r="B165" s="7"/>
      <c r="C165" s="7"/>
      <c r="D165" s="7"/>
      <c r="E165" s="10"/>
    </row>
    <row r="166" ht="15.75" customHeight="1">
      <c r="B166" s="7"/>
      <c r="C166" s="7"/>
      <c r="D166" s="7"/>
      <c r="E166" s="10"/>
    </row>
    <row r="167" ht="15.75" customHeight="1">
      <c r="B167" s="7"/>
      <c r="C167" s="7"/>
      <c r="D167" s="7"/>
      <c r="E167" s="10"/>
    </row>
    <row r="168" ht="15.75" customHeight="1">
      <c r="B168" s="7"/>
      <c r="C168" s="7"/>
      <c r="D168" s="7"/>
      <c r="E168" s="10"/>
    </row>
    <row r="169" ht="15.75" customHeight="1">
      <c r="B169" s="7"/>
      <c r="C169" s="7"/>
      <c r="D169" s="7"/>
      <c r="E169" s="10"/>
    </row>
    <row r="170" ht="15.75" customHeight="1">
      <c r="B170" s="7"/>
      <c r="C170" s="7"/>
      <c r="D170" s="7"/>
      <c r="E170" s="10"/>
    </row>
    <row r="171" ht="15.75" customHeight="1">
      <c r="B171" s="7"/>
      <c r="C171" s="7"/>
      <c r="D171" s="7"/>
      <c r="E171" s="10"/>
    </row>
    <row r="172" ht="15.75" customHeight="1">
      <c r="B172" s="7"/>
      <c r="C172" s="7"/>
      <c r="D172" s="7"/>
      <c r="E172" s="10"/>
    </row>
    <row r="173" ht="15.75" customHeight="1">
      <c r="B173" s="7"/>
      <c r="C173" s="7"/>
      <c r="D173" s="7"/>
      <c r="E173" s="10"/>
    </row>
    <row r="174" ht="15.75" customHeight="1">
      <c r="B174" s="7"/>
      <c r="C174" s="7"/>
      <c r="D174" s="7"/>
      <c r="E174" s="10"/>
    </row>
    <row r="175" ht="15.75" customHeight="1">
      <c r="B175" s="7"/>
      <c r="C175" s="7"/>
      <c r="D175" s="7"/>
      <c r="E175" s="10"/>
    </row>
    <row r="176" ht="15.75" customHeight="1">
      <c r="B176" s="7"/>
      <c r="C176" s="7"/>
      <c r="D176" s="7"/>
      <c r="E176" s="10"/>
    </row>
    <row r="177" ht="15.75" customHeight="1">
      <c r="B177" s="7"/>
      <c r="C177" s="7"/>
      <c r="D177" s="7"/>
      <c r="E177" s="10"/>
    </row>
    <row r="178" ht="15.75" customHeight="1">
      <c r="B178" s="7"/>
      <c r="C178" s="7"/>
      <c r="D178" s="7"/>
      <c r="E178" s="10"/>
    </row>
    <row r="179" ht="15.75" customHeight="1">
      <c r="B179" s="7"/>
      <c r="C179" s="7"/>
      <c r="D179" s="7"/>
      <c r="E179" s="10"/>
    </row>
    <row r="180" ht="15.75" customHeight="1">
      <c r="B180" s="7"/>
      <c r="C180" s="7"/>
      <c r="D180" s="7"/>
      <c r="E180" s="10"/>
    </row>
    <row r="181" ht="15.75" customHeight="1">
      <c r="B181" s="7"/>
      <c r="C181" s="7"/>
      <c r="D181" s="7"/>
      <c r="E181" s="10"/>
    </row>
    <row r="182" ht="15.75" customHeight="1">
      <c r="B182" s="7"/>
      <c r="C182" s="7"/>
      <c r="D182" s="7"/>
      <c r="E182" s="10"/>
    </row>
    <row r="183" ht="15.75" customHeight="1">
      <c r="B183" s="7"/>
      <c r="C183" s="7"/>
      <c r="D183" s="7"/>
      <c r="E183" s="10"/>
    </row>
    <row r="184" ht="15.75" customHeight="1">
      <c r="B184" s="7"/>
      <c r="C184" s="7"/>
      <c r="D184" s="7"/>
      <c r="E184" s="10"/>
    </row>
    <row r="185" ht="15.75" customHeight="1">
      <c r="B185" s="7"/>
      <c r="C185" s="7"/>
      <c r="D185" s="7"/>
      <c r="E185" s="10"/>
    </row>
    <row r="186" ht="15.75" customHeight="1">
      <c r="B186" s="7"/>
      <c r="C186" s="7"/>
      <c r="D186" s="7"/>
      <c r="E186" s="10"/>
    </row>
    <row r="187" ht="15.75" customHeight="1">
      <c r="B187" s="7"/>
      <c r="C187" s="7"/>
      <c r="D187" s="7"/>
      <c r="E187" s="10"/>
    </row>
    <row r="188" ht="15.75" customHeight="1">
      <c r="B188" s="7"/>
      <c r="C188" s="7"/>
      <c r="D188" s="7"/>
      <c r="E188" s="10"/>
    </row>
    <row r="189" ht="15.75" customHeight="1">
      <c r="B189" s="7"/>
      <c r="C189" s="7"/>
      <c r="D189" s="7"/>
      <c r="E189" s="10"/>
    </row>
    <row r="190" ht="15.75" customHeight="1">
      <c r="B190" s="7"/>
      <c r="C190" s="7"/>
      <c r="D190" s="7"/>
      <c r="E190" s="10"/>
    </row>
    <row r="191" ht="15.75" customHeight="1">
      <c r="B191" s="7"/>
      <c r="C191" s="7"/>
      <c r="D191" s="7"/>
      <c r="E191" s="10"/>
    </row>
    <row r="192" ht="15.75" customHeight="1">
      <c r="B192" s="7"/>
      <c r="C192" s="7"/>
      <c r="D192" s="7"/>
      <c r="E192" s="10"/>
    </row>
    <row r="193" ht="15.75" customHeight="1">
      <c r="B193" s="7"/>
      <c r="C193" s="7"/>
      <c r="D193" s="7"/>
      <c r="E193" s="10"/>
    </row>
    <row r="194" ht="15.75" customHeight="1">
      <c r="B194" s="7"/>
      <c r="C194" s="7"/>
      <c r="D194" s="7"/>
      <c r="E194" s="10"/>
    </row>
    <row r="195" ht="15.75" customHeight="1">
      <c r="B195" s="7"/>
      <c r="C195" s="7"/>
      <c r="D195" s="7"/>
      <c r="E195" s="10"/>
    </row>
    <row r="196" ht="15.75" customHeight="1">
      <c r="B196" s="7"/>
      <c r="C196" s="7"/>
      <c r="D196" s="7"/>
      <c r="E196" s="10"/>
    </row>
    <row r="197" ht="15.75" customHeight="1">
      <c r="B197" s="7"/>
      <c r="C197" s="7"/>
      <c r="D197" s="7"/>
      <c r="E197" s="10"/>
    </row>
    <row r="198" ht="15.75" customHeight="1">
      <c r="B198" s="7"/>
      <c r="C198" s="7"/>
      <c r="D198" s="7"/>
      <c r="E198" s="10"/>
    </row>
    <row r="199" ht="15.75" customHeight="1">
      <c r="B199" s="7"/>
      <c r="C199" s="7"/>
      <c r="D199" s="7"/>
      <c r="E199" s="10"/>
    </row>
    <row r="200" ht="15.75" customHeight="1">
      <c r="B200" s="7"/>
      <c r="C200" s="7"/>
      <c r="D200" s="7"/>
      <c r="E200" s="10"/>
    </row>
    <row r="201" ht="15.75" customHeight="1">
      <c r="B201" s="7"/>
      <c r="C201" s="7"/>
      <c r="D201" s="7"/>
      <c r="E201" s="10"/>
    </row>
    <row r="202" ht="15.75" customHeight="1">
      <c r="B202" s="7"/>
      <c r="C202" s="7"/>
      <c r="D202" s="7"/>
      <c r="E202" s="10"/>
    </row>
    <row r="203" ht="15.75" customHeight="1">
      <c r="B203" s="7"/>
      <c r="C203" s="7"/>
      <c r="D203" s="7"/>
      <c r="E203" s="10"/>
    </row>
    <row r="204" ht="15.75" customHeight="1">
      <c r="B204" s="7"/>
      <c r="C204" s="7"/>
      <c r="D204" s="7"/>
      <c r="E204" s="10"/>
    </row>
    <row r="205" ht="15.75" customHeight="1">
      <c r="B205" s="7"/>
      <c r="C205" s="7"/>
      <c r="D205" s="7"/>
      <c r="E205" s="10"/>
    </row>
    <row r="206" ht="15.75" customHeight="1">
      <c r="B206" s="7"/>
      <c r="C206" s="7"/>
      <c r="D206" s="7"/>
      <c r="E206" s="10"/>
    </row>
    <row r="207" ht="15.75" customHeight="1">
      <c r="B207" s="7"/>
      <c r="C207" s="7"/>
      <c r="D207" s="7"/>
      <c r="E207" s="10"/>
    </row>
    <row r="208" ht="15.75" customHeight="1">
      <c r="B208" s="7"/>
      <c r="C208" s="7"/>
      <c r="D208" s="7"/>
      <c r="E208" s="10"/>
    </row>
    <row r="209" ht="15.75" customHeight="1">
      <c r="B209" s="7"/>
      <c r="C209" s="7"/>
      <c r="D209" s="7"/>
      <c r="E209" s="10"/>
    </row>
    <row r="210" ht="15.75" customHeight="1">
      <c r="B210" s="7"/>
      <c r="C210" s="7"/>
      <c r="D210" s="7"/>
      <c r="E210" s="10"/>
    </row>
    <row r="211" ht="15.75" customHeight="1">
      <c r="B211" s="7"/>
      <c r="C211" s="7"/>
      <c r="D211" s="7"/>
      <c r="E211" s="10"/>
    </row>
    <row r="212" ht="15.75" customHeight="1">
      <c r="B212" s="7"/>
      <c r="C212" s="7"/>
      <c r="D212" s="7"/>
      <c r="E212" s="10"/>
    </row>
    <row r="213" ht="15.75" customHeight="1">
      <c r="B213" s="7"/>
      <c r="C213" s="7"/>
      <c r="D213" s="7"/>
      <c r="E213" s="10"/>
    </row>
    <row r="214" ht="15.75" customHeight="1">
      <c r="B214" s="7"/>
      <c r="C214" s="7"/>
      <c r="D214" s="7"/>
      <c r="E214" s="10"/>
    </row>
    <row r="215" ht="15.75" customHeight="1">
      <c r="B215" s="7"/>
      <c r="C215" s="7"/>
      <c r="D215" s="7"/>
      <c r="E215" s="10"/>
    </row>
    <row r="216" ht="15.75" customHeight="1">
      <c r="B216" s="7"/>
      <c r="C216" s="7"/>
      <c r="D216" s="7"/>
      <c r="E216" s="10"/>
    </row>
    <row r="217" ht="15.75" customHeight="1">
      <c r="B217" s="7"/>
      <c r="C217" s="7"/>
      <c r="D217" s="7"/>
      <c r="E217" s="10"/>
    </row>
    <row r="218" ht="15.75" customHeight="1">
      <c r="B218" s="7"/>
      <c r="C218" s="7"/>
      <c r="D218" s="7"/>
      <c r="E218" s="10"/>
    </row>
    <row r="219" ht="15.75" customHeight="1">
      <c r="B219" s="7"/>
      <c r="C219" s="7"/>
      <c r="D219" s="7"/>
      <c r="E219" s="10"/>
    </row>
    <row r="220" ht="15.75" customHeight="1">
      <c r="B220" s="7"/>
      <c r="C220" s="7"/>
      <c r="D220" s="7"/>
      <c r="E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11">
      <formula1>"Yes,No, see next column"</formula1>
    </dataValidation>
    <dataValidation type="list" allowBlank="1" showErrorMessage="1" sqref="B2 B4:B7 B9:B11">
      <formula1>"Yes,No"</formula1>
    </dataValidation>
  </dataValidations>
  <hyperlinks>
    <hyperlink r:id="rId1" ref="D9"/>
    <hyperlink r:id="rId2" ref="D1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9.63"/>
    <col customWidth="1" min="2" max="3" width="12.63"/>
    <col customWidth="1" min="4" max="4" width="17.25"/>
    <col customWidth="1" min="5" max="5" width="15.13"/>
    <col customWidth="1" min="6" max="6" width="16.5"/>
    <col customWidth="1" min="7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10</v>
      </c>
      <c r="B2" s="8"/>
      <c r="C2" s="9"/>
      <c r="D2" s="9"/>
      <c r="E2" s="7"/>
      <c r="F2" s="23">
        <v>2.0</v>
      </c>
      <c r="G2" s="11">
        <f t="shared" ref="G2:G8" si="1">E2*F2</f>
        <v>0</v>
      </c>
      <c r="H2" s="8"/>
      <c r="J2" s="24" t="s">
        <v>24</v>
      </c>
      <c r="K2" s="25"/>
    </row>
    <row r="3" ht="15.75" customHeight="1">
      <c r="A3" s="26" t="s">
        <v>25</v>
      </c>
      <c r="B3" s="12" t="s">
        <v>18</v>
      </c>
      <c r="C3" s="27"/>
      <c r="D3" s="27" t="s">
        <v>26</v>
      </c>
      <c r="F3" s="23"/>
      <c r="G3" s="11">
        <f t="shared" si="1"/>
        <v>0</v>
      </c>
      <c r="H3" s="8"/>
    </row>
    <row r="4" ht="15.75" customHeight="1">
      <c r="A4" s="15" t="s">
        <v>27</v>
      </c>
      <c r="B4" s="8"/>
      <c r="C4" s="23"/>
      <c r="D4" s="28" t="s">
        <v>28</v>
      </c>
      <c r="F4" s="23">
        <v>2.0</v>
      </c>
      <c r="G4" s="11">
        <f t="shared" si="1"/>
        <v>0</v>
      </c>
      <c r="H4" s="8"/>
      <c r="J4" s="29" t="s">
        <v>29</v>
      </c>
    </row>
    <row r="5" ht="15.75" customHeight="1">
      <c r="A5" s="15" t="s">
        <v>30</v>
      </c>
      <c r="B5" s="12" t="s">
        <v>31</v>
      </c>
      <c r="C5" s="27"/>
      <c r="D5" s="27" t="s">
        <v>32</v>
      </c>
      <c r="E5" s="23" t="s">
        <v>33</v>
      </c>
      <c r="F5" s="23"/>
      <c r="G5" s="11" t="str">
        <f t="shared" si="1"/>
        <v>#VALUE!</v>
      </c>
      <c r="H5" s="8"/>
      <c r="I5" s="7"/>
    </row>
    <row r="6" ht="15.75" customHeight="1">
      <c r="A6" s="15" t="s">
        <v>34</v>
      </c>
      <c r="B6" s="12" t="s">
        <v>18</v>
      </c>
      <c r="C6" s="30"/>
      <c r="D6" s="31" t="s">
        <v>35</v>
      </c>
      <c r="E6" s="32">
        <v>47.19</v>
      </c>
      <c r="F6" s="23"/>
      <c r="G6" s="11">
        <f t="shared" si="1"/>
        <v>0</v>
      </c>
      <c r="H6" s="8"/>
      <c r="J6" s="28" t="s">
        <v>36</v>
      </c>
      <c r="L6" s="7"/>
      <c r="M6" s="7"/>
      <c r="N6" s="7"/>
    </row>
    <row r="7" ht="15.75" customHeight="1">
      <c r="A7" s="15" t="s">
        <v>37</v>
      </c>
      <c r="B7" s="12" t="s">
        <v>18</v>
      </c>
      <c r="C7" s="7"/>
      <c r="D7" s="33" t="s">
        <v>38</v>
      </c>
      <c r="E7" s="34" t="s">
        <v>38</v>
      </c>
      <c r="F7" s="23"/>
      <c r="G7" s="11" t="str">
        <f t="shared" si="1"/>
        <v>#VALUE!</v>
      </c>
      <c r="H7" s="8"/>
    </row>
    <row r="8" ht="15.75" customHeight="1">
      <c r="A8" s="15" t="s">
        <v>39</v>
      </c>
      <c r="B8" s="12" t="s">
        <v>18</v>
      </c>
      <c r="C8" s="27"/>
      <c r="D8" s="27" t="s">
        <v>40</v>
      </c>
      <c r="F8" s="23">
        <v>2.0</v>
      </c>
      <c r="G8" s="11">
        <f t="shared" si="1"/>
        <v>0</v>
      </c>
      <c r="H8" s="8"/>
    </row>
    <row r="9" ht="15.75" customHeight="1">
      <c r="A9" s="35" t="s">
        <v>41</v>
      </c>
      <c r="B9" s="36"/>
      <c r="C9" s="37"/>
      <c r="D9" s="37"/>
      <c r="E9" s="38"/>
      <c r="F9" s="39"/>
      <c r="G9" s="36"/>
      <c r="H9" s="36"/>
    </row>
    <row r="10" ht="15.75" customHeight="1">
      <c r="A10" s="15" t="s">
        <v>42</v>
      </c>
      <c r="B10" s="12" t="s">
        <v>18</v>
      </c>
      <c r="C10" s="27"/>
      <c r="D10" s="27" t="s">
        <v>43</v>
      </c>
      <c r="E10" s="7"/>
      <c r="F10" s="23">
        <v>2.0</v>
      </c>
      <c r="G10" s="11">
        <f t="shared" ref="G10:G15" si="2">E10*F10</f>
        <v>0</v>
      </c>
      <c r="H10" s="8"/>
    </row>
    <row r="11" ht="15.75" customHeight="1">
      <c r="A11" s="15" t="s">
        <v>44</v>
      </c>
      <c r="B11" s="12" t="s">
        <v>18</v>
      </c>
      <c r="C11" s="30"/>
      <c r="D11" s="31" t="s">
        <v>45</v>
      </c>
      <c r="E11" s="40">
        <v>248.5</v>
      </c>
      <c r="F11" s="23">
        <v>2.0</v>
      </c>
      <c r="G11" s="11">
        <f t="shared" si="2"/>
        <v>497</v>
      </c>
      <c r="H11" s="12" t="s">
        <v>18</v>
      </c>
    </row>
    <row r="12" ht="15.75" customHeight="1">
      <c r="A12" s="15" t="s">
        <v>46</v>
      </c>
      <c r="B12" s="12" t="s">
        <v>18</v>
      </c>
      <c r="C12" s="7"/>
      <c r="D12" s="23" t="s">
        <v>47</v>
      </c>
      <c r="F12" s="23">
        <v>2.0</v>
      </c>
      <c r="G12" s="11">
        <f t="shared" si="2"/>
        <v>0</v>
      </c>
      <c r="H12" s="8"/>
    </row>
    <row r="13" ht="15.75" customHeight="1">
      <c r="A13" s="15" t="s">
        <v>48</v>
      </c>
      <c r="B13" s="12" t="s">
        <v>18</v>
      </c>
      <c r="C13" s="7"/>
      <c r="D13" s="23" t="s">
        <v>49</v>
      </c>
      <c r="F13" s="23">
        <v>2.0</v>
      </c>
      <c r="G13" s="11">
        <f t="shared" si="2"/>
        <v>0</v>
      </c>
      <c r="H13" s="8"/>
    </row>
    <row r="14" ht="15.75" customHeight="1">
      <c r="A14" s="15" t="s">
        <v>50</v>
      </c>
      <c r="B14" s="12" t="s">
        <v>18</v>
      </c>
      <c r="C14" s="7"/>
      <c r="D14" s="23" t="s">
        <v>49</v>
      </c>
      <c r="F14" s="23">
        <v>2.0</v>
      </c>
      <c r="G14" s="11">
        <f t="shared" si="2"/>
        <v>0</v>
      </c>
      <c r="H14" s="8"/>
    </row>
    <row r="15" ht="15.75" customHeight="1">
      <c r="A15" s="15" t="s">
        <v>51</v>
      </c>
      <c r="B15" s="12" t="s">
        <v>18</v>
      </c>
      <c r="C15" s="7"/>
      <c r="D15" s="23" t="s">
        <v>49</v>
      </c>
      <c r="F15" s="23">
        <v>2.0</v>
      </c>
      <c r="G15" s="11">
        <f t="shared" si="2"/>
        <v>0</v>
      </c>
      <c r="H15" s="8"/>
    </row>
    <row r="16" ht="15.75" customHeight="1">
      <c r="A16" s="35" t="s">
        <v>52</v>
      </c>
      <c r="B16" s="36"/>
      <c r="C16" s="37"/>
      <c r="D16" s="37"/>
      <c r="E16" s="38"/>
      <c r="F16" s="39"/>
      <c r="G16" s="36"/>
      <c r="H16" s="36"/>
    </row>
    <row r="17" ht="15.75" customHeight="1">
      <c r="A17" s="15" t="s">
        <v>53</v>
      </c>
      <c r="B17" s="8"/>
      <c r="C17" s="27"/>
      <c r="D17" s="27" t="s">
        <v>54</v>
      </c>
      <c r="E17" s="7"/>
      <c r="F17" s="23"/>
      <c r="G17" s="11">
        <f t="shared" ref="G17:G18" si="3">E17*F17</f>
        <v>0</v>
      </c>
      <c r="H17" s="8"/>
    </row>
    <row r="18" ht="15.75" customHeight="1">
      <c r="A18" s="15" t="s">
        <v>55</v>
      </c>
      <c r="B18" s="41"/>
      <c r="C18" s="27"/>
      <c r="D18" s="27" t="s">
        <v>33</v>
      </c>
      <c r="E18" s="7"/>
      <c r="F18" s="23"/>
      <c r="G18" s="11">
        <f t="shared" si="3"/>
        <v>0</v>
      </c>
      <c r="H18" s="8"/>
    </row>
    <row r="19" ht="15.75" customHeight="1">
      <c r="A19" s="42" t="s">
        <v>56</v>
      </c>
      <c r="B19" s="43"/>
      <c r="C19" s="37"/>
      <c r="D19" s="37"/>
      <c r="E19" s="38"/>
      <c r="F19" s="39"/>
      <c r="G19" s="36"/>
      <c r="H19" s="36"/>
    </row>
    <row r="20" ht="15.75" customHeight="1">
      <c r="A20" s="15" t="s">
        <v>57</v>
      </c>
      <c r="B20" s="12" t="s">
        <v>18</v>
      </c>
      <c r="C20" s="30"/>
      <c r="D20" s="31" t="s">
        <v>58</v>
      </c>
      <c r="E20" s="23" t="s">
        <v>59</v>
      </c>
      <c r="F20" s="23"/>
      <c r="G20" s="11" t="str">
        <f t="shared" ref="G20:G24" si="4">E20*F20</f>
        <v>#VALUE!</v>
      </c>
      <c r="H20" s="8"/>
      <c r="J20" s="29"/>
    </row>
    <row r="21" ht="15.75" customHeight="1">
      <c r="A21" s="15" t="s">
        <v>55</v>
      </c>
      <c r="B21" s="41"/>
      <c r="C21" s="30"/>
      <c r="D21" s="44" t="s">
        <v>60</v>
      </c>
      <c r="E21" s="32">
        <v>18.48</v>
      </c>
      <c r="F21" s="23">
        <v>2.0</v>
      </c>
      <c r="G21" s="11">
        <f t="shared" si="4"/>
        <v>36.96</v>
      </c>
      <c r="H21" s="8"/>
    </row>
    <row r="22" ht="15.75" customHeight="1">
      <c r="A22" s="26" t="s">
        <v>61</v>
      </c>
      <c r="B22" s="41"/>
      <c r="C22" s="23" t="s">
        <v>62</v>
      </c>
      <c r="D22" s="45" t="s">
        <v>63</v>
      </c>
      <c r="E22" s="23"/>
      <c r="G22" s="11">
        <f t="shared" si="4"/>
        <v>0</v>
      </c>
      <c r="H22" s="8"/>
      <c r="J22" s="28" t="s">
        <v>64</v>
      </c>
    </row>
    <row r="23" ht="15.75" customHeight="1">
      <c r="A23" s="15" t="s">
        <v>20</v>
      </c>
      <c r="B23" s="12" t="s">
        <v>65</v>
      </c>
      <c r="C23" s="7"/>
      <c r="D23" s="44" t="s">
        <v>21</v>
      </c>
      <c r="E23" s="32">
        <v>3.98</v>
      </c>
      <c r="F23" s="23"/>
      <c r="G23" s="11">
        <f t="shared" si="4"/>
        <v>0</v>
      </c>
      <c r="H23" s="8"/>
      <c r="J23" s="28" t="s">
        <v>66</v>
      </c>
      <c r="O23" s="28" t="s">
        <v>67</v>
      </c>
    </row>
    <row r="24" ht="15.75" customHeight="1">
      <c r="A24" s="15" t="s">
        <v>68</v>
      </c>
      <c r="B24" s="46"/>
      <c r="C24" s="7"/>
      <c r="D24" s="7"/>
      <c r="F24" s="23">
        <v>2.0</v>
      </c>
      <c r="G24" s="11">
        <f t="shared" si="4"/>
        <v>0</v>
      </c>
      <c r="H24" s="8"/>
    </row>
    <row r="25" ht="15.75" customHeight="1">
      <c r="A25" s="42" t="s">
        <v>16</v>
      </c>
      <c r="B25" s="43"/>
      <c r="C25" s="37"/>
      <c r="D25" s="37"/>
      <c r="E25" s="38"/>
      <c r="F25" s="39"/>
      <c r="G25" s="38"/>
      <c r="H25" s="36"/>
    </row>
    <row r="26" ht="15.75" customHeight="1">
      <c r="A26" s="7" t="s">
        <v>69</v>
      </c>
      <c r="B26" s="12" t="s">
        <v>18</v>
      </c>
      <c r="C26" s="9"/>
      <c r="D26" s="16" t="s">
        <v>19</v>
      </c>
      <c r="F26" s="23">
        <v>2.0</v>
      </c>
      <c r="G26" s="11">
        <f t="shared" ref="G26:G27" si="5">E26*F26</f>
        <v>0</v>
      </c>
      <c r="H26" s="8"/>
    </row>
    <row r="27" ht="15.75" customHeight="1">
      <c r="A27" s="7" t="s">
        <v>70</v>
      </c>
      <c r="B27" s="12" t="s">
        <v>18</v>
      </c>
      <c r="C27" s="9"/>
      <c r="D27" s="47" t="s">
        <v>71</v>
      </c>
      <c r="E27" s="48">
        <v>128.0</v>
      </c>
      <c r="F27" s="23"/>
      <c r="G27" s="11">
        <f t="shared" si="5"/>
        <v>0</v>
      </c>
      <c r="H27" s="8"/>
    </row>
    <row r="28" ht="15.75" customHeight="1">
      <c r="A28" s="18" t="s">
        <v>23</v>
      </c>
      <c r="B28" s="19"/>
      <c r="C28" s="19"/>
      <c r="D28" s="19"/>
      <c r="E28" s="20"/>
      <c r="F28" s="21"/>
      <c r="G28" s="22" t="str">
        <f>SUM(G2:G27)</f>
        <v>#VALUE!</v>
      </c>
      <c r="H28" s="8"/>
    </row>
    <row r="29" ht="15.75" customHeight="1">
      <c r="A29" s="7"/>
      <c r="B29" s="7"/>
      <c r="C29" s="7"/>
      <c r="D29" s="7"/>
      <c r="F29" s="7"/>
    </row>
    <row r="30" ht="15.75" customHeight="1">
      <c r="A30" s="7"/>
      <c r="B30" s="7"/>
      <c r="C30" s="7"/>
      <c r="D30" s="7"/>
      <c r="F30" s="7"/>
    </row>
    <row r="31" ht="15.75" customHeight="1">
      <c r="A31" s="7"/>
      <c r="B31" s="7"/>
      <c r="C31" s="7"/>
      <c r="D31" s="7"/>
      <c r="F31" s="7"/>
    </row>
    <row r="32" ht="15.75" customHeight="1">
      <c r="A32" s="7"/>
      <c r="B32" s="7"/>
      <c r="C32" s="7"/>
      <c r="D32" s="7"/>
      <c r="F32" s="7"/>
    </row>
    <row r="33" ht="15.75" customHeight="1">
      <c r="A33" s="7"/>
      <c r="B33" s="7"/>
      <c r="C33" s="7"/>
      <c r="D33" s="7"/>
      <c r="F33" s="7"/>
    </row>
    <row r="34" ht="15.75" customHeight="1">
      <c r="A34" s="7"/>
      <c r="B34" s="7"/>
      <c r="C34" s="7"/>
      <c r="D34" s="7"/>
      <c r="F34" s="7"/>
    </row>
    <row r="35" ht="15.75" customHeight="1">
      <c r="A35" s="7"/>
      <c r="B35" s="7"/>
      <c r="C35" s="7"/>
      <c r="D35" s="7"/>
      <c r="F35" s="7"/>
    </row>
    <row r="36" ht="15.75" customHeight="1">
      <c r="A36" s="7"/>
      <c r="B36" s="7"/>
      <c r="C36" s="7"/>
      <c r="D36" s="7"/>
      <c r="F36" s="7"/>
    </row>
    <row r="37" ht="15.75" customHeight="1">
      <c r="A37" s="7"/>
      <c r="B37" s="7"/>
      <c r="C37" s="7"/>
      <c r="D37" s="7"/>
      <c r="F37" s="7"/>
    </row>
    <row r="38" ht="15.75" customHeight="1">
      <c r="A38" s="7"/>
      <c r="B38" s="7"/>
      <c r="C38" s="7"/>
      <c r="D38" s="7"/>
      <c r="F38" s="7"/>
    </row>
    <row r="39" ht="15.75" customHeight="1">
      <c r="A39" s="7"/>
      <c r="B39" s="7"/>
      <c r="C39" s="7"/>
      <c r="D39" s="7"/>
      <c r="F39" s="7"/>
    </row>
    <row r="40" ht="15.75" customHeight="1">
      <c r="A40" s="7"/>
      <c r="B40" s="7"/>
      <c r="C40" s="7"/>
      <c r="D40" s="7"/>
      <c r="F40" s="7"/>
    </row>
    <row r="41" ht="15.75" customHeight="1">
      <c r="A41" s="7"/>
      <c r="B41" s="7"/>
      <c r="C41" s="7"/>
      <c r="D41" s="7"/>
      <c r="F41" s="7"/>
    </row>
    <row r="42" ht="15.75" customHeight="1">
      <c r="A42" s="7"/>
      <c r="B42" s="7"/>
      <c r="C42" s="7"/>
      <c r="D42" s="7"/>
      <c r="F42" s="7"/>
    </row>
    <row r="43" ht="15.75" customHeight="1">
      <c r="A43" s="7"/>
      <c r="B43" s="7"/>
      <c r="C43" s="7"/>
      <c r="D43" s="7"/>
      <c r="F43" s="7"/>
    </row>
    <row r="44" ht="15.75" customHeight="1">
      <c r="A44" s="7"/>
      <c r="B44" s="7"/>
      <c r="C44" s="7"/>
      <c r="D44" s="7"/>
      <c r="F44" s="7"/>
    </row>
    <row r="45" ht="15.75" customHeight="1">
      <c r="A45" s="7"/>
      <c r="B45" s="7"/>
      <c r="C45" s="7"/>
      <c r="D45" s="7"/>
      <c r="F45" s="7"/>
    </row>
    <row r="46" ht="15.75" customHeight="1">
      <c r="A46" s="7"/>
      <c r="B46" s="7"/>
      <c r="C46" s="7"/>
      <c r="D46" s="7"/>
      <c r="F46" s="7"/>
    </row>
    <row r="47" ht="15.75" customHeight="1">
      <c r="A47" s="7"/>
      <c r="B47" s="7"/>
      <c r="C47" s="7"/>
      <c r="D47" s="7"/>
      <c r="F47" s="7"/>
    </row>
    <row r="48" ht="15.75" customHeight="1">
      <c r="A48" s="7"/>
      <c r="B48" s="7"/>
      <c r="C48" s="7"/>
      <c r="D48" s="7"/>
      <c r="F48" s="7"/>
    </row>
    <row r="49" ht="15.75" customHeight="1">
      <c r="A49" s="7"/>
      <c r="B49" s="7"/>
      <c r="C49" s="7"/>
      <c r="D49" s="7"/>
      <c r="F49" s="7"/>
    </row>
    <row r="50" ht="15.75" customHeight="1">
      <c r="A50" s="7"/>
      <c r="B50" s="7"/>
      <c r="C50" s="7"/>
      <c r="D50" s="7"/>
      <c r="F50" s="7"/>
    </row>
    <row r="51" ht="15.75" customHeight="1">
      <c r="A51" s="7"/>
      <c r="B51" s="7"/>
      <c r="C51" s="7"/>
      <c r="D51" s="7"/>
      <c r="F51" s="7"/>
    </row>
    <row r="52" ht="15.75" customHeight="1">
      <c r="A52" s="7"/>
      <c r="B52" s="7"/>
      <c r="C52" s="7"/>
      <c r="D52" s="7"/>
      <c r="F52" s="7"/>
    </row>
    <row r="53" ht="15.75" customHeight="1">
      <c r="A53" s="7"/>
      <c r="B53" s="7"/>
      <c r="C53" s="7"/>
      <c r="D53" s="7"/>
      <c r="F53" s="7"/>
    </row>
    <row r="54" ht="15.75" customHeight="1">
      <c r="A54" s="7"/>
      <c r="B54" s="7"/>
      <c r="C54" s="7"/>
      <c r="D54" s="7"/>
      <c r="F54" s="7"/>
    </row>
    <row r="55" ht="15.75" customHeight="1">
      <c r="A55" s="7"/>
      <c r="B55" s="7"/>
      <c r="C55" s="7"/>
      <c r="D55" s="7"/>
      <c r="F55" s="7"/>
    </row>
    <row r="56" ht="15.75" customHeight="1">
      <c r="A56" s="7"/>
      <c r="B56" s="7"/>
      <c r="C56" s="7"/>
      <c r="D56" s="7"/>
      <c r="F56" s="7"/>
    </row>
    <row r="57" ht="15.75" customHeight="1">
      <c r="A57" s="7"/>
      <c r="B57" s="7"/>
      <c r="C57" s="7"/>
      <c r="D57" s="7"/>
      <c r="F57" s="7"/>
    </row>
    <row r="58" ht="15.75" customHeight="1">
      <c r="A58" s="7"/>
      <c r="B58" s="7"/>
      <c r="C58" s="7"/>
      <c r="D58" s="7"/>
      <c r="F58" s="7"/>
    </row>
    <row r="59" ht="15.75" customHeight="1">
      <c r="A59" s="7"/>
      <c r="B59" s="7"/>
      <c r="C59" s="7"/>
      <c r="D59" s="7"/>
      <c r="F59" s="7"/>
    </row>
    <row r="60" ht="15.75" customHeight="1">
      <c r="A60" s="7"/>
      <c r="B60" s="7"/>
      <c r="C60" s="7"/>
      <c r="D60" s="7"/>
      <c r="F60" s="7"/>
    </row>
    <row r="61" ht="15.75" customHeight="1">
      <c r="A61" s="7"/>
      <c r="B61" s="7"/>
      <c r="C61" s="7"/>
      <c r="D61" s="7"/>
      <c r="F61" s="7"/>
    </row>
    <row r="62" ht="15.75" customHeight="1">
      <c r="A62" s="7"/>
      <c r="B62" s="7"/>
      <c r="C62" s="7"/>
      <c r="D62" s="7"/>
      <c r="F62" s="7"/>
    </row>
    <row r="63" ht="15.75" customHeight="1">
      <c r="A63" s="7"/>
      <c r="B63" s="7"/>
      <c r="C63" s="7"/>
      <c r="D63" s="7"/>
      <c r="F63" s="7"/>
    </row>
    <row r="64" ht="15.75" customHeight="1">
      <c r="A64" s="7"/>
      <c r="B64" s="7"/>
      <c r="C64" s="7"/>
      <c r="D64" s="7"/>
      <c r="F64" s="7"/>
    </row>
    <row r="65" ht="15.75" customHeight="1">
      <c r="A65" s="7"/>
      <c r="B65" s="7"/>
      <c r="C65" s="7"/>
      <c r="D65" s="7"/>
      <c r="F65" s="7"/>
    </row>
    <row r="66" ht="15.75" customHeight="1">
      <c r="A66" s="7"/>
      <c r="B66" s="7"/>
      <c r="C66" s="7"/>
      <c r="D66" s="7"/>
      <c r="F66" s="7"/>
    </row>
    <row r="67" ht="15.75" customHeight="1">
      <c r="A67" s="7"/>
      <c r="B67" s="7"/>
      <c r="C67" s="7"/>
      <c r="D67" s="7"/>
      <c r="F67" s="7"/>
    </row>
    <row r="68" ht="15.75" customHeight="1">
      <c r="A68" s="7"/>
      <c r="B68" s="7"/>
      <c r="C68" s="7"/>
      <c r="D68" s="7"/>
      <c r="F68" s="7"/>
    </row>
    <row r="69" ht="15.75" customHeight="1">
      <c r="A69" s="7"/>
      <c r="B69" s="7"/>
      <c r="C69" s="7"/>
      <c r="D69" s="7"/>
      <c r="F69" s="7"/>
    </row>
    <row r="70" ht="15.75" customHeight="1">
      <c r="A70" s="7"/>
      <c r="B70" s="7"/>
      <c r="C70" s="7"/>
      <c r="D70" s="7"/>
      <c r="F70" s="7"/>
    </row>
    <row r="71" ht="15.75" customHeight="1">
      <c r="A71" s="7"/>
      <c r="B71" s="7"/>
      <c r="C71" s="7"/>
      <c r="D71" s="7"/>
      <c r="F71" s="7"/>
    </row>
    <row r="72" ht="15.75" customHeight="1">
      <c r="A72" s="7"/>
      <c r="B72" s="7"/>
      <c r="C72" s="7"/>
      <c r="D72" s="7"/>
      <c r="F72" s="7"/>
    </row>
    <row r="73" ht="15.75" customHeight="1">
      <c r="A73" s="7"/>
      <c r="B73" s="7"/>
      <c r="C73" s="7"/>
      <c r="D73" s="7"/>
      <c r="F73" s="7"/>
    </row>
    <row r="74" ht="15.75" customHeight="1">
      <c r="A74" s="7"/>
      <c r="B74" s="7"/>
      <c r="C74" s="7"/>
      <c r="D74" s="7"/>
      <c r="F74" s="7"/>
    </row>
    <row r="75" ht="15.75" customHeight="1">
      <c r="A75" s="7"/>
      <c r="B75" s="7"/>
      <c r="C75" s="7"/>
      <c r="D75" s="7"/>
      <c r="F75" s="7"/>
    </row>
    <row r="76" ht="15.75" customHeight="1">
      <c r="A76" s="7"/>
      <c r="B76" s="7"/>
      <c r="C76" s="7"/>
      <c r="D76" s="7"/>
      <c r="F76" s="7"/>
    </row>
    <row r="77" ht="15.75" customHeight="1">
      <c r="A77" s="7"/>
      <c r="B77" s="7"/>
      <c r="C77" s="7"/>
      <c r="D77" s="7"/>
      <c r="F77" s="7"/>
    </row>
    <row r="78" ht="15.75" customHeight="1">
      <c r="A78" s="7"/>
      <c r="B78" s="7"/>
      <c r="C78" s="7"/>
      <c r="D78" s="7"/>
      <c r="F78" s="7"/>
    </row>
    <row r="79" ht="15.75" customHeight="1">
      <c r="A79" s="7"/>
      <c r="B79" s="7"/>
      <c r="C79" s="7"/>
      <c r="D79" s="7"/>
      <c r="F79" s="7"/>
    </row>
    <row r="80" ht="15.75" customHeight="1">
      <c r="A80" s="7"/>
      <c r="B80" s="7"/>
      <c r="C80" s="7"/>
      <c r="D80" s="7"/>
      <c r="F80" s="7"/>
    </row>
    <row r="81" ht="15.75" customHeight="1">
      <c r="A81" s="7"/>
      <c r="B81" s="7"/>
      <c r="C81" s="7"/>
      <c r="D81" s="7"/>
      <c r="F81" s="7"/>
    </row>
    <row r="82" ht="15.75" customHeight="1">
      <c r="A82" s="7"/>
      <c r="B82" s="7"/>
      <c r="C82" s="7"/>
      <c r="D82" s="7"/>
      <c r="F82" s="7"/>
    </row>
    <row r="83" ht="15.75" customHeight="1">
      <c r="A83" s="7"/>
      <c r="B83" s="7"/>
      <c r="C83" s="7"/>
      <c r="D83" s="7"/>
      <c r="F83" s="7"/>
    </row>
    <row r="84" ht="15.75" customHeight="1">
      <c r="A84" s="7"/>
      <c r="B84" s="7"/>
      <c r="C84" s="7"/>
      <c r="D84" s="7"/>
      <c r="F84" s="7"/>
    </row>
    <row r="85" ht="15.75" customHeight="1">
      <c r="A85" s="7"/>
      <c r="B85" s="7"/>
      <c r="C85" s="7"/>
      <c r="D85" s="7"/>
      <c r="F85" s="7"/>
    </row>
    <row r="86" ht="15.75" customHeight="1">
      <c r="A86" s="7"/>
      <c r="B86" s="7"/>
      <c r="C86" s="7"/>
      <c r="D86" s="7"/>
      <c r="F86" s="7"/>
    </row>
    <row r="87" ht="15.75" customHeight="1">
      <c r="A87" s="7"/>
      <c r="B87" s="7"/>
      <c r="C87" s="7"/>
      <c r="D87" s="7"/>
      <c r="F87" s="7"/>
    </row>
    <row r="88" ht="15.75" customHeight="1">
      <c r="A88" s="7"/>
      <c r="B88" s="7"/>
      <c r="C88" s="7"/>
      <c r="D88" s="7"/>
      <c r="F88" s="7"/>
    </row>
    <row r="89" ht="15.75" customHeight="1">
      <c r="A89" s="7"/>
      <c r="B89" s="7"/>
      <c r="C89" s="7"/>
      <c r="D89" s="7"/>
      <c r="F89" s="7"/>
    </row>
    <row r="90" ht="15.75" customHeight="1">
      <c r="A90" s="7"/>
      <c r="B90" s="7"/>
      <c r="C90" s="7"/>
      <c r="D90" s="7"/>
      <c r="F90" s="7"/>
    </row>
    <row r="91" ht="15.75" customHeight="1">
      <c r="A91" s="7"/>
      <c r="B91" s="7"/>
      <c r="C91" s="7"/>
      <c r="D91" s="7"/>
      <c r="F91" s="7"/>
    </row>
    <row r="92" ht="15.75" customHeight="1">
      <c r="A92" s="7"/>
      <c r="B92" s="7"/>
      <c r="C92" s="7"/>
      <c r="D92" s="7"/>
      <c r="F92" s="7"/>
    </row>
    <row r="93" ht="15.75" customHeight="1">
      <c r="A93" s="7"/>
      <c r="B93" s="7"/>
      <c r="C93" s="7"/>
      <c r="D93" s="7"/>
      <c r="F93" s="7"/>
    </row>
    <row r="94" ht="15.75" customHeight="1">
      <c r="A94" s="7"/>
      <c r="B94" s="7"/>
      <c r="C94" s="7"/>
      <c r="D94" s="7"/>
      <c r="F94" s="7"/>
    </row>
    <row r="95" ht="15.75" customHeight="1">
      <c r="A95" s="7"/>
      <c r="B95" s="7"/>
      <c r="C95" s="7"/>
      <c r="D95" s="7"/>
      <c r="F95" s="7"/>
    </row>
    <row r="96" ht="15.75" customHeight="1">
      <c r="A96" s="7"/>
      <c r="B96" s="7"/>
      <c r="C96" s="7"/>
      <c r="D96" s="7"/>
      <c r="F96" s="7"/>
    </row>
    <row r="97" ht="15.75" customHeight="1">
      <c r="A97" s="7"/>
      <c r="B97" s="7"/>
      <c r="C97" s="7"/>
      <c r="D97" s="7"/>
      <c r="F97" s="7"/>
    </row>
    <row r="98" ht="15.75" customHeight="1">
      <c r="A98" s="7"/>
      <c r="B98" s="7"/>
      <c r="C98" s="7"/>
      <c r="D98" s="7"/>
      <c r="F98" s="7"/>
    </row>
    <row r="99" ht="15.75" customHeight="1">
      <c r="A99" s="7"/>
      <c r="B99" s="7"/>
      <c r="C99" s="7"/>
      <c r="D99" s="7"/>
      <c r="F99" s="7"/>
    </row>
    <row r="100" ht="15.75" customHeight="1">
      <c r="A100" s="7"/>
      <c r="B100" s="7"/>
      <c r="C100" s="7"/>
      <c r="D100" s="7"/>
      <c r="F100" s="7"/>
    </row>
    <row r="101" ht="15.75" customHeight="1">
      <c r="A101" s="7"/>
      <c r="B101" s="7"/>
      <c r="C101" s="7"/>
      <c r="D101" s="7"/>
      <c r="F101" s="7"/>
    </row>
    <row r="102" ht="15.75" customHeight="1">
      <c r="A102" s="7"/>
      <c r="B102" s="7"/>
      <c r="C102" s="7"/>
      <c r="D102" s="7"/>
      <c r="F102" s="7"/>
    </row>
    <row r="103" ht="15.75" customHeight="1">
      <c r="A103" s="7"/>
      <c r="B103" s="7"/>
      <c r="C103" s="7"/>
      <c r="D103" s="7"/>
      <c r="F103" s="7"/>
    </row>
    <row r="104" ht="15.75" customHeight="1">
      <c r="A104" s="7"/>
      <c r="B104" s="7"/>
      <c r="C104" s="7"/>
      <c r="D104" s="7"/>
      <c r="F104" s="7"/>
    </row>
    <row r="105" ht="15.75" customHeight="1">
      <c r="A105" s="7"/>
      <c r="B105" s="7"/>
      <c r="C105" s="7"/>
      <c r="D105" s="7"/>
      <c r="F105" s="7"/>
    </row>
    <row r="106" ht="15.75" customHeight="1">
      <c r="A106" s="7"/>
      <c r="B106" s="7"/>
      <c r="C106" s="7"/>
      <c r="D106" s="7"/>
      <c r="F106" s="7"/>
    </row>
    <row r="107" ht="15.75" customHeight="1">
      <c r="A107" s="7"/>
      <c r="B107" s="7"/>
      <c r="C107" s="7"/>
      <c r="D107" s="7"/>
      <c r="F107" s="7"/>
    </row>
    <row r="108" ht="15.75" customHeight="1">
      <c r="A108" s="7"/>
      <c r="B108" s="7"/>
      <c r="C108" s="7"/>
      <c r="D108" s="7"/>
      <c r="F108" s="7"/>
    </row>
    <row r="109" ht="15.75" customHeight="1">
      <c r="A109" s="7"/>
      <c r="B109" s="7"/>
      <c r="C109" s="7"/>
      <c r="D109" s="7"/>
      <c r="F109" s="7"/>
    </row>
    <row r="110" ht="15.75" customHeight="1">
      <c r="A110" s="7"/>
      <c r="B110" s="7"/>
      <c r="C110" s="7"/>
      <c r="D110" s="7"/>
      <c r="F110" s="7"/>
    </row>
    <row r="111" ht="15.75" customHeight="1">
      <c r="A111" s="7"/>
      <c r="B111" s="7"/>
      <c r="C111" s="7"/>
      <c r="D111" s="7"/>
      <c r="F111" s="7"/>
    </row>
    <row r="112" ht="15.75" customHeight="1">
      <c r="A112" s="7"/>
      <c r="B112" s="7"/>
      <c r="C112" s="7"/>
      <c r="D112" s="7"/>
      <c r="F112" s="7"/>
    </row>
    <row r="113" ht="15.75" customHeight="1">
      <c r="A113" s="7"/>
      <c r="B113" s="7"/>
      <c r="C113" s="7"/>
      <c r="D113" s="7"/>
      <c r="F113" s="7"/>
    </row>
    <row r="114" ht="15.75" customHeight="1">
      <c r="A114" s="7"/>
      <c r="B114" s="7"/>
      <c r="C114" s="7"/>
      <c r="D114" s="7"/>
      <c r="F114" s="7"/>
    </row>
    <row r="115" ht="15.75" customHeight="1">
      <c r="A115" s="7"/>
      <c r="B115" s="7"/>
      <c r="C115" s="7"/>
      <c r="D115" s="7"/>
      <c r="F115" s="7"/>
    </row>
    <row r="116" ht="15.75" customHeight="1">
      <c r="A116" s="7"/>
      <c r="B116" s="7"/>
      <c r="C116" s="7"/>
      <c r="D116" s="7"/>
      <c r="F116" s="7"/>
    </row>
    <row r="117" ht="15.75" customHeight="1">
      <c r="A117" s="7"/>
      <c r="B117" s="7"/>
      <c r="C117" s="7"/>
      <c r="D117" s="7"/>
      <c r="F117" s="7"/>
    </row>
    <row r="118" ht="15.75" customHeight="1">
      <c r="A118" s="7"/>
      <c r="B118" s="7"/>
      <c r="C118" s="7"/>
      <c r="D118" s="7"/>
      <c r="F118" s="7"/>
    </row>
    <row r="119" ht="15.75" customHeight="1">
      <c r="A119" s="7"/>
      <c r="B119" s="7"/>
      <c r="C119" s="7"/>
      <c r="D119" s="7"/>
      <c r="F119" s="7"/>
    </row>
    <row r="120" ht="15.75" customHeight="1">
      <c r="A120" s="7"/>
      <c r="B120" s="7"/>
      <c r="C120" s="7"/>
      <c r="D120" s="7"/>
      <c r="F120" s="7"/>
    </row>
    <row r="121" ht="15.75" customHeight="1">
      <c r="A121" s="7"/>
      <c r="B121" s="7"/>
      <c r="C121" s="7"/>
      <c r="D121" s="7"/>
      <c r="F121" s="7"/>
    </row>
    <row r="122" ht="15.75" customHeight="1">
      <c r="A122" s="7"/>
      <c r="B122" s="7"/>
      <c r="C122" s="7"/>
      <c r="D122" s="7"/>
      <c r="F122" s="7"/>
    </row>
    <row r="123" ht="15.75" customHeight="1">
      <c r="A123" s="7"/>
      <c r="B123" s="7"/>
      <c r="C123" s="7"/>
      <c r="D123" s="7"/>
      <c r="F123" s="7"/>
    </row>
    <row r="124" ht="15.75" customHeight="1">
      <c r="A124" s="7"/>
      <c r="B124" s="7"/>
      <c r="C124" s="7"/>
      <c r="D124" s="7"/>
      <c r="F124" s="7"/>
    </row>
    <row r="125" ht="15.75" customHeight="1">
      <c r="A125" s="7"/>
      <c r="B125" s="7"/>
      <c r="C125" s="7"/>
      <c r="D125" s="7"/>
      <c r="F125" s="7"/>
    </row>
    <row r="126" ht="15.75" customHeight="1">
      <c r="A126" s="7"/>
      <c r="B126" s="7"/>
      <c r="C126" s="7"/>
      <c r="D126" s="7"/>
      <c r="F126" s="7"/>
    </row>
    <row r="127" ht="15.75" customHeight="1">
      <c r="A127" s="7"/>
      <c r="B127" s="7"/>
      <c r="C127" s="7"/>
      <c r="D127" s="7"/>
      <c r="F127" s="7"/>
    </row>
    <row r="128" ht="15.75" customHeight="1">
      <c r="A128" s="7"/>
      <c r="B128" s="7"/>
      <c r="C128" s="7"/>
      <c r="D128" s="7"/>
      <c r="F128" s="7"/>
    </row>
    <row r="129" ht="15.75" customHeight="1">
      <c r="A129" s="7"/>
      <c r="B129" s="7"/>
      <c r="C129" s="7"/>
      <c r="D129" s="7"/>
      <c r="F129" s="7"/>
    </row>
    <row r="130" ht="15.75" customHeight="1">
      <c r="A130" s="7"/>
      <c r="B130" s="7"/>
      <c r="C130" s="7"/>
      <c r="D130" s="7"/>
      <c r="F130" s="7"/>
    </row>
    <row r="131" ht="15.75" customHeight="1">
      <c r="A131" s="7"/>
      <c r="B131" s="7"/>
      <c r="C131" s="7"/>
      <c r="D131" s="7"/>
      <c r="F131" s="7"/>
    </row>
    <row r="132" ht="15.75" customHeight="1">
      <c r="A132" s="7"/>
      <c r="B132" s="7"/>
      <c r="C132" s="7"/>
      <c r="D132" s="7"/>
      <c r="F132" s="7"/>
    </row>
    <row r="133" ht="15.75" customHeight="1">
      <c r="A133" s="7"/>
      <c r="B133" s="7"/>
      <c r="C133" s="7"/>
      <c r="D133" s="7"/>
      <c r="F133" s="7"/>
    </row>
    <row r="134" ht="15.75" customHeight="1">
      <c r="A134" s="7"/>
      <c r="B134" s="7"/>
      <c r="C134" s="7"/>
      <c r="D134" s="7"/>
      <c r="F134" s="7"/>
    </row>
    <row r="135" ht="15.75" customHeight="1">
      <c r="A135" s="7"/>
      <c r="B135" s="7"/>
      <c r="C135" s="7"/>
      <c r="D135" s="7"/>
      <c r="F135" s="7"/>
    </row>
    <row r="136" ht="15.75" customHeight="1">
      <c r="A136" s="7"/>
      <c r="B136" s="7"/>
      <c r="C136" s="7"/>
      <c r="D136" s="7"/>
      <c r="F136" s="7"/>
    </row>
    <row r="137" ht="15.75" customHeight="1">
      <c r="A137" s="7"/>
      <c r="B137" s="7"/>
      <c r="C137" s="7"/>
      <c r="D137" s="7"/>
      <c r="F137" s="7"/>
    </row>
    <row r="138" ht="15.75" customHeight="1">
      <c r="A138" s="7"/>
      <c r="B138" s="7"/>
      <c r="C138" s="7"/>
      <c r="D138" s="7"/>
      <c r="F138" s="7"/>
    </row>
    <row r="139" ht="15.75" customHeight="1">
      <c r="A139" s="7"/>
      <c r="B139" s="7"/>
      <c r="C139" s="7"/>
      <c r="D139" s="7"/>
      <c r="F139" s="7"/>
    </row>
    <row r="140" ht="15.75" customHeight="1">
      <c r="A140" s="7"/>
      <c r="B140" s="7"/>
      <c r="C140" s="7"/>
      <c r="D140" s="7"/>
      <c r="F140" s="7"/>
    </row>
    <row r="141" ht="15.75" customHeight="1">
      <c r="A141" s="7"/>
      <c r="B141" s="7"/>
      <c r="C141" s="7"/>
      <c r="D141" s="7"/>
      <c r="F141" s="7"/>
    </row>
    <row r="142" ht="15.75" customHeight="1">
      <c r="A142" s="7"/>
      <c r="B142" s="7"/>
      <c r="C142" s="7"/>
      <c r="D142" s="7"/>
      <c r="F142" s="7"/>
    </row>
    <row r="143" ht="15.75" customHeight="1">
      <c r="A143" s="7"/>
      <c r="B143" s="7"/>
      <c r="C143" s="7"/>
      <c r="D143" s="7"/>
      <c r="F143" s="7"/>
    </row>
    <row r="144" ht="15.75" customHeight="1">
      <c r="A144" s="7"/>
      <c r="B144" s="7"/>
      <c r="C144" s="7"/>
      <c r="D144" s="7"/>
      <c r="F144" s="7"/>
    </row>
    <row r="145" ht="15.75" customHeight="1">
      <c r="A145" s="7"/>
      <c r="B145" s="7"/>
      <c r="C145" s="7"/>
      <c r="D145" s="7"/>
      <c r="F145" s="7"/>
    </row>
    <row r="146" ht="15.75" customHeight="1">
      <c r="A146" s="7"/>
      <c r="B146" s="7"/>
      <c r="C146" s="7"/>
      <c r="D146" s="7"/>
      <c r="F146" s="7"/>
    </row>
    <row r="147" ht="15.75" customHeight="1">
      <c r="A147" s="7"/>
      <c r="B147" s="7"/>
      <c r="C147" s="7"/>
      <c r="D147" s="7"/>
      <c r="F147" s="7"/>
    </row>
    <row r="148" ht="15.75" customHeight="1">
      <c r="A148" s="7"/>
      <c r="B148" s="7"/>
      <c r="C148" s="7"/>
      <c r="D148" s="7"/>
      <c r="F148" s="7"/>
    </row>
    <row r="149" ht="15.75" customHeight="1">
      <c r="A149" s="7"/>
      <c r="B149" s="7"/>
      <c r="C149" s="7"/>
      <c r="D149" s="7"/>
      <c r="F149" s="7"/>
    </row>
    <row r="150" ht="15.75" customHeight="1">
      <c r="A150" s="7"/>
      <c r="B150" s="7"/>
      <c r="C150" s="7"/>
      <c r="D150" s="7"/>
      <c r="F150" s="7"/>
    </row>
    <row r="151" ht="15.75" customHeight="1">
      <c r="A151" s="7"/>
      <c r="B151" s="7"/>
      <c r="C151" s="7"/>
      <c r="D151" s="7"/>
      <c r="F151" s="7"/>
    </row>
    <row r="152" ht="15.75" customHeight="1">
      <c r="A152" s="7"/>
      <c r="B152" s="7"/>
      <c r="C152" s="7"/>
      <c r="D152" s="7"/>
      <c r="F152" s="7"/>
    </row>
    <row r="153" ht="15.75" customHeight="1">
      <c r="A153" s="7"/>
      <c r="B153" s="7"/>
      <c r="C153" s="7"/>
      <c r="D153" s="7"/>
      <c r="F153" s="7"/>
    </row>
    <row r="154" ht="15.75" customHeight="1">
      <c r="A154" s="7"/>
      <c r="B154" s="7"/>
      <c r="C154" s="7"/>
      <c r="D154" s="7"/>
      <c r="F154" s="7"/>
    </row>
    <row r="155" ht="15.75" customHeight="1">
      <c r="A155" s="7"/>
      <c r="B155" s="7"/>
      <c r="C155" s="7"/>
      <c r="D155" s="7"/>
      <c r="F155" s="7"/>
    </row>
    <row r="156" ht="15.75" customHeight="1">
      <c r="A156" s="7"/>
      <c r="B156" s="7"/>
      <c r="C156" s="7"/>
      <c r="D156" s="7"/>
      <c r="F156" s="7"/>
    </row>
    <row r="157" ht="15.75" customHeight="1">
      <c r="A157" s="7"/>
      <c r="B157" s="7"/>
      <c r="C157" s="7"/>
      <c r="D157" s="7"/>
      <c r="F157" s="7"/>
    </row>
    <row r="158" ht="15.75" customHeight="1">
      <c r="A158" s="7"/>
      <c r="B158" s="7"/>
      <c r="C158" s="7"/>
      <c r="D158" s="7"/>
      <c r="F158" s="7"/>
    </row>
    <row r="159" ht="15.75" customHeight="1">
      <c r="A159" s="7"/>
      <c r="B159" s="7"/>
      <c r="C159" s="7"/>
      <c r="D159" s="7"/>
      <c r="F159" s="7"/>
    </row>
    <row r="160" ht="15.75" customHeight="1">
      <c r="A160" s="7"/>
      <c r="B160" s="7"/>
      <c r="C160" s="7"/>
      <c r="D160" s="7"/>
      <c r="F160" s="7"/>
    </row>
    <row r="161" ht="15.75" customHeight="1">
      <c r="A161" s="7"/>
      <c r="B161" s="7"/>
      <c r="C161" s="7"/>
      <c r="D161" s="7"/>
      <c r="F161" s="7"/>
    </row>
    <row r="162" ht="15.75" customHeight="1">
      <c r="A162" s="7"/>
      <c r="B162" s="7"/>
      <c r="C162" s="7"/>
      <c r="D162" s="7"/>
      <c r="F162" s="7"/>
    </row>
    <row r="163" ht="15.75" customHeight="1">
      <c r="A163" s="7"/>
      <c r="B163" s="7"/>
      <c r="C163" s="7"/>
      <c r="D163" s="7"/>
      <c r="F163" s="7"/>
    </row>
    <row r="164" ht="15.75" customHeight="1">
      <c r="A164" s="7"/>
      <c r="B164" s="7"/>
      <c r="C164" s="7"/>
      <c r="D164" s="7"/>
      <c r="F164" s="7"/>
    </row>
    <row r="165" ht="15.75" customHeight="1">
      <c r="A165" s="7"/>
      <c r="B165" s="7"/>
      <c r="C165" s="7"/>
      <c r="D165" s="7"/>
      <c r="F165" s="7"/>
    </row>
    <row r="166" ht="15.75" customHeight="1">
      <c r="A166" s="7"/>
      <c r="B166" s="7"/>
      <c r="C166" s="7"/>
      <c r="D166" s="7"/>
      <c r="F166" s="7"/>
    </row>
    <row r="167" ht="15.75" customHeight="1">
      <c r="A167" s="7"/>
      <c r="B167" s="7"/>
      <c r="C167" s="7"/>
      <c r="D167" s="7"/>
      <c r="F167" s="7"/>
    </row>
    <row r="168" ht="15.75" customHeight="1">
      <c r="A168" s="7"/>
      <c r="B168" s="7"/>
      <c r="C168" s="7"/>
      <c r="D168" s="7"/>
      <c r="F168" s="7"/>
    </row>
    <row r="169" ht="15.75" customHeight="1">
      <c r="A169" s="7"/>
      <c r="B169" s="7"/>
      <c r="C169" s="7"/>
      <c r="D169" s="7"/>
      <c r="F169" s="7"/>
    </row>
    <row r="170" ht="15.75" customHeight="1">
      <c r="A170" s="7"/>
      <c r="B170" s="7"/>
      <c r="C170" s="7"/>
      <c r="D170" s="7"/>
      <c r="F170" s="7"/>
    </row>
    <row r="171" ht="15.75" customHeight="1">
      <c r="A171" s="7"/>
      <c r="B171" s="7"/>
      <c r="C171" s="7"/>
      <c r="D171" s="7"/>
      <c r="F171" s="7"/>
    </row>
    <row r="172" ht="15.75" customHeight="1">
      <c r="A172" s="7"/>
      <c r="B172" s="7"/>
      <c r="C172" s="7"/>
      <c r="D172" s="7"/>
      <c r="F172" s="7"/>
    </row>
    <row r="173" ht="15.75" customHeight="1">
      <c r="A173" s="7"/>
      <c r="B173" s="7"/>
      <c r="C173" s="7"/>
      <c r="D173" s="7"/>
      <c r="F173" s="7"/>
    </row>
    <row r="174" ht="15.75" customHeight="1">
      <c r="A174" s="7"/>
      <c r="B174" s="7"/>
      <c r="C174" s="7"/>
      <c r="D174" s="7"/>
      <c r="F174" s="7"/>
    </row>
    <row r="175" ht="15.75" customHeight="1">
      <c r="A175" s="7"/>
      <c r="B175" s="7"/>
      <c r="C175" s="7"/>
      <c r="D175" s="7"/>
      <c r="F175" s="7"/>
    </row>
    <row r="176" ht="15.75" customHeight="1">
      <c r="A176" s="7"/>
      <c r="B176" s="7"/>
      <c r="C176" s="7"/>
      <c r="D176" s="7"/>
      <c r="F176" s="7"/>
    </row>
    <row r="177" ht="15.75" customHeight="1">
      <c r="A177" s="7"/>
      <c r="B177" s="7"/>
      <c r="C177" s="7"/>
      <c r="D177" s="7"/>
      <c r="F177" s="7"/>
    </row>
    <row r="178" ht="15.75" customHeight="1">
      <c r="A178" s="7"/>
      <c r="B178" s="7"/>
      <c r="C178" s="7"/>
      <c r="D178" s="7"/>
      <c r="F178" s="7"/>
    </row>
    <row r="179" ht="15.75" customHeight="1">
      <c r="A179" s="7"/>
      <c r="B179" s="7"/>
      <c r="C179" s="7"/>
      <c r="D179" s="7"/>
      <c r="F179" s="7"/>
    </row>
    <row r="180" ht="15.75" customHeight="1">
      <c r="A180" s="7"/>
      <c r="B180" s="7"/>
      <c r="C180" s="7"/>
      <c r="D180" s="7"/>
      <c r="F180" s="7"/>
    </row>
    <row r="181" ht="15.75" customHeight="1">
      <c r="A181" s="7"/>
      <c r="B181" s="7"/>
      <c r="C181" s="7"/>
      <c r="D181" s="7"/>
      <c r="F181" s="7"/>
    </row>
    <row r="182" ht="15.75" customHeight="1">
      <c r="A182" s="7"/>
      <c r="B182" s="7"/>
      <c r="C182" s="7"/>
      <c r="D182" s="7"/>
      <c r="F182" s="7"/>
    </row>
    <row r="183" ht="15.75" customHeight="1">
      <c r="A183" s="7"/>
      <c r="B183" s="7"/>
      <c r="C183" s="7"/>
      <c r="D183" s="7"/>
      <c r="F183" s="7"/>
    </row>
    <row r="184" ht="15.75" customHeight="1">
      <c r="A184" s="7"/>
      <c r="B184" s="7"/>
      <c r="C184" s="7"/>
      <c r="D184" s="7"/>
      <c r="F184" s="7"/>
    </row>
    <row r="185" ht="15.75" customHeight="1">
      <c r="A185" s="7"/>
      <c r="B185" s="7"/>
      <c r="C185" s="7"/>
      <c r="D185" s="7"/>
      <c r="F185" s="7"/>
    </row>
    <row r="186" ht="15.75" customHeight="1">
      <c r="A186" s="7"/>
      <c r="B186" s="7"/>
      <c r="C186" s="7"/>
      <c r="D186" s="7"/>
      <c r="F186" s="7"/>
    </row>
    <row r="187" ht="15.75" customHeight="1">
      <c r="A187" s="7"/>
      <c r="B187" s="7"/>
      <c r="C187" s="7"/>
      <c r="D187" s="7"/>
      <c r="F187" s="7"/>
    </row>
    <row r="188" ht="15.75" customHeight="1">
      <c r="A188" s="7"/>
      <c r="B188" s="7"/>
      <c r="C188" s="7"/>
      <c r="D188" s="7"/>
      <c r="F188" s="7"/>
    </row>
    <row r="189" ht="15.75" customHeight="1">
      <c r="A189" s="7"/>
      <c r="B189" s="7"/>
      <c r="C189" s="7"/>
      <c r="D189" s="7"/>
      <c r="F189" s="7"/>
    </row>
    <row r="190" ht="15.75" customHeight="1">
      <c r="A190" s="7"/>
      <c r="B190" s="7"/>
      <c r="C190" s="7"/>
      <c r="D190" s="7"/>
      <c r="F190" s="7"/>
    </row>
    <row r="191" ht="15.75" customHeight="1">
      <c r="A191" s="7"/>
      <c r="B191" s="7"/>
      <c r="C191" s="7"/>
      <c r="D191" s="7"/>
      <c r="F191" s="7"/>
    </row>
    <row r="192" ht="15.75" customHeight="1">
      <c r="A192" s="7"/>
      <c r="B192" s="7"/>
      <c r="C192" s="7"/>
      <c r="D192" s="7"/>
      <c r="F192" s="7"/>
    </row>
    <row r="193" ht="15.75" customHeight="1">
      <c r="A193" s="7"/>
      <c r="B193" s="7"/>
      <c r="C193" s="7"/>
      <c r="D193" s="7"/>
      <c r="F193" s="7"/>
    </row>
    <row r="194" ht="15.75" customHeight="1">
      <c r="A194" s="7"/>
      <c r="B194" s="7"/>
      <c r="C194" s="7"/>
      <c r="D194" s="7"/>
      <c r="F194" s="7"/>
    </row>
    <row r="195" ht="15.75" customHeight="1">
      <c r="A195" s="7"/>
      <c r="B195" s="7"/>
      <c r="C195" s="7"/>
      <c r="D195" s="7"/>
      <c r="F195" s="7"/>
    </row>
    <row r="196" ht="15.75" customHeight="1">
      <c r="A196" s="7"/>
      <c r="B196" s="7"/>
      <c r="C196" s="7"/>
      <c r="D196" s="7"/>
      <c r="F196" s="7"/>
    </row>
    <row r="197" ht="15.75" customHeight="1">
      <c r="A197" s="7"/>
      <c r="B197" s="7"/>
      <c r="C197" s="7"/>
      <c r="D197" s="7"/>
      <c r="F197" s="7"/>
    </row>
    <row r="198" ht="15.75" customHeight="1">
      <c r="A198" s="7"/>
      <c r="B198" s="7"/>
      <c r="C198" s="7"/>
      <c r="D198" s="7"/>
      <c r="F198" s="7"/>
    </row>
    <row r="199" ht="15.75" customHeight="1">
      <c r="A199" s="7"/>
      <c r="B199" s="7"/>
      <c r="C199" s="7"/>
      <c r="D199" s="7"/>
      <c r="F199" s="7"/>
    </row>
    <row r="200" ht="15.75" customHeight="1">
      <c r="A200" s="7"/>
      <c r="B200" s="7"/>
      <c r="C200" s="7"/>
      <c r="D200" s="7"/>
      <c r="F200" s="7"/>
    </row>
    <row r="201" ht="15.75" customHeight="1">
      <c r="A201" s="7"/>
      <c r="B201" s="7"/>
      <c r="C201" s="7"/>
      <c r="D201" s="7"/>
      <c r="F201" s="7"/>
    </row>
    <row r="202" ht="15.75" customHeight="1">
      <c r="A202" s="7"/>
      <c r="B202" s="7"/>
      <c r="C202" s="7"/>
      <c r="D202" s="7"/>
      <c r="F202" s="7"/>
    </row>
    <row r="203" ht="15.75" customHeight="1">
      <c r="A203" s="7"/>
      <c r="B203" s="7"/>
      <c r="C203" s="7"/>
      <c r="D203" s="7"/>
      <c r="F203" s="7"/>
    </row>
    <row r="204" ht="15.75" customHeight="1">
      <c r="A204" s="7"/>
      <c r="B204" s="7"/>
      <c r="C204" s="7"/>
      <c r="D204" s="7"/>
      <c r="F204" s="7"/>
    </row>
    <row r="205" ht="15.75" customHeight="1">
      <c r="A205" s="7"/>
      <c r="B205" s="7"/>
      <c r="C205" s="7"/>
      <c r="D205" s="7"/>
      <c r="F205" s="7"/>
    </row>
    <row r="206" ht="15.75" customHeight="1">
      <c r="A206" s="7"/>
      <c r="B206" s="7"/>
      <c r="C206" s="7"/>
      <c r="D206" s="7"/>
      <c r="F206" s="7"/>
    </row>
    <row r="207" ht="15.75" customHeight="1">
      <c r="A207" s="7"/>
      <c r="B207" s="7"/>
      <c r="C207" s="7"/>
      <c r="D207" s="7"/>
      <c r="F207" s="7"/>
    </row>
    <row r="208" ht="15.75" customHeight="1">
      <c r="A208" s="7"/>
      <c r="B208" s="7"/>
      <c r="C208" s="7"/>
      <c r="D208" s="7"/>
      <c r="F208" s="7"/>
    </row>
    <row r="209" ht="15.75" customHeight="1">
      <c r="A209" s="7"/>
      <c r="B209" s="7"/>
      <c r="C209" s="7"/>
      <c r="D209" s="7"/>
      <c r="F209" s="7"/>
    </row>
    <row r="210" ht="15.75" customHeight="1">
      <c r="A210" s="7"/>
      <c r="B210" s="7"/>
      <c r="C210" s="7"/>
      <c r="D210" s="7"/>
      <c r="F210" s="7"/>
    </row>
    <row r="211" ht="15.75" customHeight="1">
      <c r="A211" s="7"/>
      <c r="B211" s="7"/>
      <c r="C211" s="7"/>
      <c r="D211" s="7"/>
      <c r="F211" s="7"/>
    </row>
    <row r="212" ht="15.75" customHeight="1">
      <c r="A212" s="7"/>
      <c r="B212" s="7"/>
      <c r="C212" s="7"/>
      <c r="D212" s="7"/>
      <c r="F212" s="7"/>
    </row>
    <row r="213" ht="15.75" customHeight="1">
      <c r="A213" s="7"/>
      <c r="B213" s="7"/>
      <c r="C213" s="7"/>
      <c r="D213" s="7"/>
      <c r="F213" s="7"/>
    </row>
    <row r="214" ht="15.75" customHeight="1">
      <c r="A214" s="7"/>
      <c r="B214" s="7"/>
      <c r="C214" s="7"/>
      <c r="D214" s="7"/>
      <c r="F214" s="7"/>
    </row>
    <row r="215" ht="15.75" customHeight="1">
      <c r="A215" s="7"/>
      <c r="B215" s="7"/>
      <c r="C215" s="7"/>
      <c r="D215" s="7"/>
      <c r="F215" s="7"/>
    </row>
    <row r="216" ht="15.75" customHeight="1">
      <c r="A216" s="7"/>
      <c r="B216" s="7"/>
      <c r="C216" s="7"/>
      <c r="D216" s="7"/>
      <c r="F216" s="7"/>
    </row>
    <row r="217" ht="15.75" customHeight="1">
      <c r="A217" s="7"/>
      <c r="B217" s="7"/>
      <c r="C217" s="7"/>
      <c r="D217" s="7"/>
      <c r="F217" s="7"/>
    </row>
    <row r="218" ht="15.75" customHeight="1">
      <c r="A218" s="7"/>
      <c r="B218" s="7"/>
      <c r="C218" s="7"/>
      <c r="D218" s="7"/>
      <c r="F218" s="7"/>
    </row>
    <row r="219" ht="15.75" customHeight="1">
      <c r="A219" s="7"/>
      <c r="B219" s="7"/>
      <c r="C219" s="7"/>
      <c r="D219" s="7"/>
      <c r="F219" s="7"/>
    </row>
    <row r="220" ht="15.75" customHeight="1">
      <c r="A220" s="7"/>
      <c r="B220" s="7"/>
      <c r="C220" s="7"/>
      <c r="D220" s="7"/>
      <c r="F220" s="7"/>
    </row>
    <row r="221" ht="15.75" customHeight="1">
      <c r="A221" s="7"/>
      <c r="B221" s="7"/>
      <c r="C221" s="7"/>
      <c r="D221" s="7"/>
      <c r="F221" s="7"/>
    </row>
    <row r="222" ht="15.75" customHeight="1">
      <c r="A222" s="7"/>
      <c r="B222" s="7"/>
      <c r="C222" s="7"/>
      <c r="D222" s="7"/>
      <c r="F222" s="7"/>
    </row>
    <row r="223" ht="15.75" customHeight="1">
      <c r="A223" s="7"/>
      <c r="B223" s="7"/>
      <c r="C223" s="7"/>
      <c r="D223" s="7"/>
      <c r="F223" s="7"/>
    </row>
    <row r="224" ht="15.75" customHeight="1">
      <c r="A224" s="7"/>
      <c r="B224" s="7"/>
      <c r="C224" s="7"/>
      <c r="D224" s="7"/>
      <c r="F224" s="7"/>
    </row>
    <row r="225" ht="15.75" customHeight="1">
      <c r="A225" s="7"/>
      <c r="B225" s="7"/>
      <c r="C225" s="7"/>
      <c r="D225" s="7"/>
      <c r="F225" s="7"/>
    </row>
    <row r="226" ht="15.75" customHeight="1">
      <c r="A226" s="7"/>
      <c r="B226" s="7"/>
      <c r="C226" s="7"/>
      <c r="D226" s="7"/>
      <c r="F226" s="7"/>
    </row>
    <row r="227" ht="15.75" customHeight="1">
      <c r="A227" s="7"/>
      <c r="B227" s="7"/>
      <c r="C227" s="7"/>
      <c r="D227" s="7"/>
      <c r="F227" s="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H2:H8 H10:H15 H17:H18 H20:H24 H26:H27">
      <formula1>"Yes,No, see next column"</formula1>
    </dataValidation>
    <dataValidation type="list" allowBlank="1" showErrorMessage="1" sqref="B2:B8 B10:B15 B17:B18 B20:B24 B26:B27">
      <formula1>"Yes,No,N/A"</formula1>
    </dataValidation>
  </dataValidations>
  <hyperlinks>
    <hyperlink r:id="rId1" ref="D6"/>
    <hyperlink r:id="rId2" ref="D11"/>
    <hyperlink r:id="rId3" ref="D20"/>
    <hyperlink r:id="rId4" ref="D21"/>
    <hyperlink r:id="rId5" ref="D22"/>
    <hyperlink r:id="rId6" ref="D23"/>
    <hyperlink r:id="rId7" ref="D26"/>
    <hyperlink r:id="rId8" ref="D27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4.38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72</v>
      </c>
      <c r="B2" s="8"/>
      <c r="C2" s="9"/>
      <c r="D2" s="9"/>
      <c r="E2" s="7"/>
      <c r="G2" s="11">
        <f t="shared" ref="G2:G6" si="1">E2*F2</f>
        <v>0</v>
      </c>
      <c r="H2" s="8"/>
      <c r="I2" s="8"/>
      <c r="J2" s="49" t="s">
        <v>73</v>
      </c>
    </row>
    <row r="3" ht="15.75" hidden="1" customHeight="1">
      <c r="A3" s="7" t="s">
        <v>74</v>
      </c>
      <c r="B3" s="8"/>
      <c r="C3" s="9"/>
      <c r="D3" s="9"/>
      <c r="E3" s="7"/>
      <c r="G3" s="11">
        <f t="shared" si="1"/>
        <v>0</v>
      </c>
      <c r="H3" s="8"/>
      <c r="I3" s="8"/>
      <c r="J3" s="8"/>
    </row>
    <row r="4" ht="15.75" customHeight="1">
      <c r="A4" s="15" t="s">
        <v>17</v>
      </c>
      <c r="B4" s="8"/>
      <c r="C4" s="9"/>
      <c r="D4" s="16" t="s">
        <v>19</v>
      </c>
      <c r="F4" s="7"/>
      <c r="G4" s="11">
        <f t="shared" si="1"/>
        <v>0</v>
      </c>
      <c r="H4" s="8"/>
      <c r="I4" s="8"/>
      <c r="J4" s="8"/>
    </row>
    <row r="5" ht="15.75" customHeight="1">
      <c r="A5" s="15" t="s">
        <v>20</v>
      </c>
      <c r="B5" s="8"/>
      <c r="C5" s="7"/>
      <c r="D5" s="17" t="s">
        <v>21</v>
      </c>
      <c r="G5" s="11">
        <f t="shared" si="1"/>
        <v>0</v>
      </c>
      <c r="H5" s="8"/>
      <c r="I5" s="8"/>
      <c r="J5" s="8"/>
    </row>
    <row r="6" ht="15.75" customHeight="1">
      <c r="A6" s="15" t="s">
        <v>22</v>
      </c>
      <c r="B6" s="8"/>
      <c r="C6" s="9"/>
      <c r="D6" s="47" t="s">
        <v>71</v>
      </c>
      <c r="E6" s="48">
        <v>128.0</v>
      </c>
      <c r="F6" s="7"/>
      <c r="G6" s="11">
        <f t="shared" si="1"/>
        <v>0</v>
      </c>
      <c r="H6" s="8"/>
      <c r="I6" s="8"/>
      <c r="J6" s="8"/>
    </row>
    <row r="7" ht="15.75" customHeight="1">
      <c r="A7" s="18" t="s">
        <v>23</v>
      </c>
      <c r="B7" s="19"/>
      <c r="C7" s="19"/>
      <c r="D7" s="19"/>
      <c r="E7" s="20"/>
      <c r="F7" s="21"/>
      <c r="G7" s="22">
        <f>SUM(G2:G6)</f>
        <v>0</v>
      </c>
      <c r="H7" s="8"/>
      <c r="I7" s="8"/>
      <c r="J7" s="8"/>
    </row>
    <row r="8" ht="15.75" customHeight="1">
      <c r="A8" s="50" t="s">
        <v>75</v>
      </c>
      <c r="B8" s="7"/>
      <c r="C8" s="7"/>
      <c r="D8" s="7"/>
      <c r="H8" s="8"/>
      <c r="I8" s="8"/>
      <c r="J8" s="8"/>
    </row>
    <row r="9" ht="15.75" customHeight="1">
      <c r="A9" s="7" t="s">
        <v>76</v>
      </c>
      <c r="B9" s="7"/>
      <c r="C9" s="7"/>
      <c r="D9" s="7"/>
      <c r="H9" s="8"/>
      <c r="I9" s="8"/>
      <c r="J9" s="8"/>
    </row>
    <row r="10" ht="15.75" customHeight="1">
      <c r="A10" s="7" t="s">
        <v>77</v>
      </c>
      <c r="B10" s="7"/>
      <c r="C10" s="7"/>
      <c r="D10" s="7"/>
      <c r="H10" s="8"/>
      <c r="I10" s="8"/>
      <c r="J10" s="8"/>
    </row>
    <row r="11" ht="15.75" customHeight="1">
      <c r="A11" s="7" t="s">
        <v>78</v>
      </c>
      <c r="B11" s="7"/>
      <c r="C11" s="7"/>
      <c r="D11" s="7"/>
      <c r="H11" s="8"/>
      <c r="I11" s="8"/>
      <c r="J11" s="8"/>
    </row>
    <row r="12" ht="15.75" customHeight="1">
      <c r="B12" s="7"/>
      <c r="C12" s="7"/>
      <c r="D12" s="7"/>
      <c r="H12" s="8"/>
      <c r="I12" s="8"/>
      <c r="J12" s="8"/>
    </row>
    <row r="13" ht="15.75" customHeight="1">
      <c r="B13" s="7"/>
      <c r="C13" s="7"/>
      <c r="D13" s="7"/>
      <c r="H13" s="8"/>
      <c r="I13" s="8"/>
      <c r="J13" s="8"/>
    </row>
    <row r="14" ht="15.75" customHeight="1">
      <c r="B14" s="7"/>
      <c r="C14" s="7"/>
      <c r="D14" s="7"/>
      <c r="H14" s="8"/>
      <c r="I14" s="8"/>
      <c r="J14" s="8"/>
    </row>
    <row r="15" ht="15.75" customHeight="1">
      <c r="B15" s="7"/>
      <c r="C15" s="7"/>
      <c r="D15" s="7"/>
      <c r="H15" s="8"/>
      <c r="I15" s="8"/>
      <c r="J15" s="8"/>
    </row>
    <row r="16" ht="15.75" customHeight="1"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</row>
    <row r="18" ht="15.75" customHeight="1">
      <c r="B18" s="7"/>
      <c r="C18" s="7"/>
      <c r="D18" s="7"/>
    </row>
    <row r="19" ht="15.75" customHeight="1">
      <c r="B19" s="7"/>
      <c r="C19" s="7"/>
      <c r="D19" s="7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6">
      <formula1>"Yes,No, see next column"</formula1>
    </dataValidation>
    <dataValidation type="list" allowBlank="1" showErrorMessage="1" sqref="B2:B6">
      <formula1>"Yes,No,N/A"</formula1>
    </dataValidation>
  </dataValidations>
  <hyperlinks>
    <hyperlink r:id="rId1" ref="D4"/>
    <hyperlink r:id="rId2" ref="D5"/>
    <hyperlink r:id="rId3" ref="D6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4" width="12.63"/>
    <col customWidth="1" min="5" max="5" width="14.63"/>
    <col customWidth="1" min="6" max="6" width="12.63"/>
    <col customWidth="1" min="7" max="7" width="14.5"/>
    <col customWidth="1" min="8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3" t="s">
        <v>79</v>
      </c>
      <c r="B2" s="8"/>
      <c r="C2" s="51"/>
      <c r="D2" s="52" t="s">
        <v>80</v>
      </c>
      <c r="G2" s="11">
        <f t="shared" ref="G2:G15" si="1">E2*F2</f>
        <v>0</v>
      </c>
      <c r="H2" s="8"/>
      <c r="I2" s="8"/>
      <c r="J2" s="8"/>
    </row>
    <row r="3" ht="15.75" customHeight="1">
      <c r="A3" s="15" t="s">
        <v>12</v>
      </c>
      <c r="B3" s="8"/>
      <c r="C3" s="9"/>
      <c r="D3" s="9"/>
      <c r="E3" s="53"/>
      <c r="F3" s="7"/>
      <c r="G3" s="11">
        <f t="shared" si="1"/>
        <v>0</v>
      </c>
      <c r="H3" s="8"/>
      <c r="I3" s="8"/>
      <c r="J3" s="8"/>
    </row>
    <row r="4" ht="15.75" customHeight="1">
      <c r="A4" s="15" t="s">
        <v>13</v>
      </c>
      <c r="B4" s="8"/>
      <c r="C4" s="9"/>
      <c r="D4" s="54"/>
      <c r="E4" s="48"/>
      <c r="F4" s="23"/>
      <c r="G4" s="11">
        <f t="shared" si="1"/>
        <v>0</v>
      </c>
      <c r="H4" s="8"/>
      <c r="I4" s="8"/>
      <c r="J4" s="8"/>
    </row>
    <row r="5" ht="15.75" customHeight="1">
      <c r="A5" s="15" t="s">
        <v>81</v>
      </c>
      <c r="B5" s="8"/>
      <c r="C5" s="9"/>
      <c r="D5" s="9"/>
      <c r="E5" s="7"/>
      <c r="G5" s="11">
        <f t="shared" si="1"/>
        <v>0</v>
      </c>
      <c r="H5" s="8"/>
      <c r="I5" s="8"/>
      <c r="J5" s="8"/>
    </row>
    <row r="6" ht="15.75" customHeight="1">
      <c r="A6" s="15" t="s">
        <v>15</v>
      </c>
      <c r="B6" s="8"/>
      <c r="C6" s="9"/>
      <c r="D6" s="55" t="s">
        <v>82</v>
      </c>
      <c r="E6" s="48">
        <v>16.98</v>
      </c>
      <c r="F6" s="28">
        <v>3.0</v>
      </c>
      <c r="G6" s="11">
        <f t="shared" si="1"/>
        <v>50.94</v>
      </c>
      <c r="H6" s="8"/>
      <c r="I6" s="8"/>
      <c r="J6" s="8"/>
    </row>
    <row r="7" ht="15.75" customHeight="1">
      <c r="A7" s="13" t="s">
        <v>83</v>
      </c>
      <c r="B7" s="14"/>
      <c r="C7" s="7"/>
      <c r="D7" s="7"/>
      <c r="G7" s="11">
        <f t="shared" si="1"/>
        <v>0</v>
      </c>
      <c r="H7" s="8"/>
      <c r="I7" s="8"/>
      <c r="J7" s="8"/>
    </row>
    <row r="8" ht="15.75" customHeight="1">
      <c r="A8" s="15" t="s">
        <v>12</v>
      </c>
      <c r="B8" s="8"/>
      <c r="C8" s="9"/>
      <c r="D8" s="30" t="s">
        <v>84</v>
      </c>
      <c r="E8" s="40">
        <v>208.0</v>
      </c>
      <c r="F8" s="23">
        <v>3.0</v>
      </c>
      <c r="G8" s="11">
        <f t="shared" si="1"/>
        <v>624</v>
      </c>
      <c r="H8" s="8"/>
      <c r="I8" s="8"/>
      <c r="J8" s="8"/>
    </row>
    <row r="9" ht="15.75" customHeight="1">
      <c r="A9" s="26" t="s">
        <v>13</v>
      </c>
      <c r="B9" s="8"/>
      <c r="C9" s="9"/>
      <c r="D9" s="56" t="s">
        <v>85</v>
      </c>
      <c r="E9" s="48">
        <v>45.97</v>
      </c>
      <c r="F9" s="28">
        <v>9.0</v>
      </c>
      <c r="G9" s="11">
        <f t="shared" si="1"/>
        <v>413.73</v>
      </c>
      <c r="H9" s="8"/>
      <c r="I9" s="8"/>
      <c r="J9" s="8"/>
    </row>
    <row r="10" ht="15.75" customHeight="1">
      <c r="A10" s="26" t="s">
        <v>86</v>
      </c>
      <c r="B10" s="8"/>
      <c r="C10" s="9"/>
      <c r="D10" s="57" t="s">
        <v>87</v>
      </c>
      <c r="E10" s="58">
        <v>16.0</v>
      </c>
      <c r="F10" s="28">
        <v>3.0</v>
      </c>
      <c r="G10" s="11">
        <f t="shared" si="1"/>
        <v>48</v>
      </c>
      <c r="H10" s="8"/>
      <c r="I10" s="8"/>
      <c r="J10" s="8"/>
    </row>
    <row r="11" ht="15.75" customHeight="1">
      <c r="A11" s="26" t="s">
        <v>88</v>
      </c>
      <c r="B11" s="8"/>
      <c r="C11" s="9"/>
      <c r="D11" s="55" t="s">
        <v>82</v>
      </c>
      <c r="E11" s="48">
        <v>16.98</v>
      </c>
      <c r="F11" s="28">
        <v>3.0</v>
      </c>
      <c r="G11" s="11">
        <f t="shared" si="1"/>
        <v>50.94</v>
      </c>
      <c r="H11" s="8"/>
      <c r="I11" s="8"/>
      <c r="J11" s="8"/>
    </row>
    <row r="12" ht="15.75" customHeight="1">
      <c r="A12" s="13" t="s">
        <v>16</v>
      </c>
      <c r="B12" s="14"/>
      <c r="C12" s="7"/>
      <c r="D12" s="7"/>
      <c r="G12" s="11">
        <f t="shared" si="1"/>
        <v>0</v>
      </c>
      <c r="H12" s="8"/>
      <c r="I12" s="8"/>
      <c r="J12" s="8"/>
    </row>
    <row r="13" ht="15.75" customHeight="1">
      <c r="A13" s="15" t="s">
        <v>17</v>
      </c>
      <c r="B13" s="12" t="s">
        <v>18</v>
      </c>
      <c r="C13" s="9"/>
      <c r="D13" s="16" t="s">
        <v>19</v>
      </c>
      <c r="G13" s="11">
        <f t="shared" si="1"/>
        <v>0</v>
      </c>
      <c r="H13" s="8"/>
      <c r="I13" s="8"/>
      <c r="J13" s="12" t="s">
        <v>89</v>
      </c>
    </row>
    <row r="14" ht="15.75" customHeight="1">
      <c r="A14" s="15" t="s">
        <v>90</v>
      </c>
      <c r="B14" s="12" t="s">
        <v>18</v>
      </c>
      <c r="C14" s="7"/>
      <c r="D14" s="17" t="s">
        <v>21</v>
      </c>
      <c r="G14" s="11">
        <f t="shared" si="1"/>
        <v>0</v>
      </c>
      <c r="H14" s="8"/>
      <c r="I14" s="8"/>
      <c r="J14" s="8"/>
    </row>
    <row r="15" ht="15.75" customHeight="1">
      <c r="A15" s="15" t="s">
        <v>22</v>
      </c>
      <c r="B15" s="12" t="s">
        <v>18</v>
      </c>
      <c r="C15" s="9"/>
      <c r="D15" s="47" t="s">
        <v>71</v>
      </c>
      <c r="E15" s="48">
        <v>128.0</v>
      </c>
      <c r="G15" s="11">
        <f t="shared" si="1"/>
        <v>0</v>
      </c>
      <c r="H15" s="8"/>
      <c r="I15" s="8"/>
      <c r="J15" s="8"/>
    </row>
    <row r="16" ht="15.75" customHeight="1">
      <c r="A16" s="18" t="s">
        <v>23</v>
      </c>
      <c r="B16" s="19"/>
      <c r="C16" s="19"/>
      <c r="D16" s="19"/>
      <c r="E16" s="20"/>
      <c r="F16" s="21"/>
      <c r="G16" s="22">
        <f>SUM(G4:G15)</f>
        <v>1187.61</v>
      </c>
      <c r="H16" s="8"/>
      <c r="I16" s="8"/>
      <c r="J16" s="8"/>
    </row>
    <row r="17" ht="15.75" customHeight="1">
      <c r="A17" s="13" t="s">
        <v>75</v>
      </c>
      <c r="B17" s="8"/>
      <c r="C17" s="7"/>
      <c r="D17" s="7"/>
      <c r="H17" s="8"/>
      <c r="I17" s="8"/>
      <c r="J17" s="8"/>
    </row>
    <row r="18" ht="15.75" customHeight="1">
      <c r="B18" s="8"/>
      <c r="C18" s="7"/>
      <c r="D18" s="7"/>
      <c r="H18" s="8"/>
      <c r="I18" s="8"/>
      <c r="J18" s="8"/>
    </row>
    <row r="19" ht="15.75" customHeight="1">
      <c r="B19" s="8"/>
      <c r="C19" s="7"/>
      <c r="D19" s="7"/>
    </row>
    <row r="20" ht="15.75" customHeight="1">
      <c r="B20" s="41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>
      <c r="B221" s="7"/>
      <c r="C221" s="7"/>
      <c r="D221" s="7"/>
    </row>
    <row r="222" ht="15.75" customHeight="1">
      <c r="B222" s="7"/>
      <c r="C222" s="7"/>
      <c r="D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H2:H15">
      <formula1>"Yes,No, see next column"</formula1>
    </dataValidation>
    <dataValidation type="list" allowBlank="1" showErrorMessage="1" sqref="B2:B6 B8:B11 B13:B15">
      <formula1>"Yes,No,N/A"</formula1>
    </dataValidation>
  </dataValidations>
  <hyperlinks>
    <hyperlink r:id="rId1" ref="D2"/>
    <hyperlink r:id="rId2" ref="D6"/>
    <hyperlink r:id="rId3" ref="D8"/>
    <hyperlink r:id="rId4" ref="D9"/>
    <hyperlink r:id="rId5" ref="D10"/>
    <hyperlink r:id="rId6" ref="D11"/>
    <hyperlink r:id="rId7" ref="D13"/>
    <hyperlink r:id="rId8" ref="D14"/>
    <hyperlink r:id="rId9" ref="D15"/>
  </hyperlinks>
  <printOptions/>
  <pageMargins bottom="0.75" footer="0.0" header="0.0" left="0.7" right="0.7" top="0.75"/>
  <pageSetup orientation="landscape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/>
      <c r="D2" s="16" t="s">
        <v>92</v>
      </c>
      <c r="E2" s="61">
        <v>279.0</v>
      </c>
      <c r="F2" s="12">
        <v>1.0</v>
      </c>
      <c r="G2" s="11">
        <f t="shared" ref="G2:G6" si="1">E2*F2</f>
        <v>279</v>
      </c>
      <c r="H2" s="41"/>
      <c r="I2" s="8"/>
      <c r="J2" s="49" t="s">
        <v>93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/>
      <c r="D3" s="31" t="s">
        <v>95</v>
      </c>
      <c r="E3" s="63">
        <v>45.9</v>
      </c>
      <c r="F3" s="12">
        <v>1.0</v>
      </c>
      <c r="G3" s="11">
        <f t="shared" si="1"/>
        <v>45.9</v>
      </c>
      <c r="H3" s="12" t="s">
        <v>18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/>
      <c r="D4" s="31" t="s">
        <v>97</v>
      </c>
      <c r="E4" s="58">
        <v>176.0</v>
      </c>
      <c r="F4" s="12">
        <v>1.0</v>
      </c>
      <c r="G4" s="11">
        <f t="shared" si="1"/>
        <v>176</v>
      </c>
      <c r="H4" s="41"/>
      <c r="I4" s="4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/>
      <c r="D5" s="66" t="s">
        <v>99</v>
      </c>
      <c r="E5" s="67">
        <v>22.35</v>
      </c>
      <c r="F5" s="12">
        <v>1.0</v>
      </c>
      <c r="G5" s="11">
        <f t="shared" si="1"/>
        <v>22.35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/>
      <c r="D6" s="68" t="s">
        <v>101</v>
      </c>
      <c r="E6" s="48">
        <v>97.98</v>
      </c>
      <c r="F6" s="8"/>
      <c r="G6" s="11">
        <f t="shared" si="1"/>
        <v>0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/>
      <c r="D7" s="31" t="s">
        <v>103</v>
      </c>
      <c r="E7" s="67">
        <v>83.64</v>
      </c>
      <c r="F7" s="8"/>
      <c r="G7" s="11">
        <f>E7*1.1*F7</f>
        <v>0</v>
      </c>
      <c r="H7" s="4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46" t="s">
        <v>18</v>
      </c>
      <c r="C8" s="60"/>
      <c r="D8" s="46"/>
      <c r="E8" s="8"/>
      <c r="F8" s="46"/>
      <c r="G8" s="11">
        <f t="shared" ref="G8:G29" si="2">E8*F8</f>
        <v>0</v>
      </c>
      <c r="H8" s="4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/>
      <c r="C9" s="46"/>
      <c r="D9" s="16" t="s">
        <v>106</v>
      </c>
      <c r="E9" s="63">
        <v>76.5</v>
      </c>
      <c r="F9" s="28">
        <v>1.0</v>
      </c>
      <c r="G9" s="11">
        <f t="shared" si="2"/>
        <v>76.5</v>
      </c>
      <c r="H9" s="12" t="s">
        <v>18</v>
      </c>
      <c r="I9" s="8"/>
      <c r="J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9" t="s">
        <v>107</v>
      </c>
      <c r="B10" s="46" t="s">
        <v>18</v>
      </c>
      <c r="C10" s="60"/>
      <c r="D10" s="16" t="s">
        <v>108</v>
      </c>
      <c r="E10" s="63">
        <v>2.89</v>
      </c>
      <c r="G10" s="11">
        <f t="shared" si="2"/>
        <v>0</v>
      </c>
      <c r="H10" s="41"/>
      <c r="I10" s="8"/>
      <c r="J10" s="70" t="s">
        <v>109</v>
      </c>
      <c r="K10" s="71" t="s">
        <v>110</v>
      </c>
      <c r="L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46" t="s">
        <v>55</v>
      </c>
      <c r="B11" s="46"/>
      <c r="C11" s="46"/>
      <c r="D11" s="16" t="s">
        <v>111</v>
      </c>
      <c r="E11" s="63">
        <v>20.6</v>
      </c>
      <c r="F11" s="12">
        <v>1.0</v>
      </c>
      <c r="G11" s="11">
        <f t="shared" si="2"/>
        <v>20.6</v>
      </c>
      <c r="H11" s="41"/>
      <c r="I11" s="4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112</v>
      </c>
      <c r="B12" s="46"/>
      <c r="C12" s="46"/>
      <c r="D12" s="16" t="s">
        <v>113</v>
      </c>
      <c r="E12" s="23" t="s">
        <v>114</v>
      </c>
      <c r="F12" s="46"/>
      <c r="G12" s="11" t="str">
        <f t="shared" si="2"/>
        <v>#VALUE!</v>
      </c>
      <c r="H12" s="4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46" t="s">
        <v>115</v>
      </c>
      <c r="B13" s="46"/>
      <c r="C13" s="46"/>
      <c r="D13" s="16" t="s">
        <v>63</v>
      </c>
      <c r="E13" s="46"/>
      <c r="F13" s="46"/>
      <c r="G13" s="11">
        <f t="shared" si="2"/>
        <v>0</v>
      </c>
      <c r="H13" s="41"/>
      <c r="I13" s="8"/>
      <c r="J13" s="12" t="s">
        <v>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9" t="s">
        <v>116</v>
      </c>
      <c r="B14" s="46" t="s">
        <v>18</v>
      </c>
      <c r="C14" s="60"/>
      <c r="D14" s="46"/>
      <c r="E14" s="46"/>
      <c r="F14" s="46"/>
      <c r="G14" s="11">
        <f t="shared" si="2"/>
        <v>0</v>
      </c>
      <c r="H14" s="4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46" t="s">
        <v>117</v>
      </c>
      <c r="B15" s="46"/>
      <c r="C15" s="46"/>
      <c r="D15" s="66" t="s">
        <v>118</v>
      </c>
      <c r="E15" s="72">
        <v>279.0</v>
      </c>
      <c r="F15" s="12">
        <v>1.0</v>
      </c>
      <c r="G15" s="11">
        <f t="shared" si="2"/>
        <v>279</v>
      </c>
      <c r="H15" s="12" t="s">
        <v>18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46" t="s">
        <v>119</v>
      </c>
      <c r="B16" s="46"/>
      <c r="C16" s="46"/>
      <c r="D16" s="46"/>
      <c r="E16" s="8"/>
      <c r="F16" s="8"/>
      <c r="G16" s="11">
        <f t="shared" si="2"/>
        <v>0</v>
      </c>
      <c r="H16" s="4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73" t="s">
        <v>120</v>
      </c>
      <c r="B17" s="46" t="s">
        <v>18</v>
      </c>
      <c r="C17" s="60"/>
      <c r="D17" s="12" t="s">
        <v>121</v>
      </c>
      <c r="E17" s="46"/>
      <c r="F17" s="46"/>
      <c r="G17" s="11">
        <f t="shared" si="2"/>
        <v>0</v>
      </c>
      <c r="H17" s="41"/>
      <c r="I17" s="4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46" t="s">
        <v>55</v>
      </c>
      <c r="B18" s="46"/>
      <c r="C18" s="46"/>
      <c r="D18" s="12" t="s">
        <v>121</v>
      </c>
      <c r="E18" s="8"/>
      <c r="F18" s="8"/>
      <c r="G18" s="11">
        <f t="shared" si="2"/>
        <v>0</v>
      </c>
      <c r="H18" s="41"/>
      <c r="I18" s="7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115</v>
      </c>
      <c r="B19" s="46"/>
      <c r="C19" s="46"/>
      <c r="D19" s="12" t="s">
        <v>38</v>
      </c>
      <c r="E19" s="46"/>
      <c r="F19" s="46"/>
      <c r="G19" s="11">
        <f t="shared" si="2"/>
        <v>0</v>
      </c>
      <c r="H19" s="41"/>
      <c r="I19" s="7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4" t="s">
        <v>122</v>
      </c>
      <c r="B20" s="46" t="s">
        <v>18</v>
      </c>
      <c r="C20" s="60"/>
      <c r="D20" s="16" t="s">
        <v>123</v>
      </c>
      <c r="E20" s="40">
        <v>109.0</v>
      </c>
      <c r="F20" s="75">
        <v>1.0</v>
      </c>
      <c r="G20" s="11">
        <f t="shared" si="2"/>
        <v>109</v>
      </c>
      <c r="H20" s="4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4" t="s">
        <v>124</v>
      </c>
      <c r="B21" s="46" t="s">
        <v>18</v>
      </c>
      <c r="C21" s="60"/>
      <c r="D21" s="46"/>
      <c r="E21" s="8"/>
      <c r="F21" s="76"/>
      <c r="G21" s="11">
        <f t="shared" si="2"/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12</v>
      </c>
      <c r="B22" s="46"/>
      <c r="C22" s="46"/>
      <c r="D22" s="31" t="s">
        <v>125</v>
      </c>
      <c r="E22" s="72">
        <v>509.0</v>
      </c>
      <c r="F22" s="12">
        <v>1.0</v>
      </c>
      <c r="G22" s="11">
        <f t="shared" si="2"/>
        <v>509</v>
      </c>
      <c r="H22" s="8"/>
      <c r="I22" s="8"/>
      <c r="J22" s="12" t="s">
        <v>126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41" t="s">
        <v>13</v>
      </c>
      <c r="B23" s="46"/>
      <c r="C23" s="46"/>
      <c r="D23" s="12" t="s">
        <v>38</v>
      </c>
      <c r="E23" s="72">
        <v>0.0</v>
      </c>
      <c r="F23" s="12">
        <v>0.0</v>
      </c>
      <c r="G23" s="11">
        <f t="shared" si="2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14</v>
      </c>
      <c r="B24" s="46"/>
      <c r="C24" s="46"/>
      <c r="D24" s="12" t="s">
        <v>38</v>
      </c>
      <c r="E24" s="72">
        <v>0.0</v>
      </c>
      <c r="F24" s="12">
        <v>0.0</v>
      </c>
      <c r="G24" s="11">
        <f t="shared" si="2"/>
        <v>0</v>
      </c>
      <c r="H24" s="4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77" t="s">
        <v>127</v>
      </c>
      <c r="B25" s="46" t="s">
        <v>18</v>
      </c>
      <c r="C25" s="60"/>
      <c r="D25" s="55" t="s">
        <v>82</v>
      </c>
      <c r="E25" s="48">
        <v>16.98</v>
      </c>
      <c r="F25" s="12">
        <v>1.0</v>
      </c>
      <c r="G25" s="11">
        <f t="shared" si="2"/>
        <v>16.98</v>
      </c>
      <c r="H25" s="7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77" t="s">
        <v>128</v>
      </c>
      <c r="B26" s="46" t="s">
        <v>18</v>
      </c>
      <c r="C26" s="60"/>
      <c r="D26" s="47" t="s">
        <v>71</v>
      </c>
      <c r="E26" s="48">
        <v>128.0</v>
      </c>
      <c r="F26" s="8"/>
      <c r="G26" s="11">
        <f t="shared" si="2"/>
        <v>0</v>
      </c>
      <c r="H26" s="8"/>
      <c r="I26" s="7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77" t="s">
        <v>129</v>
      </c>
      <c r="B27" s="46" t="s">
        <v>18</v>
      </c>
      <c r="C27" s="60"/>
      <c r="D27" s="46"/>
      <c r="E27" s="46"/>
      <c r="F27" s="46"/>
      <c r="G27" s="11">
        <f t="shared" si="2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130</v>
      </c>
      <c r="B28" s="46"/>
      <c r="C28" s="46"/>
      <c r="D28" s="46"/>
      <c r="E28" s="8"/>
      <c r="F28" s="8"/>
      <c r="G28" s="11">
        <f t="shared" si="2"/>
        <v>0</v>
      </c>
      <c r="H28" s="8"/>
      <c r="I28" s="7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77" t="s">
        <v>20</v>
      </c>
      <c r="B29" s="46" t="s">
        <v>18</v>
      </c>
      <c r="C29" s="60"/>
      <c r="D29" s="66" t="s">
        <v>21</v>
      </c>
      <c r="E29" s="8"/>
      <c r="F29" s="8"/>
      <c r="G29" s="11">
        <f t="shared" si="2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78" t="s">
        <v>23</v>
      </c>
      <c r="B30" s="79"/>
      <c r="C30" s="79"/>
      <c r="D30" s="79"/>
      <c r="E30" s="80"/>
      <c r="F30" s="81"/>
      <c r="G30" s="82" t="str">
        <f>sum(G2:G29)</f>
        <v>#VALUE!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/>
      <c r="B31" s="46"/>
      <c r="C31" s="46"/>
      <c r="D31" s="4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/>
      <c r="B32" s="46"/>
      <c r="C32" s="46"/>
      <c r="D32" s="4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/>
      <c r="B33" s="46"/>
      <c r="C33" s="46"/>
      <c r="D33" s="4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3" t="s">
        <v>23</v>
      </c>
      <c r="B52" s="79"/>
      <c r="C52" s="79"/>
      <c r="D52" s="79"/>
      <c r="E52" s="84">
        <f>SUM(E4:E23)</f>
        <v>1376.96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46"/>
      <c r="C54" s="46"/>
      <c r="D54" s="4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46"/>
      <c r="C55" s="46"/>
      <c r="D55" s="4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</sheetData>
  <dataValidations>
    <dataValidation type="list" allowBlank="1" showErrorMessage="1" sqref="H15">
      <formula1>"Yes,No, see next column"</formula1>
    </dataValidation>
    <dataValidation type="list" allowBlank="1" showErrorMessage="1" sqref="H2 H4:H8 H10:H14 H16:H29">
      <formula1>"Yes,No, see next column"</formula1>
    </dataValidation>
    <dataValidation type="list" allowBlank="1" showErrorMessage="1" sqref="H3 H9">
      <formula1>"Yes,No, see next column"</formula1>
    </dataValidation>
    <dataValidation type="list" allowBlank="1" showErrorMessage="1" sqref="B2:B8 B10:B17 B20:B21 B25:B27 B29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  <hyperlink r:id="rId11" ref="D13"/>
    <hyperlink r:id="rId12" ref="D15"/>
    <hyperlink r:id="rId13" ref="D20"/>
    <hyperlink r:id="rId14" ref="D22"/>
    <hyperlink r:id="rId15" ref="D25"/>
    <hyperlink r:id="rId16" ref="D26"/>
    <hyperlink r:id="rId17" ref="D29"/>
  </hyperlinks>
  <printOptions/>
  <pageMargins bottom="0.75" footer="0.0" header="0.0" left="0.7" right="0.7" top="0.75"/>
  <pageSetup orientation="landscape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5.75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72</v>
      </c>
      <c r="B2" s="8"/>
      <c r="C2" s="9"/>
      <c r="D2" s="9"/>
      <c r="E2" s="7"/>
      <c r="G2" s="11">
        <f t="shared" ref="G2:G6" si="1">E2*F2</f>
        <v>0</v>
      </c>
      <c r="H2" s="8"/>
      <c r="I2" s="8"/>
      <c r="J2" s="8"/>
    </row>
    <row r="3" ht="15.75" hidden="1" customHeight="1">
      <c r="A3" s="7" t="s">
        <v>74</v>
      </c>
      <c r="B3" s="8"/>
      <c r="C3" s="9"/>
      <c r="D3" s="9"/>
      <c r="E3" s="7"/>
      <c r="G3" s="11">
        <f t="shared" si="1"/>
        <v>0</v>
      </c>
      <c r="H3" s="8"/>
      <c r="I3" s="8"/>
      <c r="J3" s="8"/>
    </row>
    <row r="4" ht="15.75" customHeight="1">
      <c r="A4" s="15" t="s">
        <v>17</v>
      </c>
      <c r="B4" s="8"/>
      <c r="C4" s="9"/>
      <c r="D4" s="16" t="s">
        <v>19</v>
      </c>
      <c r="F4" s="7"/>
      <c r="G4" s="11">
        <f t="shared" si="1"/>
        <v>0</v>
      </c>
      <c r="H4" s="8"/>
      <c r="I4" s="8"/>
      <c r="J4" s="8"/>
    </row>
    <row r="5" ht="15.75" customHeight="1">
      <c r="A5" s="15" t="s">
        <v>20</v>
      </c>
      <c r="B5" s="8"/>
      <c r="C5" s="7"/>
      <c r="D5" s="17" t="s">
        <v>21</v>
      </c>
      <c r="G5" s="11">
        <f t="shared" si="1"/>
        <v>0</v>
      </c>
      <c r="H5" s="8"/>
      <c r="I5" s="8"/>
      <c r="J5" s="8"/>
    </row>
    <row r="6" ht="15.75" customHeight="1">
      <c r="A6" s="15" t="s">
        <v>22</v>
      </c>
      <c r="B6" s="8"/>
      <c r="C6" s="9"/>
      <c r="D6" s="47" t="s">
        <v>71</v>
      </c>
      <c r="E6" s="48">
        <v>128.0</v>
      </c>
      <c r="F6" s="7"/>
      <c r="G6" s="11">
        <f t="shared" si="1"/>
        <v>0</v>
      </c>
      <c r="H6" s="8"/>
      <c r="I6" s="8"/>
      <c r="J6" s="8"/>
    </row>
    <row r="7" ht="15.75" customHeight="1">
      <c r="A7" s="18" t="s">
        <v>23</v>
      </c>
      <c r="B7" s="19"/>
      <c r="C7" s="19"/>
      <c r="D7" s="19"/>
      <c r="E7" s="20"/>
      <c r="F7" s="21"/>
      <c r="G7" s="22">
        <f>SUM(G2:G6)</f>
        <v>0</v>
      </c>
      <c r="H7" s="8"/>
      <c r="I7" s="8"/>
      <c r="J7" s="8"/>
    </row>
    <row r="8" ht="15.75" customHeight="1">
      <c r="A8" s="50" t="s">
        <v>75</v>
      </c>
      <c r="B8" s="7"/>
      <c r="C8" s="7"/>
      <c r="D8" s="7"/>
      <c r="H8" s="8"/>
      <c r="I8" s="8"/>
      <c r="J8" s="8"/>
    </row>
    <row r="9" ht="15.75" customHeight="1">
      <c r="A9" s="7" t="s">
        <v>76</v>
      </c>
      <c r="B9" s="7"/>
      <c r="C9" s="7"/>
      <c r="D9" s="7"/>
      <c r="H9" s="8"/>
      <c r="I9" s="8"/>
      <c r="J9" s="8"/>
    </row>
    <row r="10" ht="15.75" customHeight="1">
      <c r="A10" s="7" t="s">
        <v>77</v>
      </c>
      <c r="B10" s="7"/>
      <c r="C10" s="7"/>
      <c r="D10" s="7"/>
      <c r="H10" s="8"/>
      <c r="I10" s="8"/>
      <c r="J10" s="8"/>
    </row>
    <row r="11" ht="15.75" customHeight="1">
      <c r="A11" s="7" t="s">
        <v>78</v>
      </c>
      <c r="B11" s="7"/>
      <c r="C11" s="7"/>
      <c r="D11" s="7"/>
      <c r="H11" s="8"/>
      <c r="I11" s="8"/>
      <c r="J11" s="8"/>
    </row>
    <row r="12" ht="15.75" customHeight="1">
      <c r="B12" s="7"/>
      <c r="C12" s="7"/>
      <c r="D12" s="7"/>
      <c r="H12" s="8"/>
      <c r="I12" s="8"/>
      <c r="J12" s="8"/>
    </row>
    <row r="13" ht="15.75" customHeight="1">
      <c r="B13" s="7"/>
      <c r="C13" s="7"/>
      <c r="D13" s="7"/>
      <c r="H13" s="8"/>
      <c r="I13" s="8"/>
      <c r="J13" s="8"/>
    </row>
    <row r="14" ht="15.75" customHeight="1">
      <c r="B14" s="7"/>
      <c r="C14" s="7"/>
      <c r="D14" s="7"/>
      <c r="H14" s="8"/>
      <c r="I14" s="8"/>
      <c r="J14" s="8"/>
    </row>
    <row r="15" ht="15.75" customHeight="1">
      <c r="B15" s="7"/>
      <c r="C15" s="7"/>
      <c r="D15" s="7"/>
      <c r="H15" s="8"/>
      <c r="I15" s="8"/>
      <c r="J15" s="8"/>
    </row>
    <row r="16" ht="15.75" customHeight="1"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  <c r="H17" s="8"/>
      <c r="I17" s="8"/>
      <c r="J17" s="8"/>
    </row>
    <row r="18" ht="15.75" customHeight="1">
      <c r="B18" s="7"/>
      <c r="C18" s="7"/>
      <c r="D18" s="7"/>
      <c r="H18" s="8"/>
      <c r="I18" s="8"/>
      <c r="J18" s="8"/>
    </row>
    <row r="19" ht="15.75" customHeight="1">
      <c r="B19" s="7"/>
      <c r="C19" s="7"/>
      <c r="D19" s="7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6">
      <formula1>"Yes,No, see next column"</formula1>
    </dataValidation>
    <dataValidation type="list" allowBlank="1" showErrorMessage="1" sqref="B2:B6">
      <formula1>"Yes,No,N/A"</formula1>
    </dataValidation>
  </dataValidations>
  <hyperlinks>
    <hyperlink r:id="rId1" ref="D4"/>
    <hyperlink r:id="rId2" ref="D5"/>
    <hyperlink r:id="rId3" ref="D6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4" width="12.63"/>
    <col customWidth="1" min="5" max="5" width="15.13"/>
    <col customWidth="1" min="6" max="6" width="12.63"/>
    <col customWidth="1" min="7" max="7" width="14.5"/>
    <col customWidth="1" min="8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3" t="s">
        <v>79</v>
      </c>
      <c r="B2" s="14"/>
      <c r="C2" s="85"/>
      <c r="D2" s="86"/>
      <c r="E2" s="86"/>
      <c r="F2" s="86"/>
      <c r="G2" s="86"/>
      <c r="H2" s="8"/>
      <c r="I2" s="8"/>
      <c r="J2" s="8"/>
    </row>
    <row r="3" ht="15.75" customHeight="1">
      <c r="A3" s="15" t="s">
        <v>12</v>
      </c>
      <c r="B3" s="8"/>
      <c r="C3" s="9"/>
      <c r="D3" s="87" t="s">
        <v>80</v>
      </c>
      <c r="E3" s="53"/>
      <c r="F3" s="7"/>
      <c r="G3" s="11">
        <f t="shared" ref="G3:G5" si="1">E3*F3</f>
        <v>0</v>
      </c>
      <c r="H3" s="8"/>
      <c r="I3" s="8"/>
      <c r="J3" s="8"/>
    </row>
    <row r="4" ht="15.75" customHeight="1">
      <c r="A4" s="15" t="s">
        <v>13</v>
      </c>
      <c r="B4" s="8"/>
      <c r="C4" s="9"/>
      <c r="D4" s="9"/>
      <c r="E4" s="7"/>
      <c r="F4" s="7"/>
      <c r="G4" s="11">
        <f t="shared" si="1"/>
        <v>0</v>
      </c>
      <c r="H4" s="8"/>
      <c r="I4" s="8"/>
      <c r="J4" s="8"/>
    </row>
    <row r="5" ht="15.75" customHeight="1">
      <c r="A5" s="15" t="s">
        <v>81</v>
      </c>
      <c r="B5" s="8"/>
      <c r="C5" s="9"/>
      <c r="D5" s="9"/>
      <c r="E5" s="7"/>
      <c r="G5" s="11">
        <f t="shared" si="1"/>
        <v>0</v>
      </c>
      <c r="H5" s="8"/>
      <c r="I5" s="8"/>
      <c r="J5" s="8"/>
    </row>
    <row r="6" ht="15.75" customHeight="1">
      <c r="A6" s="13" t="s">
        <v>83</v>
      </c>
      <c r="B6" s="14"/>
      <c r="C6" s="88"/>
      <c r="D6" s="88"/>
      <c r="E6" s="86"/>
      <c r="F6" s="86"/>
      <c r="G6" s="86"/>
      <c r="H6" s="86"/>
      <c r="I6" s="8"/>
      <c r="J6" s="8"/>
    </row>
    <row r="7" ht="15.75" customHeight="1">
      <c r="A7" s="15" t="s">
        <v>12</v>
      </c>
      <c r="B7" s="8"/>
      <c r="C7" s="9"/>
      <c r="D7" s="9"/>
      <c r="E7" s="7"/>
      <c r="F7" s="7"/>
      <c r="G7" s="11">
        <f t="shared" ref="G7:G10" si="2">E7*F7</f>
        <v>0</v>
      </c>
      <c r="H7" s="8"/>
      <c r="I7" s="8"/>
      <c r="J7" s="8"/>
    </row>
    <row r="8" ht="15.75" customHeight="1">
      <c r="A8" s="26" t="s">
        <v>13</v>
      </c>
      <c r="B8" s="8"/>
      <c r="C8" s="9"/>
      <c r="D8" s="9"/>
      <c r="E8" s="7"/>
      <c r="G8" s="11">
        <f t="shared" si="2"/>
        <v>0</v>
      </c>
      <c r="H8" s="8"/>
      <c r="I8" s="8"/>
      <c r="J8" s="8"/>
    </row>
    <row r="9" ht="15.75" customHeight="1">
      <c r="A9" s="26" t="s">
        <v>86</v>
      </c>
      <c r="B9" s="8"/>
      <c r="C9" s="9"/>
      <c r="D9" s="57" t="s">
        <v>87</v>
      </c>
      <c r="E9" s="58">
        <v>16.0</v>
      </c>
      <c r="F9" s="28">
        <v>3.0</v>
      </c>
      <c r="G9" s="11">
        <f t="shared" si="2"/>
        <v>48</v>
      </c>
      <c r="H9" s="8"/>
      <c r="I9" s="8"/>
      <c r="J9" s="8"/>
    </row>
    <row r="10" ht="15.75" customHeight="1">
      <c r="A10" s="26" t="s">
        <v>88</v>
      </c>
      <c r="B10" s="8"/>
      <c r="C10" s="9"/>
      <c r="D10" s="55" t="s">
        <v>82</v>
      </c>
      <c r="E10" s="48">
        <v>16.98</v>
      </c>
      <c r="F10" s="28">
        <v>3.0</v>
      </c>
      <c r="G10" s="11">
        <f t="shared" si="2"/>
        <v>50.94</v>
      </c>
      <c r="H10" s="8"/>
      <c r="I10" s="8"/>
      <c r="J10" s="8"/>
    </row>
    <row r="11" ht="15.75" customHeight="1">
      <c r="A11" s="13" t="s">
        <v>16</v>
      </c>
      <c r="B11" s="86"/>
      <c r="C11" s="88"/>
      <c r="D11" s="88"/>
      <c r="E11" s="86"/>
      <c r="F11" s="86"/>
      <c r="G11" s="86"/>
      <c r="H11" s="86"/>
      <c r="I11" s="8"/>
      <c r="J11" s="8"/>
    </row>
    <row r="12" ht="15.75" customHeight="1">
      <c r="A12" s="15" t="s">
        <v>17</v>
      </c>
      <c r="B12" s="8"/>
      <c r="C12" s="9"/>
      <c r="D12" s="16" t="s">
        <v>19</v>
      </c>
      <c r="G12" s="11">
        <f t="shared" ref="G12:G14" si="3">E12*F12</f>
        <v>0</v>
      </c>
      <c r="H12" s="8"/>
      <c r="I12" s="8"/>
      <c r="J12" s="8"/>
    </row>
    <row r="13" ht="15.75" customHeight="1">
      <c r="A13" s="15" t="s">
        <v>90</v>
      </c>
      <c r="B13" s="12" t="s">
        <v>65</v>
      </c>
      <c r="C13" s="7"/>
      <c r="D13" s="17" t="s">
        <v>21</v>
      </c>
      <c r="G13" s="11">
        <f t="shared" si="3"/>
        <v>0</v>
      </c>
      <c r="H13" s="8"/>
      <c r="I13" s="8"/>
      <c r="J13" s="8"/>
    </row>
    <row r="14" ht="15.75" customHeight="1">
      <c r="A14" s="15" t="s">
        <v>22</v>
      </c>
      <c r="B14" s="8"/>
      <c r="C14" s="9"/>
      <c r="D14" s="47" t="s">
        <v>71</v>
      </c>
      <c r="E14" s="48">
        <v>128.0</v>
      </c>
      <c r="G14" s="11">
        <f t="shared" si="3"/>
        <v>0</v>
      </c>
      <c r="H14" s="8"/>
      <c r="I14" s="8"/>
      <c r="J14" s="8"/>
    </row>
    <row r="15" ht="15.75" customHeight="1">
      <c r="A15" s="18" t="s">
        <v>23</v>
      </c>
      <c r="B15" s="19"/>
      <c r="C15" s="19"/>
      <c r="D15" s="19"/>
      <c r="E15" s="20"/>
      <c r="F15" s="21"/>
      <c r="G15" s="22">
        <f>SUM(G4:G14)</f>
        <v>98.94</v>
      </c>
      <c r="H15" s="8"/>
      <c r="I15" s="8"/>
      <c r="J15" s="8"/>
    </row>
    <row r="16" ht="15.75" customHeight="1">
      <c r="A16" s="13" t="s">
        <v>75</v>
      </c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  <c r="H17" s="8"/>
      <c r="I17" s="8"/>
      <c r="J17" s="8"/>
    </row>
    <row r="18" ht="15.75" customHeight="1">
      <c r="B18" s="7"/>
      <c r="C18" s="7"/>
      <c r="D18" s="7"/>
      <c r="H18" s="8"/>
      <c r="I18" s="8"/>
      <c r="J18" s="8"/>
    </row>
    <row r="19" ht="15.75" customHeight="1">
      <c r="B19" s="7"/>
      <c r="C19" s="7"/>
      <c r="D19" s="7"/>
      <c r="H19" s="8"/>
      <c r="I19" s="8"/>
      <c r="J19" s="8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</row>
    <row r="24" ht="15.75" customHeight="1">
      <c r="B24" s="7"/>
      <c r="C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>
      <c r="B221" s="7"/>
      <c r="C221" s="7"/>
      <c r="D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H2:H5 H7:H10 H12:H14">
      <formula1>"Yes,No, see next column"</formula1>
    </dataValidation>
    <dataValidation type="list" allowBlank="1" showErrorMessage="1" sqref="B3:B5 B7:B10 B12:B14">
      <formula1>"Yes,No,N/A"</formula1>
    </dataValidation>
  </dataValidations>
  <hyperlinks>
    <hyperlink r:id="rId1" ref="D3"/>
    <hyperlink r:id="rId2" ref="D9"/>
    <hyperlink r:id="rId3" ref="D10"/>
    <hyperlink r:id="rId4" ref="D12"/>
    <hyperlink r:id="rId5" ref="D13"/>
    <hyperlink r:id="rId6" ref="D14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  <col customWidth="1" min="10" max="10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>
        <v>1.0</v>
      </c>
      <c r="D2" s="31" t="s">
        <v>131</v>
      </c>
      <c r="E2" s="72">
        <v>840.0</v>
      </c>
      <c r="F2" s="12">
        <v>1.0</v>
      </c>
      <c r="G2" s="11">
        <f t="shared" ref="G2:G6" si="1">E2*F2</f>
        <v>840</v>
      </c>
      <c r="H2" s="4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>
        <v>1.0</v>
      </c>
      <c r="D3" s="31" t="s">
        <v>132</v>
      </c>
      <c r="E3" s="67">
        <v>65.08</v>
      </c>
      <c r="F3" s="12">
        <v>2.0</v>
      </c>
      <c r="G3" s="11">
        <f t="shared" si="1"/>
        <v>130.16</v>
      </c>
      <c r="H3" s="4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>
        <v>1.0</v>
      </c>
      <c r="D4" s="31" t="s">
        <v>133</v>
      </c>
      <c r="E4" s="58">
        <v>105.0</v>
      </c>
      <c r="F4" s="12">
        <v>2.0</v>
      </c>
      <c r="G4" s="11">
        <f t="shared" si="1"/>
        <v>210</v>
      </c>
      <c r="H4" s="41"/>
      <c r="I4" s="46"/>
      <c r="J4" s="12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>
        <v>2.0</v>
      </c>
      <c r="D5" s="31" t="s">
        <v>134</v>
      </c>
      <c r="E5" s="67">
        <v>49.9</v>
      </c>
      <c r="F5" s="12">
        <v>1.0</v>
      </c>
      <c r="G5" s="11">
        <f t="shared" si="1"/>
        <v>49.9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>
        <v>2.0</v>
      </c>
      <c r="D6" s="8"/>
      <c r="E6" s="8"/>
      <c r="F6" s="8"/>
      <c r="G6" s="11">
        <f t="shared" si="1"/>
        <v>0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>
        <v>2.0</v>
      </c>
      <c r="D7" s="31" t="s">
        <v>135</v>
      </c>
      <c r="E7" s="67">
        <v>118.56</v>
      </c>
      <c r="F7" s="12">
        <v>2.0</v>
      </c>
      <c r="G7" s="11">
        <f>E7*1.1*F7</f>
        <v>260.832</v>
      </c>
      <c r="H7" s="41"/>
      <c r="I7" s="8"/>
      <c r="J7" s="70" t="s">
        <v>136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46"/>
      <c r="C8" s="60">
        <v>1.0</v>
      </c>
      <c r="D8" s="12" t="s">
        <v>137</v>
      </c>
      <c r="E8" s="8"/>
      <c r="F8" s="46"/>
      <c r="G8" s="11">
        <f t="shared" ref="G8:G11" si="2">E8*F8</f>
        <v>0</v>
      </c>
      <c r="H8" s="41"/>
      <c r="I8" s="8"/>
      <c r="J8" s="8"/>
      <c r="K8" s="8"/>
      <c r="L8" s="8"/>
      <c r="M8" s="8"/>
      <c r="N8" s="8"/>
      <c r="O8" s="8"/>
      <c r="P8" s="8"/>
      <c r="Q8" s="8"/>
      <c r="R8" s="12" t="s">
        <v>138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 t="s">
        <v>18</v>
      </c>
      <c r="C9" s="46"/>
      <c r="D9" s="31" t="s">
        <v>139</v>
      </c>
      <c r="E9" s="63">
        <v>456.8</v>
      </c>
      <c r="F9" s="28">
        <v>1.0</v>
      </c>
      <c r="G9" s="11">
        <f t="shared" si="2"/>
        <v>456.8</v>
      </c>
      <c r="H9" s="12" t="s">
        <v>18</v>
      </c>
      <c r="I9" s="8"/>
      <c r="J9" s="89" t="s">
        <v>140</v>
      </c>
      <c r="N9" s="8"/>
      <c r="O9" s="8"/>
      <c r="P9" s="8"/>
      <c r="Q9" s="8"/>
      <c r="R9" s="12" t="s">
        <v>141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12" t="s">
        <v>142</v>
      </c>
      <c r="B10" s="46" t="s">
        <v>18</v>
      </c>
      <c r="C10" s="46"/>
      <c r="D10" s="31" t="s">
        <v>143</v>
      </c>
      <c r="E10" s="63">
        <v>719.0</v>
      </c>
      <c r="F10" s="28">
        <v>1.0</v>
      </c>
      <c r="G10" s="11">
        <f t="shared" si="2"/>
        <v>719</v>
      </c>
      <c r="H10" s="41"/>
      <c r="I10" s="8"/>
      <c r="J10" s="12"/>
      <c r="L10" s="28" t="s">
        <v>144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69" t="s">
        <v>107</v>
      </c>
      <c r="B11" s="46" t="s">
        <v>18</v>
      </c>
      <c r="C11" s="60">
        <v>2.0</v>
      </c>
      <c r="D11" s="31" t="s">
        <v>145</v>
      </c>
      <c r="E11" s="23" t="s">
        <v>146</v>
      </c>
      <c r="F11" s="28"/>
      <c r="G11" s="11" t="str">
        <f t="shared" si="2"/>
        <v>#VALUE!</v>
      </c>
      <c r="H11" s="41"/>
      <c r="I11" s="8"/>
      <c r="J11" s="90" t="s">
        <v>147</v>
      </c>
      <c r="K11" s="91"/>
      <c r="L11" s="23" t="s">
        <v>148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149</v>
      </c>
      <c r="B12" s="46" t="s">
        <v>18</v>
      </c>
      <c r="C12" s="46"/>
      <c r="D12" s="28" t="s">
        <v>150</v>
      </c>
      <c r="E12" s="67"/>
      <c r="F12" s="12"/>
      <c r="G12" s="11"/>
      <c r="H12" s="41"/>
      <c r="I12" s="4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12" t="s">
        <v>151</v>
      </c>
      <c r="B13" s="46" t="s">
        <v>18</v>
      </c>
      <c r="C13" s="46"/>
      <c r="D13" s="31" t="s">
        <v>152</v>
      </c>
      <c r="E13" s="67" t="s">
        <v>153</v>
      </c>
      <c r="F13" s="12"/>
      <c r="G13" s="11"/>
      <c r="H13" s="41"/>
      <c r="I13" s="4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12" t="s">
        <v>154</v>
      </c>
      <c r="B14" s="46" t="s">
        <v>18</v>
      </c>
      <c r="C14" s="46"/>
      <c r="D14" s="31" t="s">
        <v>155</v>
      </c>
      <c r="E14" s="67">
        <v>19.48</v>
      </c>
      <c r="F14" s="12">
        <v>1.0</v>
      </c>
      <c r="G14" s="11"/>
      <c r="H14" s="41"/>
      <c r="I14" s="4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12" t="s">
        <v>156</v>
      </c>
      <c r="B15" s="46" t="s">
        <v>18</v>
      </c>
      <c r="C15" s="46"/>
      <c r="D15" s="31" t="s">
        <v>157</v>
      </c>
      <c r="E15" s="67">
        <v>18.48</v>
      </c>
      <c r="F15" s="12">
        <v>1.0</v>
      </c>
      <c r="G15" s="11">
        <f t="shared" ref="G15:G32" si="3">E15*F15</f>
        <v>18.48</v>
      </c>
      <c r="H15" s="41"/>
      <c r="I15" s="46"/>
      <c r="J15" s="1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46" t="s">
        <v>115</v>
      </c>
      <c r="B16" s="46" t="s">
        <v>18</v>
      </c>
      <c r="C16" s="46"/>
      <c r="D16" s="12" t="s">
        <v>158</v>
      </c>
      <c r="E16" s="46"/>
      <c r="F16" s="46"/>
      <c r="G16" s="11">
        <f t="shared" si="3"/>
        <v>0</v>
      </c>
      <c r="H16" s="41"/>
      <c r="I16" s="12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69" t="s">
        <v>116</v>
      </c>
      <c r="B17" s="46" t="s">
        <v>18</v>
      </c>
      <c r="C17" s="60">
        <v>1.0</v>
      </c>
      <c r="D17" s="12" t="s">
        <v>137</v>
      </c>
      <c r="E17" s="46"/>
      <c r="F17" s="46"/>
      <c r="G17" s="11">
        <f t="shared" si="3"/>
        <v>0</v>
      </c>
      <c r="H17" s="4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46" t="s">
        <v>117</v>
      </c>
      <c r="B18" s="12" t="s">
        <v>31</v>
      </c>
      <c r="C18" s="12" t="s">
        <v>137</v>
      </c>
      <c r="D18" s="92" t="s">
        <v>137</v>
      </c>
      <c r="E18" s="72">
        <v>0.0</v>
      </c>
      <c r="F18" s="12">
        <v>0.0</v>
      </c>
      <c r="G18" s="11">
        <f t="shared" si="3"/>
        <v>0</v>
      </c>
      <c r="H18" s="4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119</v>
      </c>
      <c r="B19" s="46"/>
      <c r="C19" s="46"/>
      <c r="D19" s="12" t="s">
        <v>137</v>
      </c>
      <c r="E19" s="72">
        <v>0.0</v>
      </c>
      <c r="F19" s="12">
        <v>0.0</v>
      </c>
      <c r="G19" s="11">
        <f t="shared" si="3"/>
        <v>0</v>
      </c>
      <c r="H19" s="4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9" t="s">
        <v>159</v>
      </c>
      <c r="B20" s="46" t="s">
        <v>18</v>
      </c>
      <c r="C20" s="60">
        <v>2.0</v>
      </c>
      <c r="D20" s="12" t="s">
        <v>150</v>
      </c>
      <c r="E20" s="46"/>
      <c r="F20" s="46"/>
      <c r="G20" s="11">
        <f t="shared" si="3"/>
        <v>0</v>
      </c>
      <c r="H20" s="41"/>
      <c r="I20" s="4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46" t="s">
        <v>55</v>
      </c>
      <c r="B21" s="46"/>
      <c r="C21" s="46"/>
      <c r="D21" s="12" t="s">
        <v>150</v>
      </c>
      <c r="E21" s="8"/>
      <c r="F21" s="8"/>
      <c r="G21" s="11">
        <f t="shared" si="3"/>
        <v>0</v>
      </c>
      <c r="H21" s="41"/>
      <c r="I21" s="7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46" t="s">
        <v>115</v>
      </c>
      <c r="B22" s="46"/>
      <c r="C22" s="46"/>
      <c r="D22" s="12" t="s">
        <v>137</v>
      </c>
      <c r="E22" s="46"/>
      <c r="F22" s="46"/>
      <c r="G22" s="11">
        <f t="shared" si="3"/>
        <v>0</v>
      </c>
      <c r="H22" s="41"/>
      <c r="I22" s="7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64" t="s">
        <v>122</v>
      </c>
      <c r="B23" s="46" t="s">
        <v>18</v>
      </c>
      <c r="C23" s="60">
        <v>1.0</v>
      </c>
      <c r="D23" s="57" t="s">
        <v>123</v>
      </c>
      <c r="E23" s="93">
        <v>109.0</v>
      </c>
      <c r="F23" s="94">
        <v>1.0</v>
      </c>
      <c r="G23" s="11">
        <f t="shared" si="3"/>
        <v>109</v>
      </c>
      <c r="H23" s="4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64" t="s">
        <v>124</v>
      </c>
      <c r="B24" s="46" t="s">
        <v>18</v>
      </c>
      <c r="C24" s="60">
        <v>2.0</v>
      </c>
      <c r="D24" s="46"/>
      <c r="E24" s="8"/>
      <c r="F24" s="76"/>
      <c r="G24" s="11">
        <f t="shared" si="3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12</v>
      </c>
      <c r="B25" s="46"/>
      <c r="C25" s="46"/>
      <c r="D25" s="46"/>
      <c r="E25" s="8"/>
      <c r="F25" s="8"/>
      <c r="G25" s="11">
        <f t="shared" si="3"/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41" t="s">
        <v>13</v>
      </c>
      <c r="B26" s="46"/>
      <c r="C26" s="46"/>
      <c r="D26" s="46"/>
      <c r="E26" s="8"/>
      <c r="F26" s="8"/>
      <c r="G26" s="11">
        <f t="shared" si="3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14</v>
      </c>
      <c r="B27" s="46"/>
      <c r="C27" s="46"/>
      <c r="D27" s="46"/>
      <c r="E27" s="8"/>
      <c r="F27" s="8"/>
      <c r="G27" s="11">
        <f t="shared" si="3"/>
        <v>0</v>
      </c>
      <c r="H27" s="4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77" t="s">
        <v>127</v>
      </c>
      <c r="B28" s="46" t="s">
        <v>18</v>
      </c>
      <c r="C28" s="60">
        <v>2.0</v>
      </c>
      <c r="D28" s="55" t="s">
        <v>82</v>
      </c>
      <c r="E28" s="48">
        <v>16.98</v>
      </c>
      <c r="F28" s="12">
        <v>1.0</v>
      </c>
      <c r="G28" s="11">
        <f t="shared" si="3"/>
        <v>16.98</v>
      </c>
      <c r="H28" s="7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77" t="s">
        <v>128</v>
      </c>
      <c r="B29" s="46" t="s">
        <v>18</v>
      </c>
      <c r="C29" s="60">
        <v>2.0</v>
      </c>
      <c r="D29" s="47" t="s">
        <v>71</v>
      </c>
      <c r="E29" s="48">
        <v>128.0</v>
      </c>
      <c r="F29" s="8"/>
      <c r="G29" s="11">
        <f t="shared" si="3"/>
        <v>0</v>
      </c>
      <c r="H29" s="8"/>
      <c r="I29" s="7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77" t="s">
        <v>129</v>
      </c>
      <c r="B30" s="46" t="s">
        <v>18</v>
      </c>
      <c r="C30" s="60">
        <v>2.0</v>
      </c>
      <c r="D30" s="46"/>
      <c r="E30" s="46"/>
      <c r="F30" s="46"/>
      <c r="G30" s="11">
        <f t="shared" si="3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130</v>
      </c>
      <c r="B31" s="46"/>
      <c r="C31" s="46"/>
      <c r="D31" s="46"/>
      <c r="E31" s="8"/>
      <c r="F31" s="8"/>
      <c r="G31" s="11">
        <f t="shared" si="3"/>
        <v>0</v>
      </c>
      <c r="H31" s="8"/>
      <c r="I31" s="7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77" t="s">
        <v>20</v>
      </c>
      <c r="B32" s="46" t="s">
        <v>18</v>
      </c>
      <c r="C32" s="60">
        <v>2.0</v>
      </c>
      <c r="D32" s="66" t="s">
        <v>21</v>
      </c>
      <c r="E32" s="8"/>
      <c r="F32" s="8"/>
      <c r="G32" s="11">
        <f t="shared" si="3"/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78" t="s">
        <v>23</v>
      </c>
      <c r="B33" s="79"/>
      <c r="C33" s="79"/>
      <c r="D33" s="79"/>
      <c r="E33" s="80"/>
      <c r="F33" s="81"/>
      <c r="G33" s="82" t="str">
        <f>sum(G2:G32)</f>
        <v>#VALUE!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46"/>
      <c r="C52" s="46"/>
      <c r="D52" s="4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46"/>
      <c r="C54" s="46"/>
      <c r="D54" s="4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3" t="s">
        <v>23</v>
      </c>
      <c r="B55" s="79"/>
      <c r="C55" s="79"/>
      <c r="D55" s="79"/>
      <c r="E55" s="84">
        <f>SUM(E4:E26)</f>
        <v>1596.22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46"/>
      <c r="C221" s="46"/>
      <c r="D221" s="4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46"/>
      <c r="C222" s="46"/>
      <c r="D222" s="4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46"/>
      <c r="C223" s="46"/>
      <c r="D223" s="4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</sheetData>
  <dataValidations>
    <dataValidation type="list" allowBlank="1" showErrorMessage="1" sqref="H2:H8 H10:H32">
      <formula1>"Yes,No, see next column"</formula1>
    </dataValidation>
    <dataValidation type="list" allowBlank="1" showErrorMessage="1" sqref="H9">
      <formula1>"Yes,No, see next column"</formula1>
    </dataValidation>
    <dataValidation type="list" allowBlank="1" showErrorMessage="1" sqref="B2:B7 B9:B18 B20 B23:B24 B28:B30 B32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7"/>
    <hyperlink r:id="rId6" ref="D9"/>
    <hyperlink r:id="rId7" ref="J9"/>
    <hyperlink r:id="rId8" ref="D10"/>
    <hyperlink r:id="rId9" location="overlay" ref="D11"/>
    <hyperlink r:id="rId10" ref="D13"/>
    <hyperlink r:id="rId11" ref="D14"/>
    <hyperlink r:id="rId12" ref="D15"/>
    <hyperlink r:id="rId13" ref="D23"/>
    <hyperlink r:id="rId14" ref="D28"/>
    <hyperlink r:id="rId15" ref="D29"/>
    <hyperlink r:id="rId16" ref="D32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>
        <v>1.0</v>
      </c>
      <c r="D2" s="66" t="s">
        <v>160</v>
      </c>
      <c r="E2" s="72">
        <v>559.0</v>
      </c>
      <c r="F2" s="12">
        <v>1.0</v>
      </c>
      <c r="G2" s="11">
        <f t="shared" ref="G2:G6" si="1">E2*F2</f>
        <v>559</v>
      </c>
      <c r="H2" s="41"/>
      <c r="I2" s="8"/>
      <c r="J2" s="12" t="s">
        <v>161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>
        <v>1.0</v>
      </c>
      <c r="D3" s="66" t="s">
        <v>162</v>
      </c>
      <c r="E3" s="67">
        <v>64.63</v>
      </c>
      <c r="F3" s="12">
        <v>1.0</v>
      </c>
      <c r="G3" s="11">
        <f t="shared" si="1"/>
        <v>64.63</v>
      </c>
      <c r="H3" s="12" t="s">
        <v>18</v>
      </c>
      <c r="I3" s="8"/>
      <c r="J3" s="12" t="s">
        <v>163</v>
      </c>
      <c r="K3" s="89" t="s">
        <v>164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>
        <v>1.0</v>
      </c>
      <c r="D4" s="31" t="s">
        <v>165</v>
      </c>
      <c r="E4" s="34">
        <v>139.0</v>
      </c>
      <c r="F4" s="12">
        <v>1.0</v>
      </c>
      <c r="G4" s="11">
        <f t="shared" si="1"/>
        <v>139</v>
      </c>
      <c r="H4" s="41"/>
      <c r="I4" s="46"/>
      <c r="J4" s="12" t="s">
        <v>166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>
        <v>2.0</v>
      </c>
      <c r="D5" s="66" t="s">
        <v>167</v>
      </c>
      <c r="E5" s="67">
        <v>27.03</v>
      </c>
      <c r="F5" s="12">
        <v>1.0</v>
      </c>
      <c r="G5" s="11">
        <f t="shared" si="1"/>
        <v>27.03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>
        <v>2.0</v>
      </c>
      <c r="D6" s="68" t="s">
        <v>101</v>
      </c>
      <c r="E6" s="48">
        <v>97.98</v>
      </c>
      <c r="F6" s="12">
        <v>1.0</v>
      </c>
      <c r="G6" s="11">
        <f t="shared" si="1"/>
        <v>97.98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>
        <v>2.0</v>
      </c>
      <c r="D7" s="31" t="s">
        <v>168</v>
      </c>
      <c r="E7" s="67">
        <v>89.97</v>
      </c>
      <c r="F7" s="12">
        <v>1.0</v>
      </c>
      <c r="G7" s="11">
        <f>E7*1.1*F7</f>
        <v>98.967</v>
      </c>
      <c r="H7" s="4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95"/>
      <c r="C8" s="96"/>
      <c r="D8" s="95"/>
      <c r="E8" s="97"/>
      <c r="F8" s="95"/>
      <c r="G8" s="98"/>
      <c r="H8" s="9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/>
      <c r="C9" s="46"/>
      <c r="D9" s="45" t="s">
        <v>169</v>
      </c>
      <c r="E9" s="63">
        <v>99.0</v>
      </c>
      <c r="F9" s="28">
        <v>1.0</v>
      </c>
      <c r="G9" s="11">
        <f t="shared" ref="G9:G11" si="2">E9*F9</f>
        <v>99</v>
      </c>
      <c r="H9" s="12" t="s">
        <v>18</v>
      </c>
      <c r="I9" s="8"/>
      <c r="J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9" t="s">
        <v>107</v>
      </c>
      <c r="B10" s="46" t="s">
        <v>18</v>
      </c>
      <c r="C10" s="60">
        <v>2.0</v>
      </c>
      <c r="D10" s="31" t="s">
        <v>170</v>
      </c>
      <c r="E10" s="63" t="s">
        <v>171</v>
      </c>
      <c r="G10" s="11" t="str">
        <f t="shared" si="2"/>
        <v>#VALUE!</v>
      </c>
      <c r="H10" s="41"/>
      <c r="I10" s="8"/>
      <c r="J10" s="12" t="s">
        <v>109</v>
      </c>
      <c r="K10" s="91" t="s">
        <v>172</v>
      </c>
      <c r="L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46" t="s">
        <v>55</v>
      </c>
      <c r="B11" s="46" t="s">
        <v>18</v>
      </c>
      <c r="C11" s="46"/>
      <c r="D11" s="66" t="s">
        <v>60</v>
      </c>
      <c r="E11" s="67">
        <v>18.48</v>
      </c>
      <c r="F11" s="46"/>
      <c r="G11" s="11">
        <f t="shared" si="2"/>
        <v>0</v>
      </c>
      <c r="H11" s="41"/>
      <c r="I11" s="4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173</v>
      </c>
      <c r="B12" s="46"/>
      <c r="C12" s="46"/>
      <c r="D12" s="31" t="s">
        <v>174</v>
      </c>
      <c r="E12" s="12" t="s">
        <v>175</v>
      </c>
      <c r="F12" s="46"/>
      <c r="G12" s="11"/>
      <c r="H12" s="41"/>
      <c r="I12" s="8"/>
      <c r="J12" s="70" t="s">
        <v>176</v>
      </c>
      <c r="K12" s="8"/>
      <c r="L12" s="8"/>
      <c r="M12" s="12" t="s">
        <v>177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46" t="s">
        <v>115</v>
      </c>
      <c r="B13" s="46"/>
      <c r="C13" s="46"/>
      <c r="D13" s="12" t="s">
        <v>137</v>
      </c>
      <c r="E13" s="46"/>
      <c r="F13" s="46"/>
      <c r="G13" s="11">
        <f t="shared" ref="G13:G15" si="3">E13*F13</f>
        <v>0</v>
      </c>
      <c r="H13" s="41"/>
      <c r="I13" s="8"/>
      <c r="J13" s="8"/>
      <c r="K13" s="8"/>
      <c r="L13" s="8"/>
      <c r="M13" s="12" t="s">
        <v>148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9" t="s">
        <v>116</v>
      </c>
      <c r="B14" s="46" t="s">
        <v>18</v>
      </c>
      <c r="C14" s="60">
        <v>1.0</v>
      </c>
      <c r="D14" s="46"/>
      <c r="E14" s="46"/>
      <c r="F14" s="46"/>
      <c r="G14" s="11">
        <f t="shared" si="3"/>
        <v>0</v>
      </c>
      <c r="H14" s="4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46" t="s">
        <v>117</v>
      </c>
      <c r="B15" s="46" t="s">
        <v>18</v>
      </c>
      <c r="C15" s="46"/>
      <c r="D15" s="100" t="s">
        <v>178</v>
      </c>
      <c r="E15" s="101">
        <v>279.0</v>
      </c>
      <c r="F15" s="12">
        <v>1.0</v>
      </c>
      <c r="G15" s="11">
        <f t="shared" si="3"/>
        <v>279</v>
      </c>
      <c r="H15" s="4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12" t="s">
        <v>179</v>
      </c>
      <c r="B16" s="12" t="s">
        <v>31</v>
      </c>
      <c r="C16" s="12" t="s">
        <v>137</v>
      </c>
      <c r="D16" s="12" t="s">
        <v>137</v>
      </c>
      <c r="E16" s="12" t="s">
        <v>137</v>
      </c>
      <c r="F16" s="12" t="s">
        <v>137</v>
      </c>
      <c r="G16" s="11"/>
      <c r="H16" s="4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46" t="s">
        <v>119</v>
      </c>
      <c r="B17" s="46"/>
      <c r="C17" s="46"/>
      <c r="D17" s="46"/>
      <c r="E17" s="8"/>
      <c r="F17" s="8"/>
      <c r="G17" s="11">
        <f>E17*F17</f>
        <v>0</v>
      </c>
      <c r="H17" s="4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69" t="s">
        <v>159</v>
      </c>
      <c r="B18" s="46" t="s">
        <v>18</v>
      </c>
      <c r="C18" s="60">
        <v>2.0</v>
      </c>
      <c r="D18" s="102" t="s">
        <v>180</v>
      </c>
      <c r="E18" s="12" t="s">
        <v>181</v>
      </c>
      <c r="F18" s="12" t="s">
        <v>137</v>
      </c>
      <c r="G18" s="11"/>
      <c r="H18" s="41"/>
      <c r="I18" s="12"/>
      <c r="J18" s="70" t="s">
        <v>182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55</v>
      </c>
      <c r="B19" s="46" t="s">
        <v>18</v>
      </c>
      <c r="C19" s="46"/>
      <c r="D19" s="103" t="s">
        <v>60</v>
      </c>
      <c r="E19" s="67">
        <v>18.48</v>
      </c>
      <c r="F19" s="12" t="s">
        <v>137</v>
      </c>
      <c r="G19" s="11"/>
      <c r="H19" s="41"/>
      <c r="I19" s="7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46" t="s">
        <v>115</v>
      </c>
      <c r="B20" s="46"/>
      <c r="C20" s="46"/>
      <c r="D20" s="46"/>
      <c r="E20" s="46"/>
      <c r="F20" s="46"/>
      <c r="G20" s="11">
        <f t="shared" ref="G20:G31" si="4">E20*F20</f>
        <v>0</v>
      </c>
      <c r="H20" s="41"/>
      <c r="I20" s="7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4" t="s">
        <v>122</v>
      </c>
      <c r="B21" s="46" t="s">
        <v>18</v>
      </c>
      <c r="C21" s="60">
        <v>1.0</v>
      </c>
      <c r="D21" s="57" t="s">
        <v>123</v>
      </c>
      <c r="E21" s="93">
        <v>109.0</v>
      </c>
      <c r="F21" s="94">
        <v>1.0</v>
      </c>
      <c r="G21" s="11">
        <f t="shared" si="4"/>
        <v>109</v>
      </c>
      <c r="H21" s="4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64" t="s">
        <v>124</v>
      </c>
      <c r="B22" s="46" t="s">
        <v>18</v>
      </c>
      <c r="C22" s="60">
        <v>2.0</v>
      </c>
      <c r="D22" s="46"/>
      <c r="E22" s="8"/>
      <c r="F22" s="76"/>
      <c r="G22" s="11">
        <f t="shared" si="4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12</v>
      </c>
      <c r="B23" s="46"/>
      <c r="C23" s="46"/>
      <c r="D23" s="46"/>
      <c r="E23" s="8"/>
      <c r="F23" s="8"/>
      <c r="G23" s="11">
        <f t="shared" si="4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41" t="s">
        <v>13</v>
      </c>
      <c r="B24" s="46"/>
      <c r="C24" s="46"/>
      <c r="D24" s="46"/>
      <c r="E24" s="8"/>
      <c r="F24" s="8"/>
      <c r="G24" s="11">
        <f t="shared" si="4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14</v>
      </c>
      <c r="B25" s="46"/>
      <c r="C25" s="46"/>
      <c r="D25" s="46"/>
      <c r="E25" s="8"/>
      <c r="F25" s="8"/>
      <c r="G25" s="11">
        <f t="shared" si="4"/>
        <v>0</v>
      </c>
      <c r="H25" s="4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77" t="s">
        <v>127</v>
      </c>
      <c r="B26" s="46" t="s">
        <v>18</v>
      </c>
      <c r="C26" s="60">
        <v>2.0</v>
      </c>
      <c r="D26" s="46"/>
      <c r="E26" s="8"/>
      <c r="F26" s="46"/>
      <c r="G26" s="11">
        <f t="shared" si="4"/>
        <v>0</v>
      </c>
      <c r="H26" s="7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77" t="s">
        <v>128</v>
      </c>
      <c r="B27" s="46" t="s">
        <v>18</v>
      </c>
      <c r="C27" s="60">
        <v>2.0</v>
      </c>
      <c r="D27" s="46"/>
      <c r="E27" s="8"/>
      <c r="F27" s="8"/>
      <c r="G27" s="11">
        <f t="shared" si="4"/>
        <v>0</v>
      </c>
      <c r="H27" s="8"/>
      <c r="I27" s="7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77" t="s">
        <v>129</v>
      </c>
      <c r="B28" s="46" t="s">
        <v>18</v>
      </c>
      <c r="C28" s="60">
        <v>2.0</v>
      </c>
      <c r="D28" s="46"/>
      <c r="E28" s="46"/>
      <c r="F28" s="46"/>
      <c r="G28" s="11">
        <f t="shared" si="4"/>
        <v>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130</v>
      </c>
      <c r="B29" s="46"/>
      <c r="C29" s="46"/>
      <c r="D29" s="46"/>
      <c r="E29" s="8"/>
      <c r="F29" s="8"/>
      <c r="G29" s="11">
        <f t="shared" si="4"/>
        <v>0</v>
      </c>
      <c r="H29" s="8"/>
      <c r="I29" s="7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183</v>
      </c>
      <c r="B30" s="46"/>
      <c r="C30" s="46"/>
      <c r="D30" s="47" t="s">
        <v>71</v>
      </c>
      <c r="E30" s="48">
        <v>128.0</v>
      </c>
      <c r="F30" s="8"/>
      <c r="G30" s="11">
        <f t="shared" si="4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77" t="s">
        <v>20</v>
      </c>
      <c r="B31" s="46" t="s">
        <v>18</v>
      </c>
      <c r="C31" s="60">
        <v>2.0</v>
      </c>
      <c r="D31" s="66" t="s">
        <v>21</v>
      </c>
      <c r="E31" s="8"/>
      <c r="F31" s="8"/>
      <c r="G31" s="11">
        <f t="shared" si="4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78" t="s">
        <v>23</v>
      </c>
      <c r="B32" s="79"/>
      <c r="C32" s="79"/>
      <c r="D32" s="79"/>
      <c r="E32" s="80"/>
      <c r="F32" s="81"/>
      <c r="G32" s="82" t="str">
        <f>sum(G2:G31)</f>
        <v>#VALUE!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/>
      <c r="B33" s="46"/>
      <c r="C33" s="46"/>
      <c r="D33" s="4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46"/>
      <c r="C52" s="46"/>
      <c r="D52" s="4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3" t="s">
        <v>23</v>
      </c>
      <c r="B54" s="79"/>
      <c r="C54" s="79"/>
      <c r="D54" s="79"/>
      <c r="E54" s="84">
        <f>SUM(E4:E24)</f>
        <v>877.94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46"/>
      <c r="C55" s="46"/>
      <c r="D55" s="4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46"/>
      <c r="C221" s="46"/>
      <c r="D221" s="4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46"/>
      <c r="C222" s="46"/>
      <c r="D222" s="4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</sheetData>
  <dataValidations>
    <dataValidation type="list" allowBlank="1" showErrorMessage="1" sqref="H3 H9">
      <formula1>"Yes,No, see next column"</formula1>
    </dataValidation>
    <dataValidation type="list" allowBlank="1" showErrorMessage="1" sqref="H2 H4:H7 H10:H31">
      <formula1>"Yes,No, see next column"</formula1>
    </dataValidation>
    <dataValidation type="list" allowBlank="1" showErrorMessage="1" sqref="B2:B7 B10:B11 B14:B19 B21:B28 B31">
      <formula1>"Yes,No"</formula1>
    </dataValidation>
  </dataValidations>
  <hyperlinks>
    <hyperlink r:id="rId1" ref="D2"/>
    <hyperlink r:id="rId2" ref="D3"/>
    <hyperlink r:id="rId3" ref="K3"/>
    <hyperlink r:id="rId4" ref="D4"/>
    <hyperlink r:id="rId5" ref="D5"/>
    <hyperlink r:id="rId6" ref="D6"/>
    <hyperlink r:id="rId7" ref="D7"/>
    <hyperlink r:id="rId8" ref="D9"/>
    <hyperlink r:id="rId9" ref="D10"/>
    <hyperlink r:id="rId10" ref="D11"/>
    <hyperlink r:id="rId11" ref="D12"/>
    <hyperlink r:id="rId12" ref="D15"/>
    <hyperlink r:id="rId13" ref="D18"/>
    <hyperlink r:id="rId14" ref="D19"/>
    <hyperlink r:id="rId15" ref="D21"/>
    <hyperlink r:id="rId16" ref="D30"/>
    <hyperlink r:id="rId17" ref="D31"/>
  </hyperlinks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104" t="s">
        <v>184</v>
      </c>
      <c r="B2" s="8" t="s">
        <v>18</v>
      </c>
      <c r="C2" s="94">
        <v>2.0</v>
      </c>
      <c r="D2" s="8"/>
      <c r="E2" s="76"/>
      <c r="F2" s="8"/>
      <c r="G2" s="11">
        <f t="shared" ref="G2:G16" si="1">E2*F2</f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04" t="s">
        <v>185</v>
      </c>
      <c r="B3" s="8" t="s">
        <v>18</v>
      </c>
      <c r="C3" s="94">
        <v>2.0</v>
      </c>
      <c r="D3" s="8"/>
      <c r="E3" s="76"/>
      <c r="F3" s="8"/>
      <c r="G3" s="11">
        <f t="shared" si="1"/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104" t="s">
        <v>186</v>
      </c>
      <c r="B4" s="8"/>
      <c r="C4" s="94">
        <v>0.0</v>
      </c>
      <c r="D4" s="8"/>
      <c r="E4" s="76"/>
      <c r="F4" s="8"/>
      <c r="G4" s="11">
        <f t="shared" si="1"/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104" t="s">
        <v>187</v>
      </c>
      <c r="B5" s="8" t="s">
        <v>18</v>
      </c>
      <c r="C5" s="94">
        <v>1.0</v>
      </c>
      <c r="D5" s="8"/>
      <c r="E5" s="76"/>
      <c r="F5" s="8"/>
      <c r="G5" s="11">
        <f t="shared" si="1"/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188</v>
      </c>
      <c r="B6" s="8"/>
      <c r="C6" s="8"/>
      <c r="D6" s="8"/>
      <c r="E6" s="8"/>
      <c r="F6" s="8"/>
      <c r="G6" s="11">
        <f t="shared" si="1"/>
        <v>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189</v>
      </c>
      <c r="B7" s="8"/>
      <c r="C7" s="8"/>
      <c r="D7" s="8"/>
      <c r="E7" s="8"/>
      <c r="F7" s="8"/>
      <c r="G7" s="11">
        <f t="shared" si="1"/>
        <v>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04" t="s">
        <v>187</v>
      </c>
      <c r="B8" s="8" t="s">
        <v>18</v>
      </c>
      <c r="C8" s="94">
        <v>1.0</v>
      </c>
      <c r="D8" s="8"/>
      <c r="E8" s="76"/>
      <c r="F8" s="8"/>
      <c r="G8" s="11">
        <f t="shared" si="1"/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104" t="s">
        <v>190</v>
      </c>
      <c r="B9" s="8" t="s">
        <v>18</v>
      </c>
      <c r="C9" s="94">
        <v>2.0</v>
      </c>
      <c r="D9" s="8"/>
      <c r="E9" s="76"/>
      <c r="F9" s="8"/>
      <c r="G9" s="11">
        <f t="shared" si="1"/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04" t="s">
        <v>191</v>
      </c>
      <c r="B10" s="8" t="s">
        <v>18</v>
      </c>
      <c r="C10" s="94">
        <v>2.0</v>
      </c>
      <c r="D10" s="8"/>
      <c r="E10" s="76"/>
      <c r="F10" s="8"/>
      <c r="G10" s="11">
        <f t="shared" si="1"/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 t="s">
        <v>192</v>
      </c>
      <c r="B11" s="8"/>
      <c r="C11" s="94">
        <v>1.0</v>
      </c>
      <c r="D11" s="8"/>
      <c r="E11" s="76"/>
      <c r="F11" s="8"/>
      <c r="G11" s="11">
        <f t="shared" si="1"/>
        <v>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193</v>
      </c>
      <c r="B12" s="8"/>
      <c r="C12" s="94">
        <v>1.0</v>
      </c>
      <c r="D12" s="8"/>
      <c r="E12" s="76"/>
      <c r="F12" s="8"/>
      <c r="G12" s="11">
        <f t="shared" si="1"/>
        <v>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194</v>
      </c>
      <c r="B13" s="8"/>
      <c r="C13" s="94">
        <v>1.0</v>
      </c>
      <c r="D13" s="8"/>
      <c r="E13" s="76"/>
      <c r="F13" s="8"/>
      <c r="G13" s="11">
        <f t="shared" si="1"/>
        <v>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104" t="s">
        <v>195</v>
      </c>
      <c r="B14" s="8" t="s">
        <v>18</v>
      </c>
      <c r="C14" s="94">
        <v>1.0</v>
      </c>
      <c r="D14" s="8"/>
      <c r="E14" s="76"/>
      <c r="F14" s="8"/>
      <c r="G14" s="11">
        <f t="shared" si="1"/>
        <v>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196</v>
      </c>
      <c r="B15" s="8"/>
      <c r="C15" s="8"/>
      <c r="D15" s="8"/>
      <c r="E15" s="76"/>
      <c r="F15" s="8"/>
      <c r="G15" s="11">
        <f t="shared" si="1"/>
        <v>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17</v>
      </c>
      <c r="B16" s="8"/>
      <c r="C16" s="8"/>
      <c r="D16" s="8"/>
      <c r="E16" s="76"/>
      <c r="F16" s="8"/>
      <c r="G16" s="11">
        <f t="shared" si="1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78" t="s">
        <v>23</v>
      </c>
      <c r="B17" s="81"/>
      <c r="C17" s="81"/>
      <c r="D17" s="81"/>
      <c r="E17" s="80"/>
      <c r="F17" s="80"/>
      <c r="G17" s="105">
        <f>sum(G2:G16)</f>
        <v>0</v>
      </c>
      <c r="H17" s="7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/>
      <c r="B18" s="8"/>
      <c r="C18" s="8"/>
      <c r="D18" s="8"/>
      <c r="E18" s="76"/>
      <c r="F18" s="8"/>
      <c r="G18" s="10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/>
      <c r="B19" s="8"/>
      <c r="C19" s="8"/>
      <c r="D19" s="8"/>
      <c r="E19" s="76"/>
      <c r="F19" s="8"/>
      <c r="G19" s="10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/>
      <c r="B20" s="8"/>
      <c r="C20" s="8"/>
      <c r="D20" s="8"/>
      <c r="E20" s="76"/>
      <c r="F20" s="8"/>
      <c r="G20" s="10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8"/>
      <c r="B21" s="8"/>
      <c r="C21" s="8"/>
      <c r="D21" s="8"/>
      <c r="E21" s="76"/>
      <c r="F21" s="8"/>
      <c r="G21" s="10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8"/>
      <c r="B22" s="8"/>
      <c r="C22" s="8"/>
      <c r="D22" s="8"/>
      <c r="E22" s="76"/>
      <c r="F22" s="8"/>
      <c r="G22" s="10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8"/>
      <c r="B23" s="8"/>
      <c r="C23" s="8"/>
      <c r="D23" s="8"/>
      <c r="E23" s="76"/>
      <c r="F23" s="8"/>
      <c r="G23" s="106"/>
      <c r="H23" s="76"/>
      <c r="I23" s="76"/>
      <c r="J23" s="7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8"/>
      <c r="B24" s="8"/>
      <c r="C24" s="8"/>
      <c r="D24" s="8"/>
      <c r="E24" s="76"/>
      <c r="F24" s="8"/>
      <c r="G24" s="10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8"/>
      <c r="B25" s="8"/>
      <c r="C25" s="8"/>
      <c r="D25" s="8"/>
      <c r="E25" s="76"/>
      <c r="F25" s="8"/>
      <c r="G25" s="10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8"/>
      <c r="B26" s="8"/>
      <c r="C26" s="8"/>
      <c r="D26" s="8"/>
      <c r="E26" s="76"/>
      <c r="F26" s="8"/>
      <c r="G26" s="10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8"/>
      <c r="B27" s="8"/>
      <c r="C27" s="8"/>
      <c r="D27" s="8"/>
      <c r="E27" s="76"/>
      <c r="F27" s="8"/>
      <c r="G27" s="10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8"/>
      <c r="B28" s="8"/>
      <c r="C28" s="8"/>
      <c r="D28" s="8"/>
      <c r="E28" s="76"/>
      <c r="F28" s="8"/>
      <c r="G28" s="10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8"/>
      <c r="B29" s="8"/>
      <c r="C29" s="8"/>
      <c r="D29" s="8"/>
      <c r="E29" s="76"/>
      <c r="F29" s="8"/>
      <c r="G29" s="10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8"/>
      <c r="B30" s="8"/>
      <c r="C30" s="8"/>
      <c r="D30" s="8"/>
      <c r="E30" s="76"/>
      <c r="F30" s="8"/>
      <c r="G30" s="10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8"/>
      <c r="B31" s="8"/>
      <c r="C31" s="8"/>
      <c r="D31" s="8"/>
      <c r="E31" s="76"/>
      <c r="F31" s="8"/>
      <c r="G31" s="10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8"/>
      <c r="B32" s="8"/>
      <c r="C32" s="8"/>
      <c r="D32" s="8"/>
      <c r="E32" s="76"/>
      <c r="F32" s="8"/>
      <c r="G32" s="10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8"/>
      <c r="B33" s="8"/>
      <c r="C33" s="8"/>
      <c r="D33" s="8"/>
      <c r="E33" s="76"/>
      <c r="F33" s="8"/>
      <c r="G33" s="10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8"/>
      <c r="B34" s="8"/>
      <c r="C34" s="8"/>
      <c r="D34" s="8"/>
      <c r="E34" s="76"/>
      <c r="F34" s="8"/>
      <c r="G34" s="10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8"/>
      <c r="B35" s="8"/>
      <c r="C35" s="8"/>
      <c r="D35" s="8"/>
      <c r="E35" s="76"/>
      <c r="F35" s="8"/>
      <c r="G35" s="10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8"/>
      <c r="B36" s="8"/>
      <c r="C36" s="8"/>
      <c r="D36" s="8"/>
      <c r="E36" s="76"/>
      <c r="F36" s="8"/>
      <c r="G36" s="10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8"/>
      <c r="B37" s="8"/>
      <c r="C37" s="8"/>
      <c r="D37" s="8"/>
      <c r="E37" s="76"/>
      <c r="F37" s="8"/>
      <c r="G37" s="10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8"/>
      <c r="B38" s="8"/>
      <c r="C38" s="8"/>
      <c r="D38" s="8"/>
      <c r="E38" s="76"/>
      <c r="F38" s="8"/>
      <c r="G38" s="10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8"/>
      <c r="B39" s="8"/>
      <c r="C39" s="8"/>
      <c r="D39" s="8"/>
      <c r="E39" s="76"/>
      <c r="F39" s="8"/>
      <c r="G39" s="10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8"/>
      <c r="B40" s="8"/>
      <c r="C40" s="8"/>
      <c r="D40" s="8"/>
      <c r="E40" s="76"/>
      <c r="F40" s="8"/>
      <c r="G40" s="10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8"/>
      <c r="B41" s="8"/>
      <c r="C41" s="8"/>
      <c r="D41" s="8"/>
      <c r="E41" s="76"/>
      <c r="F41" s="8"/>
      <c r="G41" s="10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8"/>
      <c r="B42" s="8"/>
      <c r="C42" s="8"/>
      <c r="D42" s="8"/>
      <c r="E42" s="76"/>
      <c r="F42" s="8"/>
      <c r="G42" s="10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8"/>
      <c r="B43" s="8"/>
      <c r="C43" s="8"/>
      <c r="D43" s="8"/>
      <c r="E43" s="76"/>
      <c r="F43" s="8"/>
      <c r="G43" s="10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8"/>
      <c r="B44" s="8"/>
      <c r="C44" s="8"/>
      <c r="D44" s="8"/>
      <c r="E44" s="76"/>
      <c r="F44" s="8"/>
      <c r="G44" s="10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8"/>
      <c r="B45" s="8"/>
      <c r="C45" s="8"/>
      <c r="D45" s="8"/>
      <c r="E45" s="76"/>
      <c r="F45" s="8"/>
      <c r="G45" s="10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8"/>
      <c r="B46" s="8"/>
      <c r="C46" s="8"/>
      <c r="D46" s="8"/>
      <c r="E46" s="76"/>
      <c r="F46" s="8"/>
      <c r="G46" s="10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8"/>
      <c r="B47" s="8"/>
      <c r="C47" s="8"/>
      <c r="D47" s="8"/>
      <c r="E47" s="76"/>
      <c r="F47" s="8"/>
      <c r="G47" s="10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8"/>
      <c r="B48" s="8"/>
      <c r="C48" s="8"/>
      <c r="D48" s="8"/>
      <c r="E48" s="76"/>
      <c r="F48" s="8"/>
      <c r="G48" s="10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8"/>
      <c r="B49" s="8"/>
      <c r="C49" s="8"/>
      <c r="D49" s="8"/>
      <c r="E49" s="76"/>
      <c r="F49" s="8"/>
      <c r="G49" s="10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8"/>
      <c r="B50" s="8"/>
      <c r="C50" s="8"/>
      <c r="D50" s="8"/>
      <c r="E50" s="76"/>
      <c r="F50" s="8"/>
      <c r="G50" s="10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8"/>
      <c r="B51" s="8"/>
      <c r="C51" s="8"/>
      <c r="D51" s="8"/>
      <c r="E51" s="76"/>
      <c r="F51" s="8"/>
      <c r="G51" s="10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76"/>
      <c r="F52" s="8"/>
      <c r="G52" s="10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76"/>
      <c r="F53" s="8"/>
      <c r="G53" s="10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76"/>
      <c r="F54" s="8"/>
      <c r="G54" s="10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76"/>
      <c r="F55" s="8"/>
      <c r="G55" s="10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76"/>
      <c r="F56" s="8"/>
      <c r="G56" s="10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76"/>
      <c r="F57" s="8"/>
      <c r="G57" s="10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76"/>
      <c r="F58" s="8"/>
      <c r="G58" s="10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76"/>
      <c r="F59" s="8"/>
      <c r="G59" s="10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76"/>
      <c r="F60" s="8"/>
      <c r="G60" s="10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76"/>
      <c r="F61" s="8"/>
      <c r="G61" s="10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76"/>
      <c r="F62" s="8"/>
      <c r="G62" s="10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76"/>
      <c r="F63" s="8"/>
      <c r="G63" s="10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76"/>
      <c r="F64" s="8"/>
      <c r="G64" s="10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76"/>
      <c r="F65" s="8"/>
      <c r="G65" s="10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76"/>
      <c r="F66" s="8"/>
      <c r="G66" s="10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76"/>
      <c r="F67" s="8"/>
      <c r="G67" s="10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76"/>
      <c r="F68" s="8"/>
      <c r="G68" s="10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76"/>
      <c r="F69" s="8"/>
      <c r="G69" s="10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76"/>
      <c r="F70" s="8"/>
      <c r="G70" s="10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76"/>
      <c r="F71" s="8"/>
      <c r="G71" s="10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76"/>
      <c r="F72" s="8"/>
      <c r="G72" s="10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76"/>
      <c r="F73" s="8"/>
      <c r="G73" s="10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76"/>
      <c r="F74" s="8"/>
      <c r="G74" s="10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76"/>
      <c r="F75" s="8"/>
      <c r="G75" s="10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76"/>
      <c r="F76" s="8"/>
      <c r="G76" s="10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76"/>
      <c r="F77" s="8"/>
      <c r="G77" s="10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76"/>
      <c r="F78" s="8"/>
      <c r="G78" s="10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76"/>
      <c r="F79" s="8"/>
      <c r="G79" s="10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76"/>
      <c r="F80" s="8"/>
      <c r="G80" s="10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76"/>
      <c r="F81" s="8"/>
      <c r="G81" s="10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76"/>
      <c r="F82" s="8"/>
      <c r="G82" s="10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76"/>
      <c r="F83" s="8"/>
      <c r="G83" s="10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76"/>
      <c r="F84" s="8"/>
      <c r="G84" s="10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76"/>
      <c r="F85" s="8"/>
      <c r="G85" s="10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76"/>
      <c r="F86" s="8"/>
      <c r="G86" s="10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76"/>
      <c r="F87" s="8"/>
      <c r="G87" s="10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76"/>
      <c r="F88" s="8"/>
      <c r="G88" s="10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76"/>
      <c r="F89" s="8"/>
      <c r="G89" s="10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76"/>
      <c r="F90" s="8"/>
      <c r="G90" s="10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76"/>
      <c r="F91" s="8"/>
      <c r="G91" s="10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76"/>
      <c r="F92" s="8"/>
      <c r="G92" s="10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76"/>
      <c r="F93" s="8"/>
      <c r="G93" s="10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76"/>
      <c r="F94" s="8"/>
      <c r="G94" s="10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76"/>
      <c r="F95" s="8"/>
      <c r="G95" s="10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76"/>
      <c r="F96" s="8"/>
      <c r="G96" s="10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76"/>
      <c r="F97" s="8"/>
      <c r="G97" s="10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76"/>
      <c r="F98" s="8"/>
      <c r="G98" s="10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76"/>
      <c r="F99" s="8"/>
      <c r="G99" s="10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76"/>
      <c r="F100" s="8"/>
      <c r="G100" s="10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76"/>
      <c r="F101" s="8"/>
      <c r="G101" s="10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76"/>
      <c r="F102" s="8"/>
      <c r="G102" s="10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76"/>
      <c r="F103" s="8"/>
      <c r="G103" s="10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76"/>
      <c r="F104" s="8"/>
      <c r="G104" s="10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76"/>
      <c r="F105" s="8"/>
      <c r="G105" s="10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76"/>
      <c r="F106" s="8"/>
      <c r="G106" s="10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76"/>
      <c r="F107" s="8"/>
      <c r="G107" s="10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76"/>
      <c r="F108" s="8"/>
      <c r="G108" s="10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76"/>
      <c r="F109" s="8"/>
      <c r="G109" s="10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76"/>
      <c r="F110" s="8"/>
      <c r="G110" s="10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76"/>
      <c r="F111" s="8"/>
      <c r="G111" s="10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76"/>
      <c r="F112" s="8"/>
      <c r="G112" s="10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76"/>
      <c r="F113" s="8"/>
      <c r="G113" s="10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76"/>
      <c r="F114" s="8"/>
      <c r="G114" s="10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76"/>
      <c r="F115" s="8"/>
      <c r="G115" s="10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76"/>
      <c r="F116" s="8"/>
      <c r="G116" s="10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76"/>
      <c r="F117" s="8"/>
      <c r="G117" s="10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76"/>
      <c r="F118" s="8"/>
      <c r="G118" s="10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76"/>
      <c r="F119" s="8"/>
      <c r="G119" s="10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76"/>
      <c r="F120" s="8"/>
      <c r="G120" s="10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76"/>
      <c r="F121" s="8"/>
      <c r="G121" s="10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76"/>
      <c r="F122" s="8"/>
      <c r="G122" s="10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76"/>
      <c r="F123" s="8"/>
      <c r="G123" s="10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76"/>
      <c r="F124" s="8"/>
      <c r="G124" s="10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76"/>
      <c r="F125" s="8"/>
      <c r="G125" s="10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76"/>
      <c r="F126" s="8"/>
      <c r="G126" s="10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76"/>
      <c r="F127" s="8"/>
      <c r="G127" s="10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76"/>
      <c r="F128" s="8"/>
      <c r="G128" s="10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76"/>
      <c r="F129" s="8"/>
      <c r="G129" s="10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76"/>
      <c r="F130" s="8"/>
      <c r="G130" s="10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76"/>
      <c r="F131" s="8"/>
      <c r="G131" s="10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76"/>
      <c r="F132" s="8"/>
      <c r="G132" s="10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76"/>
      <c r="F133" s="8"/>
      <c r="G133" s="10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76"/>
      <c r="F134" s="8"/>
      <c r="G134" s="10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76"/>
      <c r="F135" s="8"/>
      <c r="G135" s="10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76"/>
      <c r="F136" s="8"/>
      <c r="G136" s="10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76"/>
      <c r="F137" s="8"/>
      <c r="G137" s="10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76"/>
      <c r="F138" s="8"/>
      <c r="G138" s="10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76"/>
      <c r="F139" s="8"/>
      <c r="G139" s="10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76"/>
      <c r="F140" s="8"/>
      <c r="G140" s="10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76"/>
      <c r="F141" s="8"/>
      <c r="G141" s="10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76"/>
      <c r="F142" s="8"/>
      <c r="G142" s="10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76"/>
      <c r="F143" s="8"/>
      <c r="G143" s="10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76"/>
      <c r="F144" s="8"/>
      <c r="G144" s="10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76"/>
      <c r="F145" s="8"/>
      <c r="G145" s="10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76"/>
      <c r="F146" s="8"/>
      <c r="G146" s="10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76"/>
      <c r="F147" s="8"/>
      <c r="G147" s="10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76"/>
      <c r="F148" s="8"/>
      <c r="G148" s="10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76"/>
      <c r="F149" s="8"/>
      <c r="G149" s="10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76"/>
      <c r="F150" s="8"/>
      <c r="G150" s="10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76"/>
      <c r="F151" s="8"/>
      <c r="G151" s="10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76"/>
      <c r="F152" s="8"/>
      <c r="G152" s="10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76"/>
      <c r="F153" s="8"/>
      <c r="G153" s="10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76"/>
      <c r="F154" s="8"/>
      <c r="G154" s="10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76"/>
      <c r="F155" s="8"/>
      <c r="G155" s="10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76"/>
      <c r="F156" s="8"/>
      <c r="G156" s="10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76"/>
      <c r="F157" s="8"/>
      <c r="G157" s="10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76"/>
      <c r="F158" s="8"/>
      <c r="G158" s="10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76"/>
      <c r="F159" s="8"/>
      <c r="G159" s="10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76"/>
      <c r="F160" s="8"/>
      <c r="G160" s="10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76"/>
      <c r="F161" s="8"/>
      <c r="G161" s="10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76"/>
      <c r="F162" s="8"/>
      <c r="G162" s="10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76"/>
      <c r="F163" s="8"/>
      <c r="G163" s="10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76"/>
      <c r="F164" s="8"/>
      <c r="G164" s="10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76"/>
      <c r="F165" s="8"/>
      <c r="G165" s="10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76"/>
      <c r="F166" s="8"/>
      <c r="G166" s="10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76"/>
      <c r="F167" s="8"/>
      <c r="G167" s="10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76"/>
      <c r="F168" s="8"/>
      <c r="G168" s="10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76"/>
      <c r="F169" s="8"/>
      <c r="G169" s="10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76"/>
      <c r="F170" s="8"/>
      <c r="G170" s="10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76"/>
      <c r="F171" s="8"/>
      <c r="G171" s="10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76"/>
      <c r="F172" s="8"/>
      <c r="G172" s="10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76"/>
      <c r="F173" s="8"/>
      <c r="G173" s="10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76"/>
      <c r="F174" s="8"/>
      <c r="G174" s="10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76"/>
      <c r="F175" s="8"/>
      <c r="G175" s="10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76"/>
      <c r="F176" s="8"/>
      <c r="G176" s="10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76"/>
      <c r="F177" s="8"/>
      <c r="G177" s="10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76"/>
      <c r="F178" s="8"/>
      <c r="G178" s="10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76"/>
      <c r="F179" s="8"/>
      <c r="G179" s="10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76"/>
      <c r="F180" s="8"/>
      <c r="G180" s="10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76"/>
      <c r="F181" s="8"/>
      <c r="G181" s="10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76"/>
      <c r="F182" s="8"/>
      <c r="G182" s="10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76"/>
      <c r="F183" s="8"/>
      <c r="G183" s="10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76"/>
      <c r="F184" s="8"/>
      <c r="G184" s="10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76"/>
      <c r="F185" s="8"/>
      <c r="G185" s="10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76"/>
      <c r="F186" s="8"/>
      <c r="G186" s="10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76"/>
      <c r="F187" s="8"/>
      <c r="G187" s="10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76"/>
      <c r="F188" s="8"/>
      <c r="G188" s="10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76"/>
      <c r="F189" s="8"/>
      <c r="G189" s="10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76"/>
      <c r="F190" s="8"/>
      <c r="G190" s="10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76"/>
      <c r="F191" s="8"/>
      <c r="G191" s="10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76"/>
      <c r="F192" s="8"/>
      <c r="G192" s="10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76"/>
      <c r="F193" s="8"/>
      <c r="G193" s="10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76"/>
      <c r="F194" s="8"/>
      <c r="G194" s="10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76"/>
      <c r="F195" s="8"/>
      <c r="G195" s="10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76"/>
      <c r="F196" s="8"/>
      <c r="G196" s="10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76"/>
      <c r="F197" s="8"/>
      <c r="G197" s="10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76"/>
      <c r="F198" s="8"/>
      <c r="G198" s="10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76"/>
      <c r="F199" s="8"/>
      <c r="G199" s="10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76"/>
      <c r="F200" s="8"/>
      <c r="G200" s="10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76"/>
      <c r="F201" s="8"/>
      <c r="G201" s="10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76"/>
      <c r="F202" s="8"/>
      <c r="G202" s="10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76"/>
      <c r="F203" s="8"/>
      <c r="G203" s="10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76"/>
      <c r="F204" s="8"/>
      <c r="G204" s="10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76"/>
      <c r="F205" s="8"/>
      <c r="G205" s="10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76"/>
      <c r="F206" s="8"/>
      <c r="G206" s="10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76"/>
      <c r="F207" s="8"/>
      <c r="G207" s="10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76"/>
      <c r="F208" s="8"/>
      <c r="G208" s="10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76"/>
      <c r="F209" s="8"/>
      <c r="G209" s="10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76"/>
      <c r="F210" s="8"/>
      <c r="G210" s="10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76"/>
      <c r="F211" s="8"/>
      <c r="G211" s="10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76"/>
      <c r="F212" s="8"/>
      <c r="G212" s="10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76"/>
      <c r="F213" s="8"/>
      <c r="G213" s="10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76"/>
      <c r="F214" s="8"/>
      <c r="G214" s="10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76"/>
      <c r="F215" s="8"/>
      <c r="G215" s="10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76"/>
      <c r="F216" s="8"/>
      <c r="G216" s="10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76"/>
      <c r="F217" s="8"/>
      <c r="G217" s="10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76"/>
      <c r="F218" s="8"/>
      <c r="G218" s="10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76"/>
      <c r="F219" s="8"/>
      <c r="G219" s="10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76"/>
      <c r="F220" s="8"/>
      <c r="G220" s="10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76"/>
      <c r="F221" s="8"/>
      <c r="G221" s="10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76"/>
      <c r="F222" s="8"/>
      <c r="G222" s="10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76"/>
      <c r="F223" s="8"/>
      <c r="G223" s="10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10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10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10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10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10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10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10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10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10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10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10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10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10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10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10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10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10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10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10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10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10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10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10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10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10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10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10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10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10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10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10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10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10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10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10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10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10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10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10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10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10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10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10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10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10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10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10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10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10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10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10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10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10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10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10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10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10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10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10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10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10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10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10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10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10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10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10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10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10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10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10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10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10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10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10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10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10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10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10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10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10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10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10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10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10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10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10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10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10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10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10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10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10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10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10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10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10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10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10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10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10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10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10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10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10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10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10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10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10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10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10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10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10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10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10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10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10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10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10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10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10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10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10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10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10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10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10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10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10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10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10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10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10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10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10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10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10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10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10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10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10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10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10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10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10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10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10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10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10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10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10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10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10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10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10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10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10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10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10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10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10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10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10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10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10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10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10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10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10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10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10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10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10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10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10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10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10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10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10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10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10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10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10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10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10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10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10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10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10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10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10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10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10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10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10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10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10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10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10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10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10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10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10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10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10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10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10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10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10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10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10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10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10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10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10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10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10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10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10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10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10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10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10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10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10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10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10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10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10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10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10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10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10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10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10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10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10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10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10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10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10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10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10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10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10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10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10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10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10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10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10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10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10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10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10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10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10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10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10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10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10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10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10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10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10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10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10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10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10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10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10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10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10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10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10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10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10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10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10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10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10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10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10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10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10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10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10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10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10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10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10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10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10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10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10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10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10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10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10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10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10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10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10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10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10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10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10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10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10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10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10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10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10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10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10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10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10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10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10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10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10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10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10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10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10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10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10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10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10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10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10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10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10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10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10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10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10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10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10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10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10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10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10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10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10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10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10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10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10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10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10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10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10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10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10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10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10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10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10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10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10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10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10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10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10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10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10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10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10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10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10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10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10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10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10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10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10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10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10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10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10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10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10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10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10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10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10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10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10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10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10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10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10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10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10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10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10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10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10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10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10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10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10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10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10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10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10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10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10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10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10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10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10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10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10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10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10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10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10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10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10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10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10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10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10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10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10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10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10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10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10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10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10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10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10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10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10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10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10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10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10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10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10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10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10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10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10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10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10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10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10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10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10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10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10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10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10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10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10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10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10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10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10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10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10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10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10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10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10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10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10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10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10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10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10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10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10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10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10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10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10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10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10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10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10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10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10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10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10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10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10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10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10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10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10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10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10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10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10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10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10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10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10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10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10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10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10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10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10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10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10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10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10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10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10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10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10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10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10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10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10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10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10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10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10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10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10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10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10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10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10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10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10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10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10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10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10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10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10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10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10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10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10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10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10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10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10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10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10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10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10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10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10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10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10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10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10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10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10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10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10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10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10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10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10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10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10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10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10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10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10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10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10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10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10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10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10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10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10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10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10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10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10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10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10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10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10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10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10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10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10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10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10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10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10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10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10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10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10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10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10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10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10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10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10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10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10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10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10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10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10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10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10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10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10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10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10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10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10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10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10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10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10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10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10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10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10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10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10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10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10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10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10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10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10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10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10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10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10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10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10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10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10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10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10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10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10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10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10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10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10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10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10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10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10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10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10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10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10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10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10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10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10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10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10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10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10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10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10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10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10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10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10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10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10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10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10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10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10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10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10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10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10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10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10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10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10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10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10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10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10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10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10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10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10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10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10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10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10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10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10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10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10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10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10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10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10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10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10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10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10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10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10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10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10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10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10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10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10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10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10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10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10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10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10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10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10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10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10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10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10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10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10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10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10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10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10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10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10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10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10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10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10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10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10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10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10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10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10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10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10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10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10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10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10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10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10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10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10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10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10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10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10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10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10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10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10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10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106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106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106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106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106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106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106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106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106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8"/>
      <c r="B1001" s="8"/>
      <c r="C1001" s="8"/>
      <c r="D1001" s="8"/>
      <c r="E1001" s="8"/>
      <c r="F1001" s="8"/>
      <c r="G1001" s="106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8"/>
      <c r="B1002" s="8"/>
      <c r="C1002" s="8"/>
      <c r="D1002" s="8"/>
      <c r="E1002" s="8"/>
      <c r="F1002" s="8"/>
      <c r="G1002" s="106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8"/>
      <c r="B1003" s="8"/>
      <c r="C1003" s="8"/>
      <c r="D1003" s="8"/>
      <c r="E1003" s="8"/>
      <c r="F1003" s="8"/>
      <c r="G1003" s="106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</sheetData>
  <dataValidations>
    <dataValidation type="list" allowBlank="1" showErrorMessage="1" sqref="H2:H16">
      <formula1>"Yes,No, see next column"</formula1>
    </dataValidation>
    <dataValidation type="list" allowBlank="1" showErrorMessage="1" sqref="B6:B7 B11:B13 B15:B16">
      <formula1>"Yes,No,N/A"</formula1>
    </dataValidation>
    <dataValidation type="list" allowBlank="1" showErrorMessage="1" sqref="B2:B5 B8:B10 B14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3" width="12.63"/>
    <col customWidth="1" min="4" max="4" width="48.25"/>
    <col customWidth="1" min="5" max="6" width="12.63"/>
  </cols>
  <sheetData>
    <row r="1" ht="15.75" customHeight="1">
      <c r="A1" s="107" t="s">
        <v>0</v>
      </c>
      <c r="B1" s="107" t="s">
        <v>197</v>
      </c>
      <c r="C1" s="107" t="s">
        <v>4</v>
      </c>
      <c r="D1" s="107" t="s">
        <v>3</v>
      </c>
      <c r="E1" s="107" t="s">
        <v>9</v>
      </c>
      <c r="F1" s="107" t="s">
        <v>198</v>
      </c>
    </row>
    <row r="2" ht="15.75" customHeight="1">
      <c r="A2" s="7" t="s">
        <v>199</v>
      </c>
      <c r="B2" s="10"/>
      <c r="C2" s="10">
        <v>148.52</v>
      </c>
      <c r="D2" s="9" t="s">
        <v>200</v>
      </c>
    </row>
    <row r="3" ht="15.75" customHeight="1">
      <c r="A3" s="7" t="s">
        <v>201</v>
      </c>
      <c r="B3" s="10"/>
      <c r="C3" s="10">
        <v>20.0</v>
      </c>
      <c r="D3" s="9" t="s">
        <v>202</v>
      </c>
    </row>
    <row r="4" ht="15.75" customHeight="1">
      <c r="A4" s="7" t="s">
        <v>203</v>
      </c>
      <c r="B4" s="10"/>
      <c r="C4" s="10">
        <v>818.09</v>
      </c>
      <c r="D4" s="9" t="s">
        <v>204</v>
      </c>
    </row>
    <row r="5" ht="15.75" customHeight="1">
      <c r="A5" s="7" t="s">
        <v>205</v>
      </c>
      <c r="B5" s="10"/>
      <c r="C5" s="10">
        <v>20.0</v>
      </c>
      <c r="D5" s="9" t="s">
        <v>202</v>
      </c>
    </row>
    <row r="6" ht="15.75" customHeight="1">
      <c r="A6" s="7" t="s">
        <v>206</v>
      </c>
      <c r="B6" s="10"/>
      <c r="C6" s="10"/>
      <c r="D6" s="7"/>
      <c r="E6" s="7"/>
    </row>
    <row r="7" ht="15.75" customHeight="1">
      <c r="A7" s="7" t="s">
        <v>207</v>
      </c>
      <c r="B7" s="10" t="s">
        <v>208</v>
      </c>
      <c r="C7" s="10">
        <v>209.0</v>
      </c>
      <c r="D7" s="9" t="s">
        <v>209</v>
      </c>
    </row>
    <row r="8" ht="15.75" customHeight="1">
      <c r="A8" s="7" t="s">
        <v>210</v>
      </c>
      <c r="B8" s="10" t="s">
        <v>211</v>
      </c>
      <c r="C8" s="10">
        <v>38.37</v>
      </c>
      <c r="D8" s="9" t="s">
        <v>212</v>
      </c>
    </row>
    <row r="9" ht="15.75" customHeight="1">
      <c r="A9" s="7" t="s">
        <v>213</v>
      </c>
      <c r="B9" s="10"/>
      <c r="C9" s="10">
        <v>11.0</v>
      </c>
      <c r="D9" s="9" t="s">
        <v>214</v>
      </c>
    </row>
    <row r="10" ht="15.75" customHeight="1">
      <c r="A10" s="7" t="s">
        <v>215</v>
      </c>
      <c r="B10" s="10" t="s">
        <v>211</v>
      </c>
      <c r="C10" s="10">
        <v>12.0</v>
      </c>
      <c r="D10" s="9" t="s">
        <v>216</v>
      </c>
    </row>
    <row r="11" ht="15.75" customHeight="1">
      <c r="A11" s="7" t="s">
        <v>217</v>
      </c>
      <c r="B11" s="10" t="s">
        <v>208</v>
      </c>
      <c r="C11" s="10">
        <v>36.99</v>
      </c>
      <c r="D11" s="9" t="s">
        <v>218</v>
      </c>
    </row>
    <row r="12" ht="15.75" customHeight="1">
      <c r="A12" s="7" t="s">
        <v>219</v>
      </c>
      <c r="B12" s="10" t="s">
        <v>208</v>
      </c>
      <c r="C12" s="10">
        <v>79.0</v>
      </c>
      <c r="D12" s="9" t="s">
        <v>220</v>
      </c>
    </row>
    <row r="13" ht="15.75" customHeight="1">
      <c r="A13" s="7" t="s">
        <v>221</v>
      </c>
      <c r="B13" s="10" t="s">
        <v>208</v>
      </c>
      <c r="C13" s="10">
        <v>89.99</v>
      </c>
      <c r="D13" s="9" t="s">
        <v>222</v>
      </c>
    </row>
    <row r="14" ht="15.75" customHeight="1">
      <c r="A14" s="7" t="s">
        <v>223</v>
      </c>
      <c r="B14" s="10" t="s">
        <v>224</v>
      </c>
      <c r="C14" s="10">
        <v>1399.0</v>
      </c>
      <c r="D14" s="9" t="s">
        <v>225</v>
      </c>
      <c r="E14" s="7" t="s">
        <v>226</v>
      </c>
    </row>
    <row r="15" ht="15.75" customHeight="1">
      <c r="A15" s="7" t="s">
        <v>227</v>
      </c>
      <c r="B15" s="10" t="s">
        <v>228</v>
      </c>
      <c r="C15" s="10">
        <v>119.0</v>
      </c>
      <c r="D15" s="9" t="s">
        <v>229</v>
      </c>
    </row>
    <row r="16" ht="15.75" customHeight="1">
      <c r="A16" s="7" t="s">
        <v>230</v>
      </c>
      <c r="B16" s="10"/>
      <c r="C16" s="10">
        <v>0.0</v>
      </c>
      <c r="D16" s="7" t="s">
        <v>231</v>
      </c>
    </row>
    <row r="17" ht="15.75" customHeight="1">
      <c r="A17" s="7" t="s">
        <v>232</v>
      </c>
      <c r="B17" s="10"/>
      <c r="C17" s="10" t="s">
        <v>233</v>
      </c>
      <c r="D17" s="7" t="s">
        <v>234</v>
      </c>
    </row>
    <row r="18" ht="15.75" customHeight="1">
      <c r="A18" s="7" t="s">
        <v>235</v>
      </c>
      <c r="B18" s="10" t="s">
        <v>208</v>
      </c>
      <c r="C18" s="10"/>
    </row>
    <row r="19" ht="15.75" customHeight="1">
      <c r="A19" s="108" t="s">
        <v>236</v>
      </c>
      <c r="B19" s="109"/>
      <c r="C19" s="109"/>
      <c r="D19" s="108" t="s">
        <v>237</v>
      </c>
      <c r="E19" s="108" t="s">
        <v>40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7" t="s">
        <v>238</v>
      </c>
      <c r="B20" s="10" t="s">
        <v>208</v>
      </c>
      <c r="C20" s="10" t="s">
        <v>233</v>
      </c>
      <c r="D20" s="7"/>
      <c r="E20" s="7" t="s">
        <v>239</v>
      </c>
    </row>
    <row r="21" ht="15.75" customHeight="1">
      <c r="A21" s="7" t="s">
        <v>240</v>
      </c>
      <c r="B21" s="10"/>
      <c r="C21" s="10" t="s">
        <v>233</v>
      </c>
      <c r="D21" s="7"/>
      <c r="E21" s="7" t="s">
        <v>239</v>
      </c>
    </row>
    <row r="22" ht="15.75" customHeight="1">
      <c r="A22" s="7" t="s">
        <v>241</v>
      </c>
      <c r="B22" s="110" t="s">
        <v>208</v>
      </c>
      <c r="C22" s="111">
        <v>13.49</v>
      </c>
      <c r="D22" s="9" t="s">
        <v>242</v>
      </c>
    </row>
    <row r="23" ht="15.75" customHeight="1">
      <c r="A23" s="7" t="s">
        <v>243</v>
      </c>
      <c r="B23" s="10" t="s">
        <v>208</v>
      </c>
      <c r="C23" s="10" t="s">
        <v>233</v>
      </c>
    </row>
    <row r="24" ht="15.75" customHeight="1">
      <c r="A24" s="107" t="s">
        <v>244</v>
      </c>
      <c r="B24" s="107"/>
      <c r="C24" s="112">
        <f>SUM(C2:C15)</f>
        <v>3000.96</v>
      </c>
    </row>
    <row r="25" ht="15.75" customHeight="1">
      <c r="A25" s="7" t="s">
        <v>245</v>
      </c>
      <c r="C25" s="10">
        <f>C24+C24*0.15</f>
        <v>3451.104</v>
      </c>
    </row>
    <row r="26" ht="15.75" customHeight="1"/>
    <row r="27" ht="15.75" customHeight="1"/>
    <row r="28" ht="15.75" customHeight="1">
      <c r="A28" s="1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D34" s="7" t="s">
        <v>246</v>
      </c>
    </row>
    <row r="35" ht="15.75" customHeight="1">
      <c r="D35" s="7" t="s">
        <v>247</v>
      </c>
    </row>
    <row r="36" ht="15.75" customHeight="1">
      <c r="D36" s="7" t="s">
        <v>248</v>
      </c>
    </row>
    <row r="37" ht="15.75" customHeight="1">
      <c r="D37" s="7" t="s">
        <v>249</v>
      </c>
    </row>
    <row r="38" ht="15.75" customHeight="1">
      <c r="D38" s="7" t="s">
        <v>250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7"/>
    <hyperlink r:id="rId6" ref="D8"/>
    <hyperlink r:id="rId7" ref="D9"/>
    <hyperlink r:id="rId8" location="lnk=sametab" ref="D10"/>
    <hyperlink r:id="rId9" ref="D11"/>
    <hyperlink r:id="rId10" ref="D12"/>
    <hyperlink r:id="rId11" ref="D13"/>
    <hyperlink r:id="rId12" ref="D14"/>
    <hyperlink r:id="rId13" ref="D15"/>
    <hyperlink r:id="rId14" ref="D22"/>
  </hyperlinks>
  <printOptions/>
  <pageMargins bottom="0.75" footer="0.0" header="0.0" left="0.7" right="0.7" top="0.75"/>
  <pageSetup orientation="landscape"/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4" t="s">
        <v>251</v>
      </c>
    </row>
    <row r="2">
      <c r="A2" s="115"/>
    </row>
    <row r="3">
      <c r="A3" s="114" t="s">
        <v>252</v>
      </c>
    </row>
    <row r="4">
      <c r="A4" s="115"/>
    </row>
    <row r="5">
      <c r="A5" s="114" t="s">
        <v>253</v>
      </c>
    </row>
    <row r="6">
      <c r="A6" s="115"/>
    </row>
    <row r="7">
      <c r="A7" s="116" t="s">
        <v>254</v>
      </c>
    </row>
    <row r="8">
      <c r="A8" s="114" t="s">
        <v>255</v>
      </c>
    </row>
  </sheetData>
  <hyperlinks>
    <hyperlink r:id="rId1" ref="A1"/>
    <hyperlink r:id="rId2" ref="A3"/>
    <hyperlink r:id="rId3" ref="A5"/>
    <hyperlink r:id="rId4" ref="A8"/>
  </hyperlinks>
  <drawing r:id="rId5"/>
</worksheet>
</file>