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바탕화면\업무파일\공영관광지\입장객수 및 주요관광지점 통계\관광통계\통계자료\"/>
    </mc:Choice>
  </mc:AlternateContent>
  <bookViews>
    <workbookView xWindow="0" yWindow="0" windowWidth="28800" windowHeight="12060"/>
  </bookViews>
  <sheets>
    <sheet name="서식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21" i="1" l="1"/>
  <c r="C21" i="1"/>
  <c r="F20" i="1"/>
  <c r="C20" i="1"/>
  <c r="F42" i="1" l="1"/>
  <c r="C42" i="1"/>
  <c r="F41" i="1"/>
  <c r="C41" i="1"/>
  <c r="F40" i="1"/>
  <c r="C40" i="1"/>
  <c r="F39" i="1"/>
  <c r="C39" i="1"/>
  <c r="F38" i="1"/>
  <c r="C38" i="1"/>
  <c r="F37" i="1"/>
  <c r="C37" i="1"/>
  <c r="F36" i="1"/>
  <c r="C36" i="1"/>
  <c r="F35" i="1"/>
  <c r="C35" i="1"/>
  <c r="F34" i="1"/>
  <c r="C34" i="1"/>
  <c r="F33" i="1"/>
  <c r="F32" i="1"/>
  <c r="F31" i="1"/>
  <c r="C31" i="1"/>
  <c r="F30" i="1"/>
  <c r="C30" i="1"/>
  <c r="F29" i="1"/>
  <c r="C29" i="1"/>
  <c r="F28" i="1"/>
  <c r="C28" i="1"/>
  <c r="F27" i="1"/>
  <c r="C27" i="1"/>
  <c r="F26" i="1"/>
  <c r="C26" i="1"/>
  <c r="F25" i="1"/>
  <c r="C25" i="1"/>
  <c r="F24" i="1"/>
  <c r="C24" i="1"/>
  <c r="F23" i="1"/>
  <c r="C23" i="1"/>
  <c r="F22" i="1"/>
  <c r="C22" i="1"/>
  <c r="F19" i="1"/>
  <c r="C19" i="1"/>
  <c r="F18" i="1"/>
  <c r="C18" i="1"/>
  <c r="F17" i="1"/>
  <c r="C17" i="1"/>
  <c r="F16" i="1"/>
  <c r="C16" i="1"/>
  <c r="F15" i="1"/>
  <c r="C15" i="1"/>
  <c r="C14" i="1"/>
  <c r="F13" i="1"/>
  <c r="C13" i="1"/>
  <c r="F12" i="1"/>
  <c r="C12" i="1"/>
  <c r="F11" i="1"/>
  <c r="C11" i="1"/>
  <c r="F10" i="1"/>
  <c r="C10" i="1"/>
  <c r="F9" i="1"/>
  <c r="C9" i="1"/>
  <c r="F8" i="1"/>
  <c r="C8" i="1"/>
  <c r="F7" i="1"/>
  <c r="C7" i="1"/>
  <c r="F6" i="1"/>
  <c r="C6" i="1"/>
  <c r="F5" i="1"/>
  <c r="C5" i="1"/>
  <c r="D4" i="1" l="1"/>
  <c r="E4" i="1"/>
  <c r="H4" i="1" l="1"/>
  <c r="G4" i="1"/>
  <c r="C4" i="1" l="1"/>
  <c r="F4" i="1" l="1"/>
</calcChain>
</file>

<file path=xl/sharedStrings.xml><?xml version="1.0" encoding="utf-8"?>
<sst xmlns="http://schemas.openxmlformats.org/spreadsheetml/2006/main" count="50" uniqueCount="49">
  <si>
    <t>관광지명</t>
  </si>
  <si>
    <t>입장객(명)</t>
  </si>
  <si>
    <t>관리운영비(천원)</t>
  </si>
  <si>
    <t>계</t>
  </si>
  <si>
    <t>내국인</t>
  </si>
  <si>
    <t>외국인</t>
  </si>
  <si>
    <t>인건비</t>
  </si>
  <si>
    <t>경상비</t>
  </si>
  <si>
    <t>국제평화센터</t>
  </si>
  <si>
    <t>만장굴</t>
  </si>
  <si>
    <t>비자림</t>
  </si>
  <si>
    <t>항일기념관</t>
  </si>
  <si>
    <t>현대미술관</t>
  </si>
  <si>
    <t>천제연폭포</t>
  </si>
  <si>
    <t>천지연폭포</t>
  </si>
  <si>
    <t>정방폭포</t>
  </si>
  <si>
    <t>주상절리대</t>
  </si>
  <si>
    <t>우도해양도립공원</t>
  </si>
  <si>
    <t>마라해양도립공원</t>
  </si>
  <si>
    <t>서귀포해양도립공원</t>
  </si>
  <si>
    <t>성산일출해양도립공원</t>
  </si>
  <si>
    <t>연번</t>
    <phoneticPr fontId="2" type="noConversion"/>
  </si>
  <si>
    <t>계</t>
    <phoneticPr fontId="2" type="noConversion"/>
  </si>
  <si>
    <t>김만덕기념관</t>
    <phoneticPr fontId="2" type="noConversion"/>
  </si>
  <si>
    <t>제주도립미술관</t>
    <phoneticPr fontId="2" type="noConversion"/>
  </si>
  <si>
    <t>김창열미술관</t>
    <phoneticPr fontId="2" type="noConversion"/>
  </si>
  <si>
    <t>민속자연사박물관</t>
    <phoneticPr fontId="2" type="noConversion"/>
  </si>
  <si>
    <t>성산일출봉</t>
    <phoneticPr fontId="2" type="noConversion"/>
  </si>
  <si>
    <t>세계자연유산센터
(거문오름 포함)</t>
    <phoneticPr fontId="2" type="noConversion"/>
  </si>
  <si>
    <t>제주돌문화공원</t>
    <phoneticPr fontId="2" type="noConversion"/>
  </si>
  <si>
    <t>교래자연휴양림</t>
    <phoneticPr fontId="2" type="noConversion"/>
  </si>
  <si>
    <t>제주해녀박물관</t>
    <phoneticPr fontId="2" type="noConversion"/>
  </si>
  <si>
    <t>제주별빛누리공원</t>
    <phoneticPr fontId="2" type="noConversion"/>
  </si>
  <si>
    <t>절물자연휴양림</t>
    <phoneticPr fontId="2" type="noConversion"/>
  </si>
  <si>
    <t>노루생태관찰원</t>
    <phoneticPr fontId="2" type="noConversion"/>
  </si>
  <si>
    <t>제주목 관아</t>
    <phoneticPr fontId="2" type="noConversion"/>
  </si>
  <si>
    <t>삼양동선사유적지</t>
    <phoneticPr fontId="2" type="noConversion"/>
  </si>
  <si>
    <t>항몽유적지</t>
    <phoneticPr fontId="2" type="noConversion"/>
  </si>
  <si>
    <t>서귀포자연휴양림</t>
    <phoneticPr fontId="2" type="noConversion"/>
  </si>
  <si>
    <t>붉은오름자연휴양림</t>
    <phoneticPr fontId="2" type="noConversion"/>
  </si>
  <si>
    <t>치유의숲</t>
    <phoneticPr fontId="2" type="noConversion"/>
  </si>
  <si>
    <t>이중섭미술관</t>
    <phoneticPr fontId="2" type="noConversion"/>
  </si>
  <si>
    <t>기당미술관</t>
    <phoneticPr fontId="2" type="noConversion"/>
  </si>
  <si>
    <t>제주추사관</t>
    <phoneticPr fontId="2" type="noConversion"/>
  </si>
  <si>
    <t>서복전시관</t>
    <phoneticPr fontId="2" type="noConversion"/>
  </si>
  <si>
    <t>서귀포감귤박물관</t>
    <phoneticPr fontId="2" type="noConversion"/>
  </si>
  <si>
    <t>서귀포천문과학문화관</t>
    <phoneticPr fontId="2" type="noConversion"/>
  </si>
  <si>
    <t>산방산(용머리해안)</t>
    <phoneticPr fontId="2" type="noConversion"/>
  </si>
  <si>
    <t>공영관광지 방문객 통계 현황(2018년)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</si>
</sst>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b/>
      <sz val="11"/>
      <color rgb="FF3333FF"/>
      <name val="맑은 고딕"/>
      <family val="2"/>
      <charset val="129"/>
      <scheme val="minor"/>
    </font>
    <font>
      <b/>
      <sz val="11"/>
      <color rgb="FF3515F3"/>
      <name val="맑은 고딕"/>
      <family val="2"/>
      <charset val="129"/>
      <scheme val="minor"/>
    </font>
    <font>
      <b/>
      <sz val="26"/>
      <color rgb="FF000000"/>
      <name val="HY견고딕"/>
      <family val="1"/>
      <charset val="129"/>
    </font>
    <font>
      <sz val="11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41" fontId="0" fillId="0" borderId="0" xfId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0" fillId="0" borderId="0" xfId="0" applyFont="1" applyAlignment="1">
      <alignment vertical="center" shrinkToFit="1"/>
    </xf>
    <xf numFmtId="0" fontId="9" fillId="0" borderId="0" xfId="0" applyFont="1" applyAlignment="1">
      <alignment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41" fontId="11" fillId="0" borderId="2" xfId="1" applyFont="1" applyBorder="1" applyAlignment="1">
      <alignment horizontal="center" vertical="center" wrapText="1"/>
    </xf>
    <xf numFmtId="3" fontId="11" fillId="0" borderId="2" xfId="0" applyNumberFormat="1" applyFont="1" applyBorder="1" applyAlignment="1">
      <alignment horizontal="right" vertical="center" wrapText="1"/>
    </xf>
    <xf numFmtId="0" fontId="11" fillId="0" borderId="2" xfId="0" applyFont="1" applyFill="1" applyBorder="1" applyAlignment="1">
      <alignment horizontal="center" vertical="center" shrinkToFit="1"/>
    </xf>
    <xf numFmtId="0" fontId="11" fillId="0" borderId="8" xfId="0" applyFont="1" applyFill="1" applyBorder="1" applyAlignment="1">
      <alignment vertical="center" shrinkToFit="1"/>
    </xf>
    <xf numFmtId="41" fontId="11" fillId="0" borderId="2" xfId="0" applyNumberFormat="1" applyFont="1" applyBorder="1" applyAlignment="1">
      <alignment horizontal="right" vertical="center" wrapText="1"/>
    </xf>
    <xf numFmtId="3" fontId="7" fillId="0" borderId="0" xfId="0" applyNumberFormat="1" applyFont="1" applyAlignment="1">
      <alignment horizontal="center" vertical="center" shrinkToFi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1" fontId="11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41" fontId="0" fillId="0" borderId="0" xfId="1" applyFont="1" applyAlignment="1">
      <alignment horizontal="right" vertical="center"/>
    </xf>
    <xf numFmtId="3" fontId="12" fillId="2" borderId="2" xfId="0" applyNumberFormat="1" applyFont="1" applyFill="1" applyBorder="1" applyAlignment="1">
      <alignment horizontal="right" vertical="center" wrapText="1"/>
    </xf>
    <xf numFmtId="41" fontId="12" fillId="2" borderId="2" xfId="1" applyFont="1" applyFill="1" applyBorder="1" applyAlignment="1">
      <alignment horizontal="right" vertical="center" wrapText="1"/>
    </xf>
    <xf numFmtId="3" fontId="12" fillId="2" borderId="2" xfId="2" applyNumberFormat="1" applyFont="1" applyFill="1" applyBorder="1" applyAlignment="1">
      <alignment horizontal="right" vertical="center" wrapText="1"/>
    </xf>
    <xf numFmtId="0" fontId="12" fillId="2" borderId="2" xfId="0" applyFont="1" applyFill="1" applyBorder="1" applyAlignment="1">
      <alignment horizontal="right" vertical="center" wrapText="1"/>
    </xf>
    <xf numFmtId="3" fontId="12" fillId="2" borderId="10" xfId="0" applyNumberFormat="1" applyFont="1" applyFill="1" applyBorder="1" applyAlignment="1">
      <alignment horizontal="right" vertical="center" wrapText="1"/>
    </xf>
    <xf numFmtId="41" fontId="12" fillId="2" borderId="10" xfId="1" applyFont="1" applyFill="1" applyBorder="1" applyAlignment="1">
      <alignment horizontal="right" vertical="center" wrapText="1"/>
    </xf>
    <xf numFmtId="0" fontId="12" fillId="2" borderId="10" xfId="0" applyFont="1" applyFill="1" applyBorder="1" applyAlignment="1">
      <alignment horizontal="right" vertical="center" wrapText="1"/>
    </xf>
    <xf numFmtId="176" fontId="12" fillId="2" borderId="2" xfId="0" applyNumberFormat="1" applyFont="1" applyFill="1" applyBorder="1" applyAlignment="1">
      <alignment horizontal="right" vertical="center" shrinkToFit="1"/>
    </xf>
    <xf numFmtId="176" fontId="12" fillId="2" borderId="2" xfId="1" applyNumberFormat="1" applyFont="1" applyFill="1" applyBorder="1" applyAlignment="1">
      <alignment horizontal="right" vertical="center" shrinkToFit="1"/>
    </xf>
    <xf numFmtId="3" fontId="12" fillId="2" borderId="8" xfId="0" applyNumberFormat="1" applyFont="1" applyFill="1" applyBorder="1" applyAlignment="1">
      <alignment horizontal="right" vertical="center" wrapText="1"/>
    </xf>
    <xf numFmtId="41" fontId="12" fillId="2" borderId="8" xfId="1" applyFont="1" applyFill="1" applyBorder="1" applyAlignment="1">
      <alignment horizontal="right" vertical="center"/>
    </xf>
    <xf numFmtId="0" fontId="12" fillId="2" borderId="8" xfId="0" applyFont="1" applyFill="1" applyBorder="1" applyAlignment="1">
      <alignment horizontal="right" vertical="center"/>
    </xf>
    <xf numFmtId="41" fontId="12" fillId="2" borderId="8" xfId="1" applyFont="1" applyFill="1" applyBorder="1" applyAlignment="1">
      <alignment horizontal="right" vertical="center" wrapText="1"/>
    </xf>
    <xf numFmtId="3" fontId="12" fillId="2" borderId="8" xfId="0" applyNumberFormat="1" applyFont="1" applyFill="1" applyBorder="1" applyAlignment="1">
      <alignment horizontal="right" vertical="center"/>
    </xf>
    <xf numFmtId="3" fontId="12" fillId="2" borderId="3" xfId="0" applyNumberFormat="1" applyFont="1" applyFill="1" applyBorder="1" applyAlignment="1">
      <alignment horizontal="right" vertical="center" wrapText="1"/>
    </xf>
    <xf numFmtId="3" fontId="12" fillId="2" borderId="3" xfId="2" applyNumberFormat="1" applyFont="1" applyFill="1" applyBorder="1" applyAlignment="1">
      <alignment horizontal="right" vertical="center" wrapText="1"/>
    </xf>
    <xf numFmtId="3" fontId="12" fillId="2" borderId="11" xfId="0" applyNumberFormat="1" applyFont="1" applyFill="1" applyBorder="1" applyAlignment="1">
      <alignment horizontal="right" vertical="center" wrapText="1"/>
    </xf>
    <xf numFmtId="41" fontId="12" fillId="2" borderId="3" xfId="1" applyFont="1" applyFill="1" applyBorder="1" applyAlignment="1">
      <alignment horizontal="right" vertical="center" wrapText="1"/>
    </xf>
    <xf numFmtId="176" fontId="12" fillId="2" borderId="3" xfId="0" applyNumberFormat="1" applyFont="1" applyFill="1" applyBorder="1" applyAlignment="1">
      <alignment horizontal="right" vertical="center" shrinkToFit="1"/>
    </xf>
    <xf numFmtId="3" fontId="12" fillId="2" borderId="9" xfId="0" applyNumberFormat="1" applyFont="1" applyFill="1" applyBorder="1" applyAlignment="1">
      <alignment horizontal="right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3" fontId="11" fillId="0" borderId="2" xfId="0" applyNumberFormat="1" applyFont="1" applyFill="1" applyBorder="1" applyAlignment="1">
      <alignment horizontal="right" vertical="center" wrapText="1"/>
    </xf>
    <xf numFmtId="41" fontId="11" fillId="0" borderId="2" xfId="1" applyFont="1" applyFill="1" applyBorder="1" applyAlignment="1">
      <alignment horizontal="right" vertical="center" wrapText="1"/>
    </xf>
    <xf numFmtId="0" fontId="11" fillId="0" borderId="2" xfId="0" applyFont="1" applyFill="1" applyBorder="1" applyAlignment="1">
      <alignment horizontal="right" vertical="center" wrapText="1"/>
    </xf>
    <xf numFmtId="3" fontId="11" fillId="0" borderId="3" xfId="0" applyNumberFormat="1" applyFont="1" applyFill="1" applyBorder="1" applyAlignment="1">
      <alignment horizontal="right" vertical="center" wrapText="1"/>
    </xf>
  </cellXfs>
  <cellStyles count="3">
    <cellStyle name="Normal" xfId="2"/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3515F3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pane ySplit="3" topLeftCell="A13" activePane="bottomLeft" state="frozen"/>
      <selection pane="bottomLeft" activeCell="G25" sqref="G25"/>
    </sheetView>
  </sheetViews>
  <sheetFormatPr defaultRowHeight="16.5"/>
  <cols>
    <col min="1" max="1" width="5.375" customWidth="1"/>
    <col min="2" max="2" width="22.125" customWidth="1"/>
    <col min="3" max="3" width="13.875" customWidth="1"/>
    <col min="4" max="4" width="12.25" style="1" customWidth="1"/>
    <col min="5" max="5" width="11.75" customWidth="1"/>
    <col min="6" max="6" width="12.375" style="1" bestFit="1" customWidth="1"/>
    <col min="7" max="8" width="12.375" bestFit="1" customWidth="1"/>
    <col min="9" max="9" width="6.625" style="5" customWidth="1"/>
    <col min="10" max="10" width="12.875" customWidth="1"/>
  </cols>
  <sheetData>
    <row r="1" spans="1:10" ht="39" customHeight="1" thickBot="1">
      <c r="B1" s="46" t="s">
        <v>48</v>
      </c>
      <c r="C1" s="46"/>
      <c r="D1" s="46"/>
      <c r="E1" s="46"/>
      <c r="F1" s="46"/>
      <c r="G1" s="46"/>
      <c r="H1" s="46"/>
    </row>
    <row r="2" spans="1:10" ht="25.5" customHeight="1">
      <c r="A2" s="44" t="s">
        <v>21</v>
      </c>
      <c r="B2" s="47" t="s">
        <v>0</v>
      </c>
      <c r="C2" s="47" t="s">
        <v>1</v>
      </c>
      <c r="D2" s="47"/>
      <c r="E2" s="47"/>
      <c r="F2" s="47" t="s">
        <v>2</v>
      </c>
      <c r="G2" s="47"/>
      <c r="H2" s="49"/>
      <c r="I2" s="6"/>
    </row>
    <row r="3" spans="1:10" ht="25.5" customHeight="1">
      <c r="A3" s="45"/>
      <c r="B3" s="48"/>
      <c r="C3" s="12" t="s">
        <v>3</v>
      </c>
      <c r="D3" s="13" t="s">
        <v>4</v>
      </c>
      <c r="E3" s="12" t="s">
        <v>5</v>
      </c>
      <c r="F3" s="13" t="s">
        <v>3</v>
      </c>
      <c r="G3" s="20" t="s">
        <v>6</v>
      </c>
      <c r="H3" s="19" t="s">
        <v>7</v>
      </c>
      <c r="I3" s="6"/>
    </row>
    <row r="4" spans="1:10" ht="25.5" customHeight="1">
      <c r="A4" s="10"/>
      <c r="B4" s="12" t="s">
        <v>22</v>
      </c>
      <c r="C4" s="14">
        <f>SUM(C5:C42)</f>
        <v>14190526</v>
      </c>
      <c r="D4" s="14">
        <f t="shared" ref="D4:H4" si="0">SUM(D5:D42)</f>
        <v>13354476</v>
      </c>
      <c r="E4" s="14">
        <f t="shared" si="0"/>
        <v>836050</v>
      </c>
      <c r="F4" s="17">
        <f t="shared" si="0"/>
        <v>17810640</v>
      </c>
      <c r="G4" s="17">
        <f t="shared" si="0"/>
        <v>6947713</v>
      </c>
      <c r="H4" s="21">
        <f t="shared" si="0"/>
        <v>10862927</v>
      </c>
      <c r="I4" s="6"/>
    </row>
    <row r="5" spans="1:10" ht="27.75" customHeight="1">
      <c r="A5" s="10">
        <v>1</v>
      </c>
      <c r="B5" s="15" t="s">
        <v>8</v>
      </c>
      <c r="C5" s="24">
        <f>D5+E5</f>
        <v>88090</v>
      </c>
      <c r="D5" s="25">
        <v>86547</v>
      </c>
      <c r="E5" s="24">
        <v>1543</v>
      </c>
      <c r="F5" s="25">
        <f>G5+H5</f>
        <v>351706</v>
      </c>
      <c r="G5" s="24">
        <v>319549</v>
      </c>
      <c r="H5" s="38">
        <v>32157</v>
      </c>
      <c r="I5" s="6"/>
      <c r="J5" s="8"/>
    </row>
    <row r="6" spans="1:10" ht="27.75" customHeight="1">
      <c r="A6" s="10">
        <v>2</v>
      </c>
      <c r="B6" s="15" t="s">
        <v>23</v>
      </c>
      <c r="C6" s="26">
        <f>D6+E6</f>
        <v>106565</v>
      </c>
      <c r="D6" s="25">
        <v>104656</v>
      </c>
      <c r="E6" s="26">
        <v>1909</v>
      </c>
      <c r="F6" s="25">
        <f>G6+H6</f>
        <v>703885</v>
      </c>
      <c r="G6" s="26">
        <v>351064</v>
      </c>
      <c r="H6" s="39">
        <v>352821</v>
      </c>
      <c r="I6" s="6"/>
      <c r="J6" s="8"/>
    </row>
    <row r="7" spans="1:10" ht="27.75" customHeight="1">
      <c r="A7" s="10">
        <v>3</v>
      </c>
      <c r="B7" s="15" t="s">
        <v>24</v>
      </c>
      <c r="C7" s="24">
        <f t="shared" ref="C7" si="1">D7+E7</f>
        <v>106706</v>
      </c>
      <c r="D7" s="25">
        <v>105759</v>
      </c>
      <c r="E7" s="24">
        <v>947</v>
      </c>
      <c r="F7" s="25">
        <f t="shared" ref="F7" si="2">G7+H7</f>
        <v>2324427</v>
      </c>
      <c r="G7" s="24">
        <v>256798</v>
      </c>
      <c r="H7" s="38">
        <v>2067629</v>
      </c>
      <c r="I7" s="6"/>
      <c r="J7" s="8"/>
    </row>
    <row r="8" spans="1:10" ht="27.75" customHeight="1">
      <c r="A8" s="10">
        <v>4</v>
      </c>
      <c r="B8" s="15" t="s">
        <v>12</v>
      </c>
      <c r="C8" s="24">
        <f>D8+E8</f>
        <v>67588</v>
      </c>
      <c r="D8" s="25">
        <v>67340</v>
      </c>
      <c r="E8" s="27">
        <v>248</v>
      </c>
      <c r="F8" s="25">
        <f>G8+H8</f>
        <v>174908</v>
      </c>
      <c r="G8" s="24">
        <v>44436</v>
      </c>
      <c r="H8" s="38">
        <v>130472</v>
      </c>
      <c r="I8" s="6"/>
      <c r="J8" s="8"/>
    </row>
    <row r="9" spans="1:10" ht="27.75" customHeight="1">
      <c r="A9" s="10">
        <v>5</v>
      </c>
      <c r="B9" s="15" t="s">
        <v>25</v>
      </c>
      <c r="C9" s="28">
        <f t="shared" ref="C9:C10" si="3">D9+E9</f>
        <v>27246</v>
      </c>
      <c r="D9" s="29">
        <v>27097</v>
      </c>
      <c r="E9" s="30">
        <v>149</v>
      </c>
      <c r="F9" s="29">
        <f t="shared" ref="F9:F10" si="4">G9+H9</f>
        <v>632716</v>
      </c>
      <c r="G9" s="28">
        <v>210000</v>
      </c>
      <c r="H9" s="40">
        <v>422716</v>
      </c>
      <c r="I9" s="18"/>
      <c r="J9" s="8"/>
    </row>
    <row r="10" spans="1:10" ht="27.75" customHeight="1">
      <c r="A10" s="10">
        <v>6</v>
      </c>
      <c r="B10" s="15" t="s">
        <v>26</v>
      </c>
      <c r="C10" s="24">
        <f t="shared" si="3"/>
        <v>435550</v>
      </c>
      <c r="D10" s="25">
        <v>393753</v>
      </c>
      <c r="E10" s="24">
        <v>41797</v>
      </c>
      <c r="F10" s="25">
        <f t="shared" si="4"/>
        <v>1164911</v>
      </c>
      <c r="G10" s="24">
        <v>188060</v>
      </c>
      <c r="H10" s="38">
        <v>976851</v>
      </c>
      <c r="I10" s="6"/>
      <c r="J10" s="8"/>
    </row>
    <row r="11" spans="1:10" ht="27.75" customHeight="1">
      <c r="A11" s="10">
        <v>7</v>
      </c>
      <c r="B11" s="15" t="s">
        <v>9</v>
      </c>
      <c r="C11" s="24">
        <f>D11+E11</f>
        <v>757472</v>
      </c>
      <c r="D11" s="25">
        <v>678984</v>
      </c>
      <c r="E11" s="24">
        <v>78488</v>
      </c>
      <c r="F11" s="25">
        <f>G11+H11</f>
        <v>232678</v>
      </c>
      <c r="G11" s="24">
        <v>13262</v>
      </c>
      <c r="H11" s="38">
        <v>219416</v>
      </c>
      <c r="I11" s="6"/>
      <c r="J11" s="8"/>
    </row>
    <row r="12" spans="1:10" ht="27.75" customHeight="1">
      <c r="A12" s="10">
        <v>8</v>
      </c>
      <c r="B12" s="15" t="s">
        <v>10</v>
      </c>
      <c r="C12" s="24">
        <f>D12+E12</f>
        <v>867511</v>
      </c>
      <c r="D12" s="25">
        <v>863646</v>
      </c>
      <c r="E12" s="24">
        <v>3865</v>
      </c>
      <c r="F12" s="25">
        <f>G12+H12</f>
        <v>156046</v>
      </c>
      <c r="G12" s="24">
        <v>18686</v>
      </c>
      <c r="H12" s="38">
        <v>137360</v>
      </c>
      <c r="I12" s="6"/>
      <c r="J12" s="8"/>
    </row>
    <row r="13" spans="1:10" ht="27.75" customHeight="1">
      <c r="A13" s="10">
        <v>9</v>
      </c>
      <c r="B13" s="15" t="s">
        <v>27</v>
      </c>
      <c r="C13" s="24">
        <f>D13+E13</f>
        <v>1822660</v>
      </c>
      <c r="D13" s="25">
        <v>1498554</v>
      </c>
      <c r="E13" s="24">
        <v>324106</v>
      </c>
      <c r="F13" s="25">
        <f>G13+H13</f>
        <v>398377</v>
      </c>
      <c r="G13" s="24">
        <v>134237</v>
      </c>
      <c r="H13" s="38">
        <v>264140</v>
      </c>
      <c r="I13" s="6"/>
      <c r="J13" s="8"/>
    </row>
    <row r="14" spans="1:10" s="3" customFormat="1" ht="27.75" customHeight="1">
      <c r="A14" s="10">
        <v>10</v>
      </c>
      <c r="B14" s="15" t="s">
        <v>28</v>
      </c>
      <c r="C14" s="24">
        <f t="shared" ref="C14:C21" si="5">D14+E14</f>
        <v>172258</v>
      </c>
      <c r="D14" s="25">
        <v>168149</v>
      </c>
      <c r="E14" s="24">
        <v>4109</v>
      </c>
      <c r="F14" s="25">
        <v>470475</v>
      </c>
      <c r="G14" s="24">
        <v>51235</v>
      </c>
      <c r="H14" s="38">
        <v>419240</v>
      </c>
      <c r="I14" s="7"/>
      <c r="J14" s="9"/>
    </row>
    <row r="15" spans="1:10" ht="27.75" customHeight="1">
      <c r="A15" s="10">
        <v>11</v>
      </c>
      <c r="B15" s="15" t="s">
        <v>29</v>
      </c>
      <c r="C15" s="24">
        <f t="shared" si="5"/>
        <v>205487</v>
      </c>
      <c r="D15" s="25">
        <v>197124</v>
      </c>
      <c r="E15" s="24">
        <v>8363</v>
      </c>
      <c r="F15" s="25">
        <f>SUM(G15:H15)</f>
        <v>1536629</v>
      </c>
      <c r="G15" s="24">
        <v>363293</v>
      </c>
      <c r="H15" s="38">
        <v>1173336</v>
      </c>
      <c r="I15" s="6"/>
      <c r="J15" s="8"/>
    </row>
    <row r="16" spans="1:10" ht="27.75" customHeight="1">
      <c r="A16" s="10">
        <v>12</v>
      </c>
      <c r="B16" s="15" t="s">
        <v>30</v>
      </c>
      <c r="C16" s="24">
        <f t="shared" si="5"/>
        <v>142858</v>
      </c>
      <c r="D16" s="25">
        <v>142795</v>
      </c>
      <c r="E16" s="27">
        <v>63</v>
      </c>
      <c r="F16" s="25">
        <f>SUM(G16:H16)</f>
        <v>348147</v>
      </c>
      <c r="G16" s="24">
        <v>80974</v>
      </c>
      <c r="H16" s="38">
        <v>267173</v>
      </c>
      <c r="I16" s="6"/>
      <c r="J16" s="8"/>
    </row>
    <row r="17" spans="1:10" s="2" customFormat="1" ht="27.75" customHeight="1">
      <c r="A17" s="10">
        <v>13</v>
      </c>
      <c r="B17" s="15" t="s">
        <v>31</v>
      </c>
      <c r="C17" s="24">
        <f t="shared" si="5"/>
        <v>187250</v>
      </c>
      <c r="D17" s="25">
        <v>174636</v>
      </c>
      <c r="E17" s="24">
        <v>12614</v>
      </c>
      <c r="F17" s="25">
        <f t="shared" ref="F17:F21" si="6">G17+H17</f>
        <v>810765</v>
      </c>
      <c r="G17" s="24">
        <v>588477</v>
      </c>
      <c r="H17" s="38">
        <v>222288</v>
      </c>
      <c r="I17" s="7"/>
      <c r="J17" s="9"/>
    </row>
    <row r="18" spans="1:10" ht="27.75" customHeight="1">
      <c r="A18" s="10">
        <v>14</v>
      </c>
      <c r="B18" s="15" t="s">
        <v>11</v>
      </c>
      <c r="C18" s="24">
        <f t="shared" si="5"/>
        <v>149107</v>
      </c>
      <c r="D18" s="25">
        <v>147876</v>
      </c>
      <c r="E18" s="25">
        <v>1231</v>
      </c>
      <c r="F18" s="25">
        <f t="shared" si="6"/>
        <v>432197</v>
      </c>
      <c r="G18" s="24">
        <v>324710</v>
      </c>
      <c r="H18" s="38">
        <v>107487</v>
      </c>
      <c r="I18" s="6"/>
      <c r="J18" s="8"/>
    </row>
    <row r="19" spans="1:10" ht="27.75" customHeight="1">
      <c r="A19" s="10">
        <v>15</v>
      </c>
      <c r="B19" s="15" t="s">
        <v>32</v>
      </c>
      <c r="C19" s="24">
        <f t="shared" si="5"/>
        <v>86092</v>
      </c>
      <c r="D19" s="25">
        <v>85589</v>
      </c>
      <c r="E19" s="24">
        <v>503</v>
      </c>
      <c r="F19" s="25">
        <f t="shared" si="6"/>
        <v>388876</v>
      </c>
      <c r="G19" s="24">
        <v>34940</v>
      </c>
      <c r="H19" s="38">
        <v>353936</v>
      </c>
      <c r="I19" s="6"/>
      <c r="J19" s="8"/>
    </row>
    <row r="20" spans="1:10" ht="27.75" customHeight="1">
      <c r="A20" s="10">
        <v>16</v>
      </c>
      <c r="B20" s="15" t="s">
        <v>33</v>
      </c>
      <c r="C20" s="50">
        <f t="shared" si="5"/>
        <v>811402</v>
      </c>
      <c r="D20" s="51">
        <v>811402</v>
      </c>
      <c r="E20" s="52"/>
      <c r="F20" s="51">
        <f t="shared" si="6"/>
        <v>1865533</v>
      </c>
      <c r="G20" s="50">
        <v>1212361</v>
      </c>
      <c r="H20" s="53">
        <v>653172</v>
      </c>
      <c r="I20" s="6"/>
      <c r="J20" s="8"/>
    </row>
    <row r="21" spans="1:10" s="2" customFormat="1" ht="27.75" customHeight="1">
      <c r="A21" s="10">
        <v>17</v>
      </c>
      <c r="B21" s="15" t="s">
        <v>34</v>
      </c>
      <c r="C21" s="50">
        <f t="shared" si="5"/>
        <v>63005</v>
      </c>
      <c r="D21" s="50">
        <v>63005</v>
      </c>
      <c r="E21" s="52"/>
      <c r="F21" s="51">
        <f t="shared" si="6"/>
        <v>519893</v>
      </c>
      <c r="G21" s="50">
        <v>380839</v>
      </c>
      <c r="H21" s="53">
        <v>139054</v>
      </c>
      <c r="I21" s="7"/>
      <c r="J21" s="9"/>
    </row>
    <row r="22" spans="1:10" s="2" customFormat="1" ht="27.75" customHeight="1">
      <c r="A22" s="10">
        <v>18</v>
      </c>
      <c r="B22" s="15" t="s">
        <v>35</v>
      </c>
      <c r="C22" s="24">
        <f>D22+E22</f>
        <v>206308</v>
      </c>
      <c r="D22" s="25">
        <v>188767</v>
      </c>
      <c r="E22" s="24">
        <v>17541</v>
      </c>
      <c r="F22" s="25">
        <f>G22+H22</f>
        <v>517964</v>
      </c>
      <c r="G22" s="24">
        <v>324502</v>
      </c>
      <c r="H22" s="38">
        <v>193462</v>
      </c>
      <c r="I22" s="7"/>
      <c r="J22" s="9"/>
    </row>
    <row r="23" spans="1:10" ht="27.75" customHeight="1">
      <c r="A23" s="10">
        <v>19</v>
      </c>
      <c r="B23" s="15" t="s">
        <v>36</v>
      </c>
      <c r="C23" s="24">
        <f t="shared" ref="C23" si="7">D23+E23</f>
        <v>49146</v>
      </c>
      <c r="D23" s="25">
        <v>48701</v>
      </c>
      <c r="E23" s="27">
        <v>445</v>
      </c>
      <c r="F23" s="25">
        <f t="shared" ref="F23:F29" si="8">G23+H23</f>
        <v>180909</v>
      </c>
      <c r="G23" s="24">
        <v>171326</v>
      </c>
      <c r="H23" s="38">
        <v>9583</v>
      </c>
      <c r="I23" s="6"/>
      <c r="J23" s="8"/>
    </row>
    <row r="24" spans="1:10" ht="27.75" customHeight="1">
      <c r="A24" s="10">
        <v>20</v>
      </c>
      <c r="B24" s="15" t="s">
        <v>37</v>
      </c>
      <c r="C24" s="24">
        <f>D24+E24</f>
        <v>114795</v>
      </c>
      <c r="D24" s="25">
        <v>112193</v>
      </c>
      <c r="E24" s="25">
        <v>2602</v>
      </c>
      <c r="F24" s="25">
        <f t="shared" si="8"/>
        <v>351468</v>
      </c>
      <c r="G24" s="24">
        <v>243234</v>
      </c>
      <c r="H24" s="38">
        <v>108234</v>
      </c>
      <c r="I24" s="6"/>
      <c r="J24" s="8"/>
    </row>
    <row r="25" spans="1:10" s="3" customFormat="1" ht="27.75" customHeight="1">
      <c r="A25" s="10">
        <v>21</v>
      </c>
      <c r="B25" s="15" t="s">
        <v>17</v>
      </c>
      <c r="C25" s="24">
        <f t="shared" ref="C25:C29" si="9">D25+E25</f>
        <v>1607310</v>
      </c>
      <c r="D25" s="25">
        <v>1607310</v>
      </c>
      <c r="E25" s="27"/>
      <c r="F25" s="25">
        <f t="shared" si="8"/>
        <v>432179</v>
      </c>
      <c r="G25" s="25">
        <v>103234</v>
      </c>
      <c r="H25" s="41">
        <v>328945</v>
      </c>
      <c r="I25" s="7"/>
      <c r="J25" s="9"/>
    </row>
    <row r="26" spans="1:10" s="2" customFormat="1" ht="27.75" customHeight="1">
      <c r="A26" s="10">
        <v>22</v>
      </c>
      <c r="B26" s="15" t="s">
        <v>18</v>
      </c>
      <c r="C26" s="24">
        <f t="shared" si="9"/>
        <v>503088</v>
      </c>
      <c r="D26" s="25">
        <v>503088</v>
      </c>
      <c r="E26" s="27"/>
      <c r="F26" s="25">
        <f t="shared" si="8"/>
        <v>164573</v>
      </c>
      <c r="G26" s="24">
        <v>22635</v>
      </c>
      <c r="H26" s="38">
        <v>141938</v>
      </c>
      <c r="I26" s="7"/>
      <c r="J26" s="9"/>
    </row>
    <row r="27" spans="1:10" s="2" customFormat="1" ht="27.75" customHeight="1">
      <c r="A27" s="10">
        <v>23</v>
      </c>
      <c r="B27" s="15" t="s">
        <v>19</v>
      </c>
      <c r="C27" s="24">
        <f t="shared" si="9"/>
        <v>159140</v>
      </c>
      <c r="D27" s="25">
        <v>159140</v>
      </c>
      <c r="E27" s="27"/>
      <c r="F27" s="25">
        <f t="shared" si="8"/>
        <v>82634</v>
      </c>
      <c r="G27" s="24">
        <v>18576</v>
      </c>
      <c r="H27" s="38">
        <v>64058</v>
      </c>
      <c r="I27" s="7"/>
      <c r="J27" s="9"/>
    </row>
    <row r="28" spans="1:10" s="2" customFormat="1" ht="27.75" customHeight="1">
      <c r="A28" s="10">
        <v>24</v>
      </c>
      <c r="B28" s="15" t="s">
        <v>20</v>
      </c>
      <c r="C28" s="24">
        <f t="shared" si="9"/>
        <v>36220</v>
      </c>
      <c r="D28" s="25">
        <v>36220</v>
      </c>
      <c r="E28" s="27"/>
      <c r="F28" s="25">
        <f t="shared" si="8"/>
        <v>15129</v>
      </c>
      <c r="G28" s="27"/>
      <c r="H28" s="38">
        <v>15129</v>
      </c>
      <c r="I28" s="7"/>
      <c r="J28" s="9"/>
    </row>
    <row r="29" spans="1:10" ht="27.75" customHeight="1">
      <c r="A29" s="10">
        <v>25</v>
      </c>
      <c r="B29" s="15" t="s">
        <v>38</v>
      </c>
      <c r="C29" s="24">
        <f t="shared" si="9"/>
        <v>133859</v>
      </c>
      <c r="D29" s="25">
        <v>133492</v>
      </c>
      <c r="E29" s="27">
        <v>367</v>
      </c>
      <c r="F29" s="25">
        <f t="shared" si="8"/>
        <v>814463</v>
      </c>
      <c r="G29" s="24">
        <v>389286</v>
      </c>
      <c r="H29" s="38">
        <v>425177</v>
      </c>
      <c r="I29" s="6"/>
      <c r="J29" s="8"/>
    </row>
    <row r="30" spans="1:10" ht="27.75" customHeight="1">
      <c r="A30" s="10">
        <v>26</v>
      </c>
      <c r="B30" s="15" t="s">
        <v>39</v>
      </c>
      <c r="C30" s="24">
        <f>D30+E30</f>
        <v>94023</v>
      </c>
      <c r="D30" s="25">
        <v>93873</v>
      </c>
      <c r="E30" s="27">
        <v>150</v>
      </c>
      <c r="F30" s="25">
        <f>G30+H30</f>
        <v>425086</v>
      </c>
      <c r="G30" s="24">
        <v>214527</v>
      </c>
      <c r="H30" s="38">
        <v>210559</v>
      </c>
      <c r="I30" s="6"/>
      <c r="J30" s="8"/>
    </row>
    <row r="31" spans="1:10" ht="27.75" customHeight="1">
      <c r="A31" s="10">
        <v>27</v>
      </c>
      <c r="B31" s="15" t="s">
        <v>40</v>
      </c>
      <c r="C31" s="24">
        <f t="shared" ref="C31" si="10">D31+E31</f>
        <v>73539</v>
      </c>
      <c r="D31" s="25">
        <v>73439</v>
      </c>
      <c r="E31" s="27">
        <v>100</v>
      </c>
      <c r="F31" s="25">
        <f>G31+H31</f>
        <v>852117</v>
      </c>
      <c r="G31" s="24">
        <v>745686</v>
      </c>
      <c r="H31" s="38">
        <v>106431</v>
      </c>
      <c r="I31" s="6"/>
      <c r="J31" s="8"/>
    </row>
    <row r="32" spans="1:10" ht="27.75" customHeight="1">
      <c r="A32" s="10">
        <v>28</v>
      </c>
      <c r="B32" s="15" t="s">
        <v>41</v>
      </c>
      <c r="C32" s="31">
        <v>265036</v>
      </c>
      <c r="D32" s="32">
        <v>264313</v>
      </c>
      <c r="E32" s="31">
        <v>723</v>
      </c>
      <c r="F32" s="32">
        <f>SUM(G32:H32)</f>
        <v>187913</v>
      </c>
      <c r="G32" s="31">
        <v>28850</v>
      </c>
      <c r="H32" s="42">
        <v>159063</v>
      </c>
      <c r="I32" s="6"/>
      <c r="J32" s="8"/>
    </row>
    <row r="33" spans="1:10" ht="27.75" customHeight="1">
      <c r="A33" s="10">
        <v>29</v>
      </c>
      <c r="B33" s="15" t="s">
        <v>42</v>
      </c>
      <c r="C33" s="31">
        <v>22044</v>
      </c>
      <c r="D33" s="32">
        <v>21999</v>
      </c>
      <c r="E33" s="31">
        <v>45</v>
      </c>
      <c r="F33" s="32">
        <f t="shared" ref="F33:F42" si="11">G33+H33</f>
        <v>122165</v>
      </c>
      <c r="G33" s="31"/>
      <c r="H33" s="42">
        <v>122165</v>
      </c>
      <c r="I33" s="6"/>
      <c r="J33" s="8"/>
    </row>
    <row r="34" spans="1:10" ht="27.75" customHeight="1">
      <c r="A34" s="10">
        <v>30</v>
      </c>
      <c r="B34" s="15" t="s">
        <v>43</v>
      </c>
      <c r="C34" s="24">
        <f t="shared" ref="C34:C35" si="12">D34+E34</f>
        <v>114695</v>
      </c>
      <c r="D34" s="25">
        <v>114432</v>
      </c>
      <c r="E34" s="27">
        <v>263</v>
      </c>
      <c r="F34" s="25">
        <f t="shared" si="11"/>
        <v>203349</v>
      </c>
      <c r="G34" s="27"/>
      <c r="H34" s="38">
        <v>203349</v>
      </c>
      <c r="I34" s="6"/>
      <c r="J34" s="8"/>
    </row>
    <row r="35" spans="1:10" ht="27.75" customHeight="1">
      <c r="A35" s="10">
        <v>31</v>
      </c>
      <c r="B35" s="15" t="s">
        <v>44</v>
      </c>
      <c r="C35" s="31">
        <f t="shared" si="12"/>
        <v>39853</v>
      </c>
      <c r="D35" s="32">
        <v>38828</v>
      </c>
      <c r="E35" s="31">
        <v>1025</v>
      </c>
      <c r="F35" s="32">
        <f t="shared" si="11"/>
        <v>87574</v>
      </c>
      <c r="G35" s="32">
        <v>28850</v>
      </c>
      <c r="H35" s="42">
        <v>58724</v>
      </c>
      <c r="I35" s="6"/>
      <c r="J35" s="8"/>
    </row>
    <row r="36" spans="1:10" ht="27.75" customHeight="1">
      <c r="A36" s="10">
        <v>32</v>
      </c>
      <c r="B36" s="15" t="s">
        <v>13</v>
      </c>
      <c r="C36" s="28">
        <f>SUM(D36:E36)</f>
        <v>563900</v>
      </c>
      <c r="D36" s="29">
        <v>487344</v>
      </c>
      <c r="E36" s="28">
        <v>76556</v>
      </c>
      <c r="F36" s="29">
        <f t="shared" si="11"/>
        <v>93490</v>
      </c>
      <c r="G36" s="28">
        <v>3656</v>
      </c>
      <c r="H36" s="40">
        <v>89834</v>
      </c>
      <c r="I36" s="6"/>
      <c r="J36" s="8"/>
    </row>
    <row r="37" spans="1:10" ht="27.75" customHeight="1">
      <c r="A37" s="10">
        <v>33</v>
      </c>
      <c r="B37" s="15" t="s">
        <v>14</v>
      </c>
      <c r="C37" s="24">
        <f>SUM(D37:E37)</f>
        <v>1394942</v>
      </c>
      <c r="D37" s="25">
        <v>1331102</v>
      </c>
      <c r="E37" s="24">
        <v>63840</v>
      </c>
      <c r="F37" s="25">
        <f t="shared" si="11"/>
        <v>119342</v>
      </c>
      <c r="G37" s="24">
        <v>10595</v>
      </c>
      <c r="H37" s="38">
        <v>108747</v>
      </c>
      <c r="I37" s="6"/>
      <c r="J37" s="8"/>
    </row>
    <row r="38" spans="1:10" ht="27.75" customHeight="1">
      <c r="A38" s="10">
        <v>34</v>
      </c>
      <c r="B38" s="15" t="s">
        <v>15</v>
      </c>
      <c r="C38" s="24">
        <f t="shared" ref="C38:C41" si="13">SUM(D38:E38)</f>
        <v>794115</v>
      </c>
      <c r="D38" s="25">
        <v>735522</v>
      </c>
      <c r="E38" s="24">
        <v>58593</v>
      </c>
      <c r="F38" s="25">
        <f t="shared" si="11"/>
        <v>83988</v>
      </c>
      <c r="G38" s="24">
        <v>3610</v>
      </c>
      <c r="H38" s="38">
        <v>80378</v>
      </c>
      <c r="I38" s="6"/>
      <c r="J38" s="8"/>
    </row>
    <row r="39" spans="1:10" ht="27.75" customHeight="1">
      <c r="A39" s="10">
        <v>35</v>
      </c>
      <c r="B39" s="15" t="s">
        <v>16</v>
      </c>
      <c r="C39" s="24">
        <f t="shared" si="13"/>
        <v>1305142</v>
      </c>
      <c r="D39" s="25">
        <v>1182598</v>
      </c>
      <c r="E39" s="24">
        <v>122544</v>
      </c>
      <c r="F39" s="25">
        <f t="shared" si="11"/>
        <v>99956</v>
      </c>
      <c r="G39" s="24">
        <v>665</v>
      </c>
      <c r="H39" s="38">
        <v>99291</v>
      </c>
      <c r="I39" s="6"/>
      <c r="J39" s="8"/>
    </row>
    <row r="40" spans="1:10" ht="27.75" customHeight="1">
      <c r="A40" s="10">
        <v>36</v>
      </c>
      <c r="B40" s="15" t="s">
        <v>47</v>
      </c>
      <c r="C40" s="24">
        <f t="shared" si="13"/>
        <v>462812</v>
      </c>
      <c r="D40" s="25">
        <v>452848</v>
      </c>
      <c r="E40" s="24">
        <v>9964</v>
      </c>
      <c r="F40" s="25">
        <f t="shared" si="11"/>
        <v>101938</v>
      </c>
      <c r="G40" s="24">
        <v>7375</v>
      </c>
      <c r="H40" s="38">
        <v>94563</v>
      </c>
      <c r="I40" s="6"/>
      <c r="J40" s="8"/>
    </row>
    <row r="41" spans="1:10" ht="27.75" customHeight="1">
      <c r="A41" s="10">
        <v>37</v>
      </c>
      <c r="B41" s="15" t="s">
        <v>45</v>
      </c>
      <c r="C41" s="25">
        <f t="shared" si="13"/>
        <v>137214</v>
      </c>
      <c r="D41" s="25">
        <v>135857</v>
      </c>
      <c r="E41" s="25">
        <v>1357</v>
      </c>
      <c r="F41" s="25">
        <f t="shared" si="11"/>
        <v>295661</v>
      </c>
      <c r="G41" s="25">
        <v>39616</v>
      </c>
      <c r="H41" s="41">
        <v>256045</v>
      </c>
      <c r="I41" s="6"/>
      <c r="J41" s="8"/>
    </row>
    <row r="42" spans="1:10" s="4" customFormat="1" ht="27.75" customHeight="1" thickBot="1">
      <c r="A42" s="11">
        <v>38</v>
      </c>
      <c r="B42" s="16" t="s">
        <v>46</v>
      </c>
      <c r="C42" s="33">
        <f t="shared" ref="C42" si="14">D42+E42</f>
        <v>16498</v>
      </c>
      <c r="D42" s="34">
        <v>16498</v>
      </c>
      <c r="E42" s="35"/>
      <c r="F42" s="36">
        <f t="shared" si="11"/>
        <v>66573</v>
      </c>
      <c r="G42" s="37">
        <v>18569</v>
      </c>
      <c r="H42" s="43">
        <v>48004</v>
      </c>
      <c r="I42" s="7"/>
      <c r="J42" s="9"/>
    </row>
    <row r="43" spans="1:10" ht="16.5" customHeight="1">
      <c r="C43" s="22"/>
      <c r="D43" s="23"/>
      <c r="E43" s="22"/>
      <c r="F43" s="23"/>
      <c r="G43" s="22"/>
      <c r="H43" s="22"/>
    </row>
  </sheetData>
  <mergeCells count="5">
    <mergeCell ref="A2:A3"/>
    <mergeCell ref="B1:H1"/>
    <mergeCell ref="B2:B3"/>
    <mergeCell ref="C2:E2"/>
    <mergeCell ref="F2:H2"/>
  </mergeCells>
  <phoneticPr fontId="2" type="noConversion"/>
  <pageMargins left="0.24" right="0.2" top="0.59" bottom="0.49" header="0.31496062992125984" footer="0.31496062992125984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서식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2016-09-26T08:33:29Z</cp:lastPrinted>
  <dcterms:created xsi:type="dcterms:W3CDTF">2015-02-09T12:03:12Z</dcterms:created>
  <dcterms:modified xsi:type="dcterms:W3CDTF">2019-02-01T02:54:56Z</dcterms:modified>
</cp:coreProperties>
</file>