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8255" windowHeight="11610" activeTab="3"/>
  </bookViews>
  <sheets>
    <sheet name="Sheet1" sheetId="1" r:id="rId1"/>
    <sheet name="Sheet2" sheetId="2" r:id="rId2"/>
    <sheet name="Sheet3" sheetId="3" r:id="rId3"/>
    <sheet name="index전체" sheetId="4" r:id="rId4"/>
  </sheets>
  <definedNames>
    <definedName name="_xlnm._FilterDatabase" localSheetId="3" hidden="1">index전체!$L$1:$P$27</definedName>
    <definedName name="_xlnm._FilterDatabase" localSheetId="0" hidden="1">Sheet1!$L$1:$P$27</definedName>
  </definedNames>
  <calcPr calcId="124519"/>
</workbook>
</file>

<file path=xl/calcChain.xml><?xml version="1.0" encoding="utf-8"?>
<calcChain xmlns="http://schemas.openxmlformats.org/spreadsheetml/2006/main">
  <c r="U3" i="1"/>
  <c r="V3" i="4"/>
  <c r="W3"/>
  <c r="U3"/>
  <c r="T3"/>
  <c r="S3"/>
  <c r="R3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F74"/>
  <c r="J86"/>
  <c r="I99"/>
  <c r="H112"/>
  <c r="G57"/>
  <c r="J51"/>
  <c r="H40"/>
  <c r="J29"/>
  <c r="F19"/>
  <c r="F69"/>
  <c r="J81"/>
  <c r="I94"/>
  <c r="H107"/>
  <c r="G120"/>
  <c r="F65"/>
  <c r="G43"/>
  <c r="G27"/>
  <c r="G11"/>
  <c r="I73"/>
  <c r="H86"/>
  <c r="G99"/>
  <c r="F112"/>
  <c r="J56"/>
  <c r="G52"/>
  <c r="J40"/>
  <c r="F30"/>
  <c r="H19"/>
  <c r="J8"/>
  <c r="F75"/>
  <c r="J87"/>
  <c r="I100"/>
  <c r="H113"/>
  <c r="G58"/>
  <c r="J50"/>
  <c r="I35"/>
  <c r="I19"/>
  <c r="I3"/>
  <c r="H76"/>
  <c r="G89"/>
  <c r="F102"/>
  <c r="J114"/>
  <c r="I59"/>
  <c r="H49"/>
  <c r="H38"/>
  <c r="J27"/>
  <c r="F17"/>
  <c r="F5"/>
  <c r="H79"/>
  <c r="G92"/>
  <c r="F105"/>
  <c r="J117"/>
  <c r="I62"/>
  <c r="I46"/>
  <c r="I30"/>
  <c r="I14"/>
  <c r="F4"/>
  <c r="G79"/>
  <c r="F92"/>
  <c r="J104"/>
  <c r="I117"/>
  <c r="H62"/>
  <c r="J46"/>
  <c r="F36"/>
  <c r="H25"/>
  <c r="J14"/>
  <c r="H69"/>
  <c r="G82"/>
  <c r="F95"/>
  <c r="J107"/>
  <c r="I120"/>
  <c r="H65"/>
  <c r="I41"/>
  <c r="I25"/>
  <c r="I9"/>
  <c r="I80"/>
  <c r="F119"/>
  <c r="G44"/>
  <c r="G12"/>
  <c r="J115"/>
  <c r="G16"/>
  <c r="F114"/>
  <c r="I8"/>
  <c r="H39"/>
  <c r="G102"/>
  <c r="F78"/>
  <c r="H26"/>
  <c r="G64"/>
  <c r="I93"/>
  <c r="H13"/>
  <c r="F67"/>
  <c r="H72"/>
  <c r="G85"/>
  <c r="F98"/>
  <c r="J110"/>
  <c r="I55"/>
  <c r="H68"/>
  <c r="J41"/>
  <c r="F31"/>
  <c r="H20"/>
  <c r="J5"/>
  <c r="G80"/>
  <c r="F93"/>
  <c r="J105"/>
  <c r="I118"/>
  <c r="H63"/>
  <c r="I44"/>
  <c r="I28"/>
  <c r="I12"/>
  <c r="F72"/>
  <c r="J84"/>
  <c r="I97"/>
  <c r="H110"/>
  <c r="G55"/>
  <c r="F68"/>
  <c r="F42"/>
  <c r="H31"/>
  <c r="J20"/>
  <c r="F10"/>
  <c r="H73"/>
  <c r="G86"/>
  <c r="F99"/>
  <c r="J111"/>
  <c r="I56"/>
  <c r="H52"/>
  <c r="G38"/>
  <c r="G22"/>
  <c r="G6"/>
  <c r="J74"/>
  <c r="I87"/>
  <c r="H100"/>
  <c r="G113"/>
  <c r="F58"/>
  <c r="F51"/>
  <c r="J39"/>
  <c r="F29"/>
  <c r="H18"/>
  <c r="H6"/>
  <c r="J77"/>
  <c r="I90"/>
  <c r="H103"/>
  <c r="G116"/>
  <c r="F61"/>
  <c r="F48"/>
  <c r="G33"/>
  <c r="G17"/>
  <c r="J6"/>
  <c r="I77"/>
  <c r="H90"/>
  <c r="G103"/>
  <c r="F116"/>
  <c r="J60"/>
  <c r="G48"/>
  <c r="H37"/>
  <c r="J26"/>
  <c r="F16"/>
  <c r="J2"/>
  <c r="H93"/>
  <c r="G106"/>
  <c r="J63"/>
  <c r="G28"/>
  <c r="F3"/>
  <c r="I60"/>
  <c r="H88"/>
  <c r="F88"/>
  <c r="H7"/>
  <c r="G34"/>
  <c r="G61"/>
  <c r="F81"/>
  <c r="G13"/>
  <c r="F64"/>
  <c r="I96"/>
  <c r="J70"/>
  <c r="I83"/>
  <c r="H96"/>
  <c r="G109"/>
  <c r="F54"/>
  <c r="J66"/>
  <c r="F43"/>
  <c r="H32"/>
  <c r="J21"/>
  <c r="H8"/>
  <c r="I78"/>
  <c r="H91"/>
  <c r="G104"/>
  <c r="F117"/>
  <c r="J61"/>
  <c r="G47"/>
  <c r="G31"/>
  <c r="G15"/>
  <c r="H70"/>
  <c r="G83"/>
  <c r="F96"/>
  <c r="J108"/>
  <c r="I53"/>
  <c r="H66"/>
  <c r="H43"/>
  <c r="J32"/>
  <c r="F22"/>
  <c r="H11"/>
  <c r="J71"/>
  <c r="I84"/>
  <c r="H97"/>
  <c r="G110"/>
  <c r="F55"/>
  <c r="J67"/>
  <c r="I39"/>
  <c r="I23"/>
  <c r="I7"/>
  <c r="G73"/>
  <c r="F86"/>
  <c r="J98"/>
  <c r="I111"/>
  <c r="H56"/>
  <c r="I52"/>
  <c r="F41"/>
  <c r="H30"/>
  <c r="J19"/>
  <c r="F9"/>
  <c r="G76"/>
  <c r="F89"/>
  <c r="J101"/>
  <c r="I114"/>
  <c r="H59"/>
  <c r="I49"/>
  <c r="I34"/>
  <c r="I18"/>
  <c r="I2"/>
  <c r="F76"/>
  <c r="J88"/>
  <c r="I101"/>
  <c r="H114"/>
  <c r="G59"/>
  <c r="J49"/>
  <c r="J38"/>
  <c r="F28"/>
  <c r="H17"/>
  <c r="H5"/>
  <c r="F79"/>
  <c r="J91"/>
  <c r="I104"/>
  <c r="H117"/>
  <c r="G62"/>
  <c r="I45"/>
  <c r="I29"/>
  <c r="I13"/>
  <c r="F7"/>
  <c r="G32"/>
  <c r="J9"/>
  <c r="G101"/>
  <c r="G75"/>
  <c r="F18"/>
  <c r="G49"/>
  <c r="J90"/>
  <c r="J15"/>
  <c r="G45"/>
  <c r="H106"/>
  <c r="F71"/>
  <c r="G40"/>
  <c r="G69"/>
  <c r="F82"/>
  <c r="J94"/>
  <c r="I107"/>
  <c r="H120"/>
  <c r="G65"/>
  <c r="H44"/>
  <c r="J33"/>
  <c r="F23"/>
  <c r="F11"/>
  <c r="F77"/>
  <c r="J89"/>
  <c r="I102"/>
  <c r="H115"/>
  <c r="G60"/>
  <c r="J48"/>
  <c r="I32"/>
  <c r="I16"/>
  <c r="J4"/>
  <c r="I81"/>
  <c r="H94"/>
  <c r="G107"/>
  <c r="F120"/>
  <c r="J64"/>
  <c r="J44"/>
  <c r="F34"/>
  <c r="H23"/>
  <c r="J12"/>
  <c r="G70"/>
  <c r="F83"/>
  <c r="J95"/>
  <c r="I108"/>
  <c r="H53"/>
  <c r="G66"/>
  <c r="G42"/>
  <c r="G26"/>
  <c r="G10"/>
  <c r="I71"/>
  <c r="H84"/>
  <c r="G97"/>
  <c r="F110"/>
  <c r="J54"/>
  <c r="I67"/>
  <c r="H42"/>
  <c r="J31"/>
  <c r="F21"/>
  <c r="H10"/>
  <c r="I74"/>
  <c r="H87"/>
  <c r="G100"/>
  <c r="F113"/>
  <c r="J57"/>
  <c r="G51"/>
  <c r="G37"/>
  <c r="G21"/>
  <c r="G5"/>
  <c r="H74"/>
  <c r="G87"/>
  <c r="F100"/>
  <c r="J112"/>
  <c r="I57"/>
  <c r="H51"/>
  <c r="F40"/>
  <c r="H29"/>
  <c r="J18"/>
  <c r="F8"/>
  <c r="H77"/>
  <c r="G90"/>
  <c r="F103"/>
  <c r="H48"/>
  <c r="G50"/>
  <c r="F115"/>
  <c r="I106"/>
  <c r="J34"/>
  <c r="G8"/>
  <c r="H80"/>
  <c r="G93"/>
  <c r="F106"/>
  <c r="J118"/>
  <c r="I63"/>
  <c r="J45"/>
  <c r="F35"/>
  <c r="H24"/>
  <c r="H12"/>
  <c r="H75"/>
  <c r="G88"/>
  <c r="F101"/>
  <c r="J113"/>
  <c r="I58"/>
  <c r="H50"/>
  <c r="G35"/>
  <c r="G19"/>
  <c r="G3"/>
  <c r="F80"/>
  <c r="J92"/>
  <c r="I105"/>
  <c r="H118"/>
  <c r="G63"/>
  <c r="F46"/>
  <c r="H35"/>
  <c r="J24"/>
  <c r="F14"/>
  <c r="F2"/>
  <c r="H81"/>
  <c r="G94"/>
  <c r="F107"/>
  <c r="J119"/>
  <c r="I64"/>
  <c r="I43"/>
  <c r="I27"/>
  <c r="I11"/>
  <c r="F70"/>
  <c r="J82"/>
  <c r="I95"/>
  <c r="H108"/>
  <c r="G53"/>
  <c r="F66"/>
  <c r="J43"/>
  <c r="F33"/>
  <c r="H22"/>
  <c r="J11"/>
  <c r="F73"/>
  <c r="J85"/>
  <c r="I98"/>
  <c r="H111"/>
  <c r="G56"/>
  <c r="J52"/>
  <c r="I38"/>
  <c r="I22"/>
  <c r="I6"/>
  <c r="J72"/>
  <c r="I85"/>
  <c r="H98"/>
  <c r="G111"/>
  <c r="F56"/>
  <c r="J68"/>
  <c r="H41"/>
  <c r="J30"/>
  <c r="F20"/>
  <c r="H9"/>
  <c r="J75"/>
  <c r="I88"/>
  <c r="H101"/>
  <c r="G114"/>
  <c r="F59"/>
  <c r="F50"/>
  <c r="I33"/>
  <c r="I17"/>
  <c r="J13"/>
  <c r="F39"/>
  <c r="G96"/>
  <c r="I66"/>
  <c r="J100"/>
  <c r="I50"/>
  <c r="H89"/>
  <c r="G2"/>
  <c r="J47"/>
  <c r="J93"/>
  <c r="H4"/>
  <c r="H45"/>
  <c r="H109"/>
  <c r="J78"/>
  <c r="I91"/>
  <c r="H104"/>
  <c r="G117"/>
  <c r="F62"/>
  <c r="F47"/>
  <c r="H36"/>
  <c r="J25"/>
  <c r="F15"/>
  <c r="J73"/>
  <c r="I86"/>
  <c r="H99"/>
  <c r="G112"/>
  <c r="F57"/>
  <c r="F52"/>
  <c r="I36"/>
  <c r="I20"/>
  <c r="I4"/>
  <c r="H78"/>
  <c r="G91"/>
  <c r="F104"/>
  <c r="J116"/>
  <c r="I61"/>
  <c r="H47"/>
  <c r="J36"/>
  <c r="F26"/>
  <c r="H15"/>
  <c r="H3"/>
  <c r="J79"/>
  <c r="I92"/>
  <c r="H105"/>
  <c r="G118"/>
  <c r="F63"/>
  <c r="G46"/>
  <c r="G30"/>
  <c r="G14"/>
  <c r="J3"/>
  <c r="G81"/>
  <c r="F94"/>
  <c r="J106"/>
  <c r="I119"/>
  <c r="H64"/>
  <c r="F45"/>
  <c r="H34"/>
  <c r="J23"/>
  <c r="F13"/>
  <c r="H71"/>
  <c r="G84"/>
  <c r="F97"/>
  <c r="J109"/>
  <c r="I54"/>
  <c r="H67"/>
  <c r="G41"/>
  <c r="G25"/>
  <c r="G9"/>
  <c r="G71"/>
  <c r="F84"/>
  <c r="J96"/>
  <c r="I109"/>
  <c r="H54"/>
  <c r="G67"/>
  <c r="J42"/>
  <c r="F32"/>
  <c r="H21"/>
  <c r="J10"/>
  <c r="G74"/>
  <c r="F87"/>
  <c r="J99"/>
  <c r="I112"/>
  <c r="H57"/>
  <c r="I51"/>
  <c r="G36"/>
  <c r="G20"/>
  <c r="G4"/>
  <c r="J17"/>
  <c r="F109"/>
  <c r="I40"/>
  <c r="I113"/>
  <c r="J28"/>
  <c r="J59"/>
  <c r="H116"/>
  <c r="H2"/>
  <c r="G29"/>
  <c r="G119"/>
  <c r="J83"/>
  <c r="G24"/>
  <c r="G77"/>
  <c r="F90"/>
  <c r="J102"/>
  <c r="I115"/>
  <c r="H60"/>
  <c r="I48"/>
  <c r="J37"/>
  <c r="F27"/>
  <c r="H16"/>
  <c r="G72"/>
  <c r="F85"/>
  <c r="J97"/>
  <c r="I110"/>
  <c r="H55"/>
  <c r="G68"/>
  <c r="G39"/>
  <c r="G23"/>
  <c r="G7"/>
  <c r="J76"/>
  <c r="I89"/>
  <c r="H102"/>
  <c r="G115"/>
  <c r="F60"/>
  <c r="F49"/>
  <c r="F38"/>
  <c r="H27"/>
  <c r="J16"/>
  <c r="F6"/>
  <c r="G78"/>
  <c r="F91"/>
  <c r="J103"/>
  <c r="I116"/>
  <c r="H61"/>
  <c r="I47"/>
  <c r="I31"/>
  <c r="I15"/>
  <c r="J7"/>
  <c r="I79"/>
  <c r="H92"/>
  <c r="G105"/>
  <c r="F118"/>
  <c r="J62"/>
  <c r="H46"/>
  <c r="J35"/>
  <c r="F25"/>
  <c r="H14"/>
  <c r="J69"/>
  <c r="I82"/>
  <c r="H95"/>
  <c r="G108"/>
  <c r="F53"/>
  <c r="J65"/>
  <c r="I42"/>
  <c r="I26"/>
  <c r="I10"/>
  <c r="I69"/>
  <c r="H82"/>
  <c r="G95"/>
  <c r="F108"/>
  <c r="J120"/>
  <c r="I65"/>
  <c r="F44"/>
  <c r="H33"/>
  <c r="J22"/>
  <c r="F12"/>
  <c r="I72"/>
  <c r="H85"/>
  <c r="G98"/>
  <c r="F111"/>
  <c r="J55"/>
  <c r="I68"/>
  <c r="I37"/>
  <c r="I21"/>
  <c r="I5"/>
  <c r="I75"/>
  <c r="J58"/>
  <c r="H28"/>
  <c r="I70"/>
  <c r="H83"/>
  <c r="J53"/>
  <c r="I24"/>
  <c r="H58"/>
  <c r="I76"/>
  <c r="G18"/>
  <c r="I103"/>
  <c r="F37"/>
  <c r="H119"/>
  <c r="J80"/>
  <c r="F24"/>
  <c r="G54"/>
  <c r="X3" l="1"/>
  <c r="X3" i="1"/>
  <c r="B2" i="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"/>
  <c r="I30" i="1"/>
  <c r="H43"/>
  <c r="G27"/>
  <c r="F40"/>
  <c r="J52"/>
  <c r="J31"/>
  <c r="I44"/>
  <c r="J38"/>
  <c r="F38"/>
  <c r="J50"/>
  <c r="H31"/>
  <c r="G44"/>
  <c r="J30"/>
  <c r="I37"/>
  <c r="J27"/>
  <c r="I40"/>
  <c r="H32"/>
  <c r="G31"/>
  <c r="G34"/>
  <c r="H35"/>
  <c r="I36"/>
  <c r="G36"/>
  <c r="H45"/>
  <c r="I46"/>
  <c r="J47"/>
  <c r="H47"/>
  <c r="F45"/>
  <c r="H33"/>
  <c r="I39"/>
  <c r="F42"/>
  <c r="F29"/>
  <c r="J41"/>
  <c r="H48"/>
  <c r="H38"/>
  <c r="G51"/>
  <c r="G30"/>
  <c r="F43"/>
  <c r="G29"/>
  <c r="H36"/>
  <c r="G49"/>
  <c r="J29"/>
  <c r="I42"/>
  <c r="J51"/>
  <c r="F36"/>
  <c r="F50"/>
  <c r="F39"/>
  <c r="I43"/>
  <c r="G50"/>
  <c r="I45"/>
  <c r="J44"/>
  <c r="J42"/>
  <c r="H42"/>
  <c r="H30"/>
  <c r="G41"/>
  <c r="F28"/>
  <c r="H27"/>
  <c r="G40"/>
  <c r="G37"/>
  <c r="J36"/>
  <c r="I49"/>
  <c r="I28"/>
  <c r="H41"/>
  <c r="J48"/>
  <c r="J34"/>
  <c r="I47"/>
  <c r="G28"/>
  <c r="F41"/>
  <c r="F44"/>
  <c r="H34"/>
  <c r="H40"/>
  <c r="H37"/>
  <c r="J37"/>
  <c r="G48"/>
  <c r="F30"/>
  <c r="I29"/>
  <c r="F52"/>
  <c r="I34"/>
  <c r="J43"/>
  <c r="G47"/>
  <c r="J45"/>
  <c r="G42"/>
  <c r="I38"/>
  <c r="H51"/>
  <c r="G35"/>
  <c r="F48"/>
  <c r="F27"/>
  <c r="J39"/>
  <c r="I52"/>
  <c r="G33"/>
  <c r="F46"/>
  <c r="J46"/>
  <c r="H39"/>
  <c r="G52"/>
  <c r="J32"/>
  <c r="I27"/>
  <c r="J35"/>
  <c r="I35"/>
  <c r="F47"/>
  <c r="F34"/>
  <c r="I48"/>
  <c r="I32"/>
  <c r="G43"/>
  <c r="H28"/>
  <c r="J40"/>
  <c r="G32"/>
  <c r="I51"/>
  <c r="F33"/>
  <c r="H29"/>
  <c r="F37"/>
  <c r="J49"/>
  <c r="I33"/>
  <c r="H46"/>
  <c r="G45"/>
  <c r="G38"/>
  <c r="F51"/>
  <c r="I31"/>
  <c r="H44"/>
  <c r="I50"/>
  <c r="F32"/>
  <c r="H49"/>
  <c r="F49"/>
  <c r="J33"/>
  <c r="F35"/>
  <c r="H50"/>
  <c r="F31"/>
  <c r="J28"/>
  <c r="G46"/>
  <c r="H52"/>
  <c r="G39"/>
  <c r="I41"/>
  <c r="Q28" l="1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W3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"/>
  <c r="G10"/>
  <c r="H2"/>
  <c r="F15"/>
  <c r="F10"/>
  <c r="G3"/>
  <c r="H14"/>
  <c r="I19"/>
  <c r="H13"/>
  <c r="I2"/>
  <c r="J20"/>
  <c r="J16"/>
  <c r="I5"/>
  <c r="I8"/>
  <c r="I11"/>
  <c r="G25"/>
  <c r="J7"/>
  <c r="F24"/>
  <c r="J11"/>
  <c r="I24"/>
  <c r="G4"/>
  <c r="J2"/>
  <c r="H19"/>
  <c r="H23"/>
  <c r="H21"/>
  <c r="G14"/>
  <c r="F2"/>
  <c r="F9"/>
  <c r="F4"/>
  <c r="J5"/>
  <c r="I3"/>
  <c r="G9"/>
  <c r="F3"/>
  <c r="F13"/>
  <c r="J9"/>
  <c r="J17"/>
  <c r="G20"/>
  <c r="H26"/>
  <c r="G12"/>
  <c r="I25"/>
  <c r="J3"/>
  <c r="I4"/>
  <c r="G19"/>
  <c r="F17"/>
  <c r="G5"/>
  <c r="I16"/>
  <c r="H5"/>
  <c r="J12"/>
  <c r="F16"/>
  <c r="I14"/>
  <c r="G8"/>
  <c r="F6"/>
  <c r="I26"/>
  <c r="G11"/>
  <c r="J22"/>
  <c r="F11"/>
  <c r="F8"/>
  <c r="G22"/>
  <c r="H8"/>
  <c r="J21"/>
  <c r="F19"/>
  <c r="F7"/>
  <c r="I23"/>
  <c r="H6"/>
  <c r="J14"/>
  <c r="H22"/>
  <c r="F12"/>
  <c r="G15"/>
  <c r="I21"/>
  <c r="F18"/>
  <c r="J26"/>
  <c r="F21"/>
  <c r="G26"/>
  <c r="J13"/>
  <c r="H12"/>
  <c r="G24"/>
  <c r="H17"/>
  <c r="F23"/>
  <c r="F5"/>
  <c r="H24"/>
  <c r="G6"/>
  <c r="G21"/>
  <c r="F25"/>
  <c r="G7"/>
  <c r="F14"/>
  <c r="I7"/>
  <c r="I22"/>
  <c r="J25"/>
  <c r="J8"/>
  <c r="H15"/>
  <c r="I9"/>
  <c r="I6"/>
  <c r="J18"/>
  <c r="G13"/>
  <c r="I15"/>
  <c r="J6"/>
  <c r="J10"/>
  <c r="H3"/>
  <c r="I20"/>
  <c r="H7"/>
  <c r="G16"/>
  <c r="H25"/>
  <c r="G18"/>
  <c r="J23"/>
  <c r="I18"/>
  <c r="F20"/>
  <c r="I10"/>
  <c r="J15"/>
  <c r="H18"/>
  <c r="H11"/>
  <c r="J4"/>
  <c r="F26"/>
  <c r="I17"/>
  <c r="G17"/>
  <c r="H16"/>
  <c r="J24"/>
  <c r="G23"/>
  <c r="G2"/>
  <c r="I12"/>
  <c r="I13"/>
  <c r="H9"/>
  <c r="H4"/>
  <c r="H10"/>
  <c r="F22"/>
  <c r="H20"/>
  <c r="J19"/>
  <c r="V3" l="1"/>
  <c r="T3"/>
  <c r="S3"/>
  <c r="R3"/>
</calcChain>
</file>

<file path=xl/sharedStrings.xml><?xml version="1.0" encoding="utf-8"?>
<sst xmlns="http://schemas.openxmlformats.org/spreadsheetml/2006/main" count="46" uniqueCount="16">
  <si>
    <t>기준주식</t>
  </si>
  <si>
    <t>기준주식</t>
    <phoneticPr fontId="2" type="noConversion"/>
  </si>
  <si>
    <t>비교대상주식</t>
  </si>
  <si>
    <t>비교대상주식</t>
    <phoneticPr fontId="2" type="noConversion"/>
  </si>
  <si>
    <t>정확도</t>
  </si>
  <si>
    <t>정확도</t>
    <phoneticPr fontId="2" type="noConversion"/>
  </si>
  <si>
    <t>예상수익</t>
  </si>
  <si>
    <t>예상수익</t>
    <phoneticPr fontId="2" type="noConversion"/>
  </si>
  <si>
    <t>실제수익</t>
  </si>
  <si>
    <t>실제수익</t>
    <phoneticPr fontId="2" type="noConversion"/>
  </si>
  <si>
    <t>IBM</t>
  </si>
  <si>
    <t>손해</t>
    <phoneticPr fontId="2" type="noConversion"/>
  </si>
  <si>
    <t>수익</t>
    <phoneticPr fontId="2" type="noConversion"/>
  </si>
  <si>
    <t>총계</t>
    <phoneticPr fontId="2" type="noConversion"/>
  </si>
  <si>
    <t>정확도0.4이상</t>
    <phoneticPr fontId="2" type="noConversion"/>
  </si>
  <si>
    <t>전체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</si>
</sst>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%"/>
  </numFmts>
  <fonts count="3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10" fontId="1" fillId="0" borderId="0" xfId="0" applyNumberFormat="1" applyFont="1" applyAlignment="1">
      <alignment horizontal="justify"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61"/>
  <sheetViews>
    <sheetView topLeftCell="H1" workbookViewId="0">
      <selection activeCell="Q2" sqref="Q2"/>
    </sheetView>
  </sheetViews>
  <sheetFormatPr defaultRowHeight="16.5"/>
  <cols>
    <col min="14" max="14" width="9" style="3"/>
    <col min="15" max="16" width="9" style="4"/>
  </cols>
  <sheetData>
    <row r="1" spans="1:24">
      <c r="A1" s="1">
        <v>4100</v>
      </c>
      <c r="F1" t="s">
        <v>1</v>
      </c>
      <c r="G1" t="s">
        <v>3</v>
      </c>
      <c r="H1" t="s">
        <v>5</v>
      </c>
      <c r="I1" t="s">
        <v>7</v>
      </c>
      <c r="J1" t="s">
        <v>9</v>
      </c>
      <c r="L1" t="s">
        <v>0</v>
      </c>
      <c r="M1" t="s">
        <v>2</v>
      </c>
      <c r="N1" s="3" t="s">
        <v>4</v>
      </c>
      <c r="O1" s="4" t="s">
        <v>6</v>
      </c>
      <c r="P1" s="4" t="s">
        <v>8</v>
      </c>
      <c r="R1" t="s">
        <v>15</v>
      </c>
      <c r="U1" t="s">
        <v>14</v>
      </c>
    </row>
    <row r="2" spans="1:24">
      <c r="A2" s="1">
        <v>1002</v>
      </c>
      <c r="B2">
        <v>1</v>
      </c>
      <c r="F2">
        <f ca="1">INDIRECT("A"&amp;B2*5+1)</f>
        <v>4100</v>
      </c>
      <c r="G2">
        <f ca="1">INDIRECT("A"&amp;$B2*5+2)</f>
        <v>1026</v>
      </c>
      <c r="H2">
        <f ca="1">INDIRECT("A"&amp;$B2*5+3)</f>
        <v>4.2643923240938103E-2</v>
      </c>
      <c r="I2">
        <f ca="1">INDIRECT("A"&amp;$B2*5+4)</f>
        <v>1.8450184501845001E-2</v>
      </c>
      <c r="J2">
        <f ca="1">INDIRECT("A"&amp;$B2*5+5)</f>
        <v>2.0297996303759901E-2</v>
      </c>
      <c r="L2">
        <v>26960</v>
      </c>
      <c r="M2">
        <v>1011</v>
      </c>
      <c r="N2">
        <v>0.66524520255863495</v>
      </c>
      <c r="O2">
        <v>1.1419249592169599E-2</v>
      </c>
      <c r="P2">
        <v>2.1852117917914402E-2</v>
      </c>
      <c r="Q2">
        <f>O2*P2/ABS(O2*P2)</f>
        <v>1</v>
      </c>
      <c r="R2" t="s">
        <v>11</v>
      </c>
      <c r="S2" t="s">
        <v>12</v>
      </c>
      <c r="T2" t="s">
        <v>13</v>
      </c>
      <c r="U2" t="s">
        <v>11</v>
      </c>
      <c r="V2" t="s">
        <v>12</v>
      </c>
      <c r="W2" t="s">
        <v>13</v>
      </c>
    </row>
    <row r="3" spans="1:24">
      <c r="A3" s="1">
        <v>0.13219616204690801</v>
      </c>
      <c r="B3">
        <v>2</v>
      </c>
      <c r="F3">
        <f t="shared" ref="F3:F26" ca="1" si="0">INDIRECT("A"&amp;B3*5+1)</f>
        <v>4100</v>
      </c>
      <c r="G3">
        <f t="shared" ref="G3:G52" ca="1" si="1">INDIRECT("A"&amp;$B3*5+2)</f>
        <v>1027</v>
      </c>
      <c r="H3">
        <f t="shared" ref="H3:H52" ca="1" si="2">INDIRECT("A"&amp;$B3*5+3)</f>
        <v>6.3965884861407196E-2</v>
      </c>
      <c r="I3">
        <f t="shared" ref="I3:I52" ca="1" si="3">INDIRECT("A"&amp;$B3*5+4)</f>
        <v>1.8450184501845001E-2</v>
      </c>
      <c r="J3">
        <f t="shared" ref="J3:J52" ca="1" si="4">INDIRECT("A"&amp;$B3*5+5)</f>
        <v>-3.1520054634761301E-3</v>
      </c>
      <c r="L3">
        <v>6260</v>
      </c>
      <c r="M3">
        <v>58430</v>
      </c>
      <c r="N3">
        <v>0.57782515991471195</v>
      </c>
      <c r="O3">
        <v>1.4760147601476E-2</v>
      </c>
      <c r="P3">
        <v>3.3807829181494602E-2</v>
      </c>
      <c r="Q3">
        <f t="shared" ref="Q3:Q46" si="5">O3*P3/ABS(O3*P3)</f>
        <v>1</v>
      </c>
      <c r="R3">
        <f>COUNTIF($Q$2:$Q$58,-1)</f>
        <v>27</v>
      </c>
      <c r="S3">
        <f>COUNTIF($Q$2:$Q$58,1)</f>
        <v>18</v>
      </c>
      <c r="T3">
        <f>COUNT(Q2:Q58)</f>
        <v>45</v>
      </c>
      <c r="U3">
        <f>COUNTIFS($Q$2:$Q$58,-1,$N$2:$N$58,"&gt;="&amp;0.4)</f>
        <v>1</v>
      </c>
      <c r="V3">
        <f>COUNTIFS($Q$2:$Q$58,1,$N$2:$N$58,"&gt;="&amp;0.4)</f>
        <v>7</v>
      </c>
      <c r="W3">
        <f>COUNTIFS($N$2:$N$58,"&gt;="&amp;0.4)</f>
        <v>8</v>
      </c>
      <c r="X3">
        <f>V3/W3*100</f>
        <v>87.5</v>
      </c>
    </row>
    <row r="4" spans="1:24">
      <c r="A4" s="2">
        <v>1.8450184501845001E-2</v>
      </c>
      <c r="B4">
        <v>3</v>
      </c>
      <c r="F4">
        <f t="shared" ca="1" si="0"/>
        <v>6260</v>
      </c>
      <c r="G4">
        <f t="shared" ca="1" si="1"/>
        <v>58430</v>
      </c>
      <c r="H4">
        <f t="shared" ca="1" si="2"/>
        <v>0.57782515991471195</v>
      </c>
      <c r="I4">
        <f t="shared" ca="1" si="3"/>
        <v>1.4760147601476E-2</v>
      </c>
      <c r="J4">
        <f t="shared" ca="1" si="4"/>
        <v>3.3807829181494602E-2</v>
      </c>
      <c r="L4">
        <v>58430</v>
      </c>
      <c r="M4">
        <v>1021</v>
      </c>
      <c r="N4">
        <v>0.45415778251599098</v>
      </c>
      <c r="O4">
        <v>1.07913669064748E-2</v>
      </c>
      <c r="P4">
        <v>-4.4345898004434902E-3</v>
      </c>
      <c r="Q4">
        <f t="shared" si="5"/>
        <v>-1</v>
      </c>
    </row>
    <row r="5" spans="1:24">
      <c r="A5" s="2">
        <v>9.8774916658652193E-4</v>
      </c>
      <c r="B5">
        <v>4</v>
      </c>
      <c r="F5">
        <f t="shared" ca="1" si="0"/>
        <v>6260</v>
      </c>
      <c r="G5">
        <f t="shared" ca="1" si="1"/>
        <v>1001</v>
      </c>
      <c r="H5">
        <f t="shared" ca="1" si="2"/>
        <v>0.45202558635394402</v>
      </c>
      <c r="I5">
        <f t="shared" ca="1" si="3"/>
        <v>1.4760147601476E-2</v>
      </c>
      <c r="J5">
        <f t="shared" ca="1" si="4"/>
        <v>1.5725532576939599E-4</v>
      </c>
      <c r="L5">
        <v>6260</v>
      </c>
      <c r="M5">
        <v>1001</v>
      </c>
      <c r="N5">
        <v>0.45202558635394402</v>
      </c>
      <c r="O5">
        <v>1.4760147601476E-2</v>
      </c>
      <c r="P5">
        <v>1.5725532576939599E-4</v>
      </c>
      <c r="Q5">
        <f t="shared" si="5"/>
        <v>1</v>
      </c>
    </row>
    <row r="6" spans="1:24">
      <c r="A6" s="1">
        <v>4100</v>
      </c>
      <c r="B6">
        <v>5</v>
      </c>
      <c r="F6">
        <f t="shared" ca="1" si="0"/>
        <v>12330</v>
      </c>
      <c r="G6">
        <f t="shared" ca="1" si="1"/>
        <v>1009</v>
      </c>
      <c r="H6">
        <f t="shared" ca="1" si="2"/>
        <v>0.228144989339019</v>
      </c>
      <c r="I6">
        <f t="shared" ca="1" si="3"/>
        <v>1.52963671128107E-2</v>
      </c>
      <c r="J6">
        <f t="shared" ca="1" si="4"/>
        <v>-2.0766130422887E-2</v>
      </c>
      <c r="L6">
        <v>58430</v>
      </c>
      <c r="M6">
        <v>1008</v>
      </c>
      <c r="N6">
        <v>0.44349680170575601</v>
      </c>
      <c r="O6">
        <v>2.18978102189781E-2</v>
      </c>
      <c r="P6">
        <v>2.7237273002688099E-2</v>
      </c>
      <c r="Q6">
        <f t="shared" si="5"/>
        <v>1</v>
      </c>
    </row>
    <row r="7" spans="1:24">
      <c r="A7" s="1">
        <v>1026</v>
      </c>
      <c r="B7">
        <v>6</v>
      </c>
      <c r="F7">
        <f t="shared" ca="1" si="0"/>
        <v>12330</v>
      </c>
      <c r="G7">
        <f t="shared" ca="1" si="1"/>
        <v>1013</v>
      </c>
      <c r="H7">
        <f t="shared" ca="1" si="2"/>
        <v>3.1982942430703598E-2</v>
      </c>
      <c r="I7">
        <f t="shared" ca="1" si="3"/>
        <v>3.5087719298245598E-2</v>
      </c>
      <c r="J7">
        <f t="shared" ca="1" si="4"/>
        <v>-2.6857284412905601E-2</v>
      </c>
      <c r="L7">
        <v>26960</v>
      </c>
      <c r="M7">
        <v>58430</v>
      </c>
      <c r="N7">
        <v>0.43710021321961601</v>
      </c>
      <c r="O7">
        <v>5.4421768707482901E-2</v>
      </c>
      <c r="P7">
        <v>6.2277580071174302E-2</v>
      </c>
      <c r="Q7">
        <f t="shared" si="5"/>
        <v>1</v>
      </c>
    </row>
    <row r="8" spans="1:24">
      <c r="A8" s="1">
        <v>4.2643923240938103E-2</v>
      </c>
      <c r="B8">
        <v>7</v>
      </c>
      <c r="F8">
        <f t="shared" ca="1" si="0"/>
        <v>12330</v>
      </c>
      <c r="G8">
        <f t="shared" ca="1" si="1"/>
        <v>1026</v>
      </c>
      <c r="H8">
        <f t="shared" ca="1" si="2"/>
        <v>6.3965884861407196E-2</v>
      </c>
      <c r="I8">
        <f t="shared" ca="1" si="3"/>
        <v>9.9378881987577605E-2</v>
      </c>
      <c r="J8">
        <f t="shared" ca="1" si="4"/>
        <v>-9.6311068881626299E-2</v>
      </c>
      <c r="L8">
        <v>1154</v>
      </c>
      <c r="M8">
        <v>58430</v>
      </c>
      <c r="N8">
        <v>0.40724946695095898</v>
      </c>
      <c r="O8">
        <v>1.0923779981463299E-2</v>
      </c>
      <c r="P8">
        <v>2.3131672597864701E-2</v>
      </c>
      <c r="Q8">
        <f t="shared" si="5"/>
        <v>1</v>
      </c>
    </row>
    <row r="9" spans="1:24">
      <c r="A9" s="2">
        <v>1.8450184501845001E-2</v>
      </c>
      <c r="B9">
        <v>8</v>
      </c>
      <c r="F9">
        <f t="shared" ca="1" si="0"/>
        <v>12330</v>
      </c>
      <c r="G9">
        <f t="shared" ca="1" si="1"/>
        <v>1027</v>
      </c>
      <c r="H9">
        <f t="shared" ca="1" si="2"/>
        <v>0.262260127931769</v>
      </c>
      <c r="I9">
        <f t="shared" ca="1" si="3"/>
        <v>3.5087719298245598E-2</v>
      </c>
      <c r="J9">
        <f t="shared" ca="1" si="4"/>
        <v>-1.33776365212365E-2</v>
      </c>
      <c r="L9">
        <v>1009</v>
      </c>
      <c r="M9">
        <v>58430</v>
      </c>
      <c r="N9">
        <v>0.40085287846481799</v>
      </c>
      <c r="O9">
        <v>1.4348190506304899E-2</v>
      </c>
      <c r="P9">
        <v>3.3807829181494602E-2</v>
      </c>
      <c r="Q9">
        <f t="shared" si="5"/>
        <v>1</v>
      </c>
    </row>
    <row r="10" spans="1:24">
      <c r="A10" s="2">
        <v>2.0297996303759901E-2</v>
      </c>
      <c r="B10">
        <v>9</v>
      </c>
      <c r="F10">
        <f t="shared" ca="1" si="0"/>
        <v>26960</v>
      </c>
      <c r="G10">
        <f t="shared" ca="1" si="1"/>
        <v>58430</v>
      </c>
      <c r="H10">
        <f t="shared" ca="1" si="2"/>
        <v>0.43710021321961601</v>
      </c>
      <c r="I10">
        <f t="shared" ca="1" si="3"/>
        <v>5.4421768707482901E-2</v>
      </c>
      <c r="J10">
        <f t="shared" ca="1" si="4"/>
        <v>6.2277580071174302E-2</v>
      </c>
      <c r="L10">
        <v>26960</v>
      </c>
      <c r="M10">
        <v>1008</v>
      </c>
      <c r="N10">
        <v>0.36673773987206798</v>
      </c>
      <c r="O10">
        <v>5.4421768707482901E-2</v>
      </c>
      <c r="P10">
        <v>2.14666643156779E-2</v>
      </c>
      <c r="Q10">
        <f t="shared" si="5"/>
        <v>1</v>
      </c>
    </row>
    <row r="11" spans="1:24">
      <c r="A11" s="1">
        <v>4100</v>
      </c>
      <c r="B11">
        <v>10</v>
      </c>
      <c r="F11">
        <f t="shared" ca="1" si="0"/>
        <v>26960</v>
      </c>
      <c r="G11">
        <f t="shared" ca="1" si="1"/>
        <v>1008</v>
      </c>
      <c r="H11">
        <f t="shared" ca="1" si="2"/>
        <v>0.36673773987206798</v>
      </c>
      <c r="I11">
        <f t="shared" ca="1" si="3"/>
        <v>5.4421768707482901E-2</v>
      </c>
      <c r="J11">
        <f t="shared" ca="1" si="4"/>
        <v>2.14666643156779E-2</v>
      </c>
      <c r="L11">
        <v>58430</v>
      </c>
      <c r="M11">
        <v>1013</v>
      </c>
      <c r="N11">
        <v>0.33901918976545797</v>
      </c>
      <c r="O11">
        <v>2.18978102189781E-2</v>
      </c>
      <c r="P11">
        <v>-2.15225076254685E-2</v>
      </c>
      <c r="Q11">
        <f t="shared" si="5"/>
        <v>-1</v>
      </c>
    </row>
    <row r="12" spans="1:24">
      <c r="A12" s="1">
        <v>1027</v>
      </c>
      <c r="B12">
        <v>11</v>
      </c>
      <c r="F12">
        <f t="shared" ca="1" si="0"/>
        <v>26960</v>
      </c>
      <c r="G12">
        <f t="shared" ca="1" si="1"/>
        <v>1011</v>
      </c>
      <c r="H12">
        <f t="shared" ca="1" si="2"/>
        <v>0.66524520255863495</v>
      </c>
      <c r="I12">
        <f t="shared" ca="1" si="3"/>
        <v>1.1419249592169599E-2</v>
      </c>
      <c r="J12">
        <f t="shared" ca="1" si="4"/>
        <v>2.1852117917914402E-2</v>
      </c>
      <c r="L12">
        <v>58430</v>
      </c>
      <c r="M12">
        <v>1154</v>
      </c>
      <c r="N12">
        <v>0.33049040511727001</v>
      </c>
      <c r="O12">
        <v>2.18978102189781E-2</v>
      </c>
      <c r="P12">
        <v>2.79526823146144E-2</v>
      </c>
      <c r="Q12">
        <f t="shared" si="5"/>
        <v>1</v>
      </c>
    </row>
    <row r="13" spans="1:24">
      <c r="A13" s="1">
        <v>6.3965884861407196E-2</v>
      </c>
      <c r="B13">
        <v>12</v>
      </c>
      <c r="F13">
        <f t="shared" ca="1" si="0"/>
        <v>58430</v>
      </c>
      <c r="G13">
        <f t="shared" ca="1" si="1"/>
        <v>1008</v>
      </c>
      <c r="H13">
        <f t="shared" ca="1" si="2"/>
        <v>0.44349680170575601</v>
      </c>
      <c r="I13">
        <f t="shared" ca="1" si="3"/>
        <v>2.18978102189781E-2</v>
      </c>
      <c r="J13">
        <f t="shared" ca="1" si="4"/>
        <v>2.7237273002688099E-2</v>
      </c>
      <c r="L13">
        <v>1013</v>
      </c>
      <c r="M13">
        <v>1159</v>
      </c>
      <c r="N13">
        <v>0.328358208955223</v>
      </c>
      <c r="O13">
        <v>1.6614771695651401E-2</v>
      </c>
      <c r="P13">
        <v>-2.1023692083772401E-3</v>
      </c>
      <c r="Q13">
        <f t="shared" si="5"/>
        <v>-1</v>
      </c>
    </row>
    <row r="14" spans="1:24">
      <c r="A14" s="2">
        <v>1.8450184501845001E-2</v>
      </c>
      <c r="B14">
        <v>13</v>
      </c>
      <c r="F14">
        <f t="shared" ca="1" si="0"/>
        <v>58430</v>
      </c>
      <c r="G14">
        <f t="shared" ca="1" si="1"/>
        <v>1013</v>
      </c>
      <c r="H14">
        <f t="shared" ca="1" si="2"/>
        <v>0.33901918976545797</v>
      </c>
      <c r="I14">
        <f t="shared" ca="1" si="3"/>
        <v>2.18978102189781E-2</v>
      </c>
      <c r="J14">
        <f t="shared" ca="1" si="4"/>
        <v>-2.15225076254685E-2</v>
      </c>
      <c r="L14">
        <v>1020</v>
      </c>
      <c r="M14">
        <v>58430</v>
      </c>
      <c r="N14">
        <v>0.321961620469083</v>
      </c>
      <c r="O14">
        <v>6.2032426040884901E-2</v>
      </c>
      <c r="P14">
        <v>-3.2028469750889597E-2</v>
      </c>
      <c r="Q14">
        <f t="shared" si="5"/>
        <v>-1</v>
      </c>
    </row>
    <row r="15" spans="1:24">
      <c r="A15" s="2">
        <v>-3.1520054634761301E-3</v>
      </c>
      <c r="B15">
        <v>14</v>
      </c>
      <c r="F15">
        <f t="shared" ca="1" si="0"/>
        <v>58430</v>
      </c>
      <c r="G15">
        <f t="shared" ca="1" si="1"/>
        <v>1021</v>
      </c>
      <c r="H15">
        <f t="shared" ca="1" si="2"/>
        <v>0.45415778251599098</v>
      </c>
      <c r="I15">
        <f t="shared" ca="1" si="3"/>
        <v>1.07913669064748E-2</v>
      </c>
      <c r="J15">
        <f t="shared" ca="1" si="4"/>
        <v>-4.4345898004434902E-3</v>
      </c>
      <c r="L15">
        <v>58430</v>
      </c>
      <c r="M15" t="s">
        <v>10</v>
      </c>
      <c r="N15">
        <v>0.3215859030837</v>
      </c>
      <c r="O15">
        <v>1.08303249097472E-2</v>
      </c>
      <c r="P15">
        <v>1.45546243890205E-2</v>
      </c>
      <c r="Q15">
        <f t="shared" si="5"/>
        <v>1</v>
      </c>
    </row>
    <row r="16" spans="1:24">
      <c r="A16" s="1">
        <v>6260</v>
      </c>
      <c r="B16">
        <v>15</v>
      </c>
      <c r="F16">
        <f t="shared" ca="1" si="0"/>
        <v>58430</v>
      </c>
      <c r="G16">
        <f t="shared" ca="1" si="1"/>
        <v>1154</v>
      </c>
      <c r="H16">
        <f t="shared" ca="1" si="2"/>
        <v>0.33049040511727001</v>
      </c>
      <c r="I16">
        <f t="shared" ca="1" si="3"/>
        <v>2.18978102189781E-2</v>
      </c>
      <c r="J16">
        <f t="shared" ca="1" si="4"/>
        <v>2.79526823146144E-2</v>
      </c>
      <c r="L16">
        <v>1012</v>
      </c>
      <c r="M16">
        <v>1013</v>
      </c>
      <c r="N16">
        <v>0.31982942430703598</v>
      </c>
      <c r="O16">
        <v>1.5636500727070402E-2</v>
      </c>
      <c r="P16">
        <v>-2.6857284412905601E-2</v>
      </c>
      <c r="Q16">
        <f t="shared" si="5"/>
        <v>-1</v>
      </c>
    </row>
    <row r="17" spans="1:17">
      <c r="A17" s="1">
        <v>58430</v>
      </c>
      <c r="B17">
        <v>16</v>
      </c>
      <c r="F17">
        <f t="shared" ca="1" si="0"/>
        <v>58430</v>
      </c>
      <c r="G17">
        <f t="shared" ca="1" si="1"/>
        <v>1155</v>
      </c>
      <c r="H17">
        <f t="shared" ca="1" si="2"/>
        <v>0.29211087420042597</v>
      </c>
      <c r="I17">
        <f t="shared" ca="1" si="3"/>
        <v>2.18978102189781E-2</v>
      </c>
      <c r="J17">
        <f t="shared" ca="1" si="4"/>
        <v>-4.6345633691442803E-2</v>
      </c>
      <c r="L17">
        <v>1034</v>
      </c>
      <c r="M17" t="s">
        <v>10</v>
      </c>
      <c r="N17">
        <v>0.31057268722466902</v>
      </c>
      <c r="O17">
        <v>1.8395451843742801E-2</v>
      </c>
      <c r="P17">
        <v>-7.4242432517620397E-3</v>
      </c>
      <c r="Q17">
        <f t="shared" si="5"/>
        <v>-1</v>
      </c>
    </row>
    <row r="18" spans="1:17">
      <c r="A18" s="1">
        <v>0.57782515991471195</v>
      </c>
      <c r="B18">
        <v>17</v>
      </c>
      <c r="F18">
        <f t="shared" ca="1" si="0"/>
        <v>58430</v>
      </c>
      <c r="G18" t="str">
        <f t="shared" ca="1" si="1"/>
        <v>IBM</v>
      </c>
      <c r="H18">
        <f t="shared" ca="1" si="2"/>
        <v>0.3215859030837</v>
      </c>
      <c r="I18">
        <f t="shared" ca="1" si="3"/>
        <v>1.08303249097472E-2</v>
      </c>
      <c r="J18">
        <f t="shared" ca="1" si="4"/>
        <v>1.45546243890205E-2</v>
      </c>
      <c r="L18">
        <v>1152</v>
      </c>
      <c r="M18">
        <v>1009</v>
      </c>
      <c r="N18">
        <v>0.30277185501066101</v>
      </c>
      <c r="O18">
        <v>1.66866541031351E-2</v>
      </c>
      <c r="P18">
        <v>-6.9238444931358195E-2</v>
      </c>
      <c r="Q18">
        <f t="shared" si="5"/>
        <v>-1</v>
      </c>
    </row>
    <row r="19" spans="1:17">
      <c r="A19" s="2">
        <v>1.4760147601476E-2</v>
      </c>
      <c r="B19">
        <v>18</v>
      </c>
      <c r="F19">
        <f t="shared" ca="1" si="0"/>
        <v>58650</v>
      </c>
      <c r="G19">
        <f t="shared" ca="1" si="1"/>
        <v>1001</v>
      </c>
      <c r="H19">
        <f t="shared" ca="1" si="2"/>
        <v>8.3155650319829397E-2</v>
      </c>
      <c r="I19">
        <f t="shared" ca="1" si="3"/>
        <v>1.42857142857142E-2</v>
      </c>
      <c r="J19">
        <f t="shared" ca="1" si="4"/>
        <v>-1.5725532576939599E-4</v>
      </c>
      <c r="L19">
        <v>58430</v>
      </c>
      <c r="M19">
        <v>1155</v>
      </c>
      <c r="N19">
        <v>0.29211087420042597</v>
      </c>
      <c r="O19">
        <v>2.18978102189781E-2</v>
      </c>
      <c r="P19">
        <v>-4.6345633691442803E-2</v>
      </c>
      <c r="Q19">
        <f t="shared" si="5"/>
        <v>-1</v>
      </c>
    </row>
    <row r="20" spans="1:17">
      <c r="A20" s="2">
        <v>3.3807829181494602E-2</v>
      </c>
      <c r="B20">
        <v>19</v>
      </c>
      <c r="F20">
        <f t="shared" ca="1" si="0"/>
        <v>58650</v>
      </c>
      <c r="G20">
        <f t="shared" ca="1" si="1"/>
        <v>1013</v>
      </c>
      <c r="H20">
        <f t="shared" ca="1" si="2"/>
        <v>0.117270788912579</v>
      </c>
      <c r="I20">
        <f t="shared" ca="1" si="3"/>
        <v>1.94174757281553E-2</v>
      </c>
      <c r="J20">
        <f t="shared" ca="1" si="4"/>
        <v>-1.7404573203013401E-2</v>
      </c>
      <c r="L20" t="s">
        <v>10</v>
      </c>
      <c r="M20">
        <v>1008</v>
      </c>
      <c r="N20">
        <v>0.26872246696035201</v>
      </c>
      <c r="O20">
        <v>3.83035043940178E-2</v>
      </c>
      <c r="P20">
        <v>1.9608848907832099E-2</v>
      </c>
      <c r="Q20">
        <f t="shared" si="5"/>
        <v>1</v>
      </c>
    </row>
    <row r="21" spans="1:17">
      <c r="A21" s="1">
        <v>6260</v>
      </c>
      <c r="B21">
        <v>20</v>
      </c>
      <c r="F21">
        <f t="shared" ca="1" si="0"/>
        <v>58650</v>
      </c>
      <c r="G21">
        <f t="shared" ca="1" si="1"/>
        <v>1027</v>
      </c>
      <c r="H21">
        <f t="shared" ca="1" si="2"/>
        <v>0.181236673773987</v>
      </c>
      <c r="I21">
        <f t="shared" ca="1" si="3"/>
        <v>1.94174757281553E-2</v>
      </c>
      <c r="J21">
        <f t="shared" ca="1" si="4"/>
        <v>-6.70589162354541E-3</v>
      </c>
      <c r="L21">
        <v>12330</v>
      </c>
      <c r="M21">
        <v>1027</v>
      </c>
      <c r="N21">
        <v>0.262260127931769</v>
      </c>
      <c r="O21">
        <v>3.5087719298245598E-2</v>
      </c>
      <c r="P21">
        <v>-1.33776365212365E-2</v>
      </c>
      <c r="Q21">
        <f t="shared" si="5"/>
        <v>-1</v>
      </c>
    </row>
    <row r="22" spans="1:17">
      <c r="A22" s="1">
        <v>1001</v>
      </c>
      <c r="B22">
        <v>21</v>
      </c>
      <c r="F22">
        <f t="shared" ca="1" si="0"/>
        <v>63160</v>
      </c>
      <c r="G22">
        <f t="shared" ca="1" si="1"/>
        <v>1155</v>
      </c>
      <c r="H22">
        <f t="shared" ca="1" si="2"/>
        <v>7.0362473347547902E-2</v>
      </c>
      <c r="I22">
        <f t="shared" ca="1" si="3"/>
        <v>0.127320954907161</v>
      </c>
      <c r="J22">
        <f t="shared" ca="1" si="4"/>
        <v>-2.0012411203598798E-2</v>
      </c>
      <c r="L22">
        <v>1002</v>
      </c>
      <c r="M22" t="s">
        <v>10</v>
      </c>
      <c r="N22">
        <v>0.24669603524229</v>
      </c>
      <c r="O22">
        <v>1.57579631844489E-2</v>
      </c>
      <c r="P22">
        <v>-7.4242432517620397E-3</v>
      </c>
      <c r="Q22">
        <f t="shared" si="5"/>
        <v>-1</v>
      </c>
    </row>
    <row r="23" spans="1:17">
      <c r="A23" s="1">
        <v>0.45202558635394402</v>
      </c>
      <c r="B23">
        <v>22</v>
      </c>
      <c r="F23">
        <f t="shared" ca="1" si="0"/>
        <v>1002</v>
      </c>
      <c r="G23" t="str">
        <f t="shared" ca="1" si="1"/>
        <v>IBM</v>
      </c>
      <c r="H23">
        <f t="shared" ca="1" si="2"/>
        <v>0.24669603524229</v>
      </c>
      <c r="I23">
        <f t="shared" ca="1" si="3"/>
        <v>1.57579631844489E-2</v>
      </c>
      <c r="J23">
        <f t="shared" ca="1" si="4"/>
        <v>-7.4242432517620397E-3</v>
      </c>
      <c r="L23">
        <v>1008</v>
      </c>
      <c r="M23">
        <v>58430</v>
      </c>
      <c r="N23">
        <v>0.245202558635394</v>
      </c>
      <c r="O23">
        <v>1.0714811566555099E-2</v>
      </c>
      <c r="P23">
        <v>3.2028469750889597E-2</v>
      </c>
      <c r="Q23">
        <f t="shared" si="5"/>
        <v>1</v>
      </c>
    </row>
    <row r="24" spans="1:17">
      <c r="A24" s="2">
        <v>1.4760147601476E-2</v>
      </c>
      <c r="B24">
        <v>23</v>
      </c>
      <c r="F24">
        <f t="shared" ca="1" si="0"/>
        <v>1003</v>
      </c>
      <c r="G24">
        <f t="shared" ca="1" si="1"/>
        <v>1026</v>
      </c>
      <c r="H24">
        <f t="shared" ca="1" si="2"/>
        <v>7.6759061833688705E-2</v>
      </c>
      <c r="I24">
        <f t="shared" ca="1" si="3"/>
        <v>1.34504747406198E-2</v>
      </c>
      <c r="J24">
        <f t="shared" ca="1" si="4"/>
        <v>-9.6311068881626299E-2</v>
      </c>
      <c r="L24">
        <v>12330</v>
      </c>
      <c r="M24">
        <v>1009</v>
      </c>
      <c r="N24">
        <v>0.228144989339019</v>
      </c>
      <c r="O24">
        <v>1.52963671128107E-2</v>
      </c>
      <c r="P24">
        <v>-2.0766130422887E-2</v>
      </c>
      <c r="Q24">
        <f t="shared" si="5"/>
        <v>-1</v>
      </c>
    </row>
    <row r="25" spans="1:17">
      <c r="A25" s="2">
        <v>1.5725532576939599E-4</v>
      </c>
      <c r="B25">
        <v>24</v>
      </c>
      <c r="F25">
        <f t="shared" ca="1" si="0"/>
        <v>1008</v>
      </c>
      <c r="G25">
        <f t="shared" ca="1" si="1"/>
        <v>58430</v>
      </c>
      <c r="H25">
        <f t="shared" ca="1" si="2"/>
        <v>0.245202558635394</v>
      </c>
      <c r="I25">
        <f t="shared" ca="1" si="3"/>
        <v>1.0714811566555099E-2</v>
      </c>
      <c r="J25">
        <f t="shared" ca="1" si="4"/>
        <v>3.2028469750889597E-2</v>
      </c>
      <c r="L25">
        <v>1012</v>
      </c>
      <c r="M25">
        <v>1152</v>
      </c>
      <c r="N25">
        <v>0.198294243070362</v>
      </c>
      <c r="O25">
        <v>1.5636500727070402E-2</v>
      </c>
      <c r="P25">
        <v>2.51720880010796E-2</v>
      </c>
      <c r="Q25">
        <f t="shared" si="5"/>
        <v>1</v>
      </c>
    </row>
    <row r="26" spans="1:17">
      <c r="A26" s="1">
        <v>12330</v>
      </c>
      <c r="B26">
        <v>25</v>
      </c>
      <c r="F26">
        <f t="shared" ca="1" si="0"/>
        <v>1009</v>
      </c>
      <c r="G26">
        <f t="shared" ca="1" si="1"/>
        <v>58430</v>
      </c>
      <c r="H26">
        <f t="shared" ca="1" si="2"/>
        <v>0.40085287846481799</v>
      </c>
      <c r="I26">
        <f t="shared" ca="1" si="3"/>
        <v>1.4348190506304899E-2</v>
      </c>
      <c r="J26">
        <f t="shared" ca="1" si="4"/>
        <v>3.3807829181494602E-2</v>
      </c>
      <c r="L26">
        <v>58650</v>
      </c>
      <c r="M26">
        <v>1027</v>
      </c>
      <c r="N26">
        <v>0.181236673773987</v>
      </c>
      <c r="O26">
        <v>1.94174757281553E-2</v>
      </c>
      <c r="P26">
        <v>-6.70589162354541E-3</v>
      </c>
      <c r="Q26">
        <f t="shared" si="5"/>
        <v>-1</v>
      </c>
    </row>
    <row r="27" spans="1:17">
      <c r="A27" s="1">
        <v>1009</v>
      </c>
      <c r="B27">
        <v>26</v>
      </c>
      <c r="F27">
        <f t="shared" ref="F27:F36" ca="1" si="6">INDIRECT("A"&amp;B27*5+1)</f>
        <v>1011</v>
      </c>
      <c r="G27">
        <f t="shared" ca="1" si="1"/>
        <v>1002</v>
      </c>
      <c r="H27">
        <f t="shared" ca="1" si="2"/>
        <v>8.7420042643923196E-2</v>
      </c>
      <c r="I27">
        <f t="shared" ca="1" si="3"/>
        <v>1.5049530648440499E-2</v>
      </c>
      <c r="J27">
        <f t="shared" ca="1" si="4"/>
        <v>-1.2768715788896001E-2</v>
      </c>
      <c r="L27">
        <v>1027</v>
      </c>
      <c r="M27">
        <v>12330</v>
      </c>
      <c r="N27">
        <v>0.16844349680170501</v>
      </c>
      <c r="O27">
        <v>1.6097661419253902E-2</v>
      </c>
      <c r="P27">
        <v>-5.0682261208577002E-2</v>
      </c>
      <c r="Q27">
        <f t="shared" si="5"/>
        <v>-1</v>
      </c>
    </row>
    <row r="28" spans="1:17">
      <c r="A28" s="1">
        <v>0.228144989339019</v>
      </c>
      <c r="B28">
        <v>27</v>
      </c>
      <c r="F28">
        <f t="shared" ca="1" si="6"/>
        <v>1011</v>
      </c>
      <c r="G28">
        <f t="shared" ca="1" si="1"/>
        <v>1013</v>
      </c>
      <c r="H28">
        <f t="shared" ca="1" si="2"/>
        <v>4.4776119402985003E-2</v>
      </c>
      <c r="I28">
        <f t="shared" ca="1" si="3"/>
        <v>1.5049530648440499E-2</v>
      </c>
      <c r="J28">
        <f t="shared" ca="1" si="4"/>
        <v>-1.7404573203013401E-2</v>
      </c>
      <c r="L28">
        <v>1013</v>
      </c>
      <c r="M28">
        <v>1008</v>
      </c>
      <c r="N28">
        <v>0.14925373134328301</v>
      </c>
      <c r="O28">
        <v>1.6614771695651401E-2</v>
      </c>
      <c r="P28">
        <v>2.05930582783387E-2</v>
      </c>
      <c r="Q28">
        <f t="shared" si="5"/>
        <v>1</v>
      </c>
    </row>
    <row r="29" spans="1:17">
      <c r="A29" s="2">
        <v>1.52963671128107E-2</v>
      </c>
      <c r="B29">
        <v>28</v>
      </c>
      <c r="F29">
        <f t="shared" ca="1" si="6"/>
        <v>1011</v>
      </c>
      <c r="G29">
        <f t="shared" ca="1" si="1"/>
        <v>1034</v>
      </c>
      <c r="H29">
        <f t="shared" ca="1" si="2"/>
        <v>5.7569296375266497E-2</v>
      </c>
      <c r="I29">
        <f t="shared" ca="1" si="3"/>
        <v>1.5049530648440499E-2</v>
      </c>
      <c r="J29">
        <f t="shared" ca="1" si="4"/>
        <v>-1.44121941092165E-2</v>
      </c>
      <c r="L29">
        <v>1020</v>
      </c>
      <c r="M29">
        <v>1026</v>
      </c>
      <c r="N29">
        <v>0.14285714285714199</v>
      </c>
      <c r="O29">
        <v>6.2032426040884901E-2</v>
      </c>
      <c r="P29">
        <v>9.6311068881626299E-2</v>
      </c>
      <c r="Q29">
        <f t="shared" si="5"/>
        <v>1</v>
      </c>
    </row>
    <row r="30" spans="1:17">
      <c r="A30" s="2">
        <v>-2.0766130422887E-2</v>
      </c>
      <c r="B30">
        <v>29</v>
      </c>
      <c r="F30">
        <f t="shared" ca="1" si="6"/>
        <v>1012</v>
      </c>
      <c r="G30">
        <f t="shared" ca="1" si="1"/>
        <v>1013</v>
      </c>
      <c r="H30">
        <f t="shared" ca="1" si="2"/>
        <v>0.31982942430703598</v>
      </c>
      <c r="I30">
        <f t="shared" ca="1" si="3"/>
        <v>1.5636500727070402E-2</v>
      </c>
      <c r="J30">
        <f t="shared" ca="1" si="4"/>
        <v>-2.6857284412905601E-2</v>
      </c>
      <c r="L30">
        <v>58650</v>
      </c>
      <c r="M30">
        <v>1013</v>
      </c>
      <c r="N30">
        <v>0.117270788912579</v>
      </c>
      <c r="O30">
        <v>1.94174757281553E-2</v>
      </c>
      <c r="P30">
        <v>-1.7404573203013401E-2</v>
      </c>
      <c r="Q30">
        <f t="shared" si="5"/>
        <v>-1</v>
      </c>
    </row>
    <row r="31" spans="1:17">
      <c r="A31" s="1">
        <v>12330</v>
      </c>
      <c r="B31">
        <v>30</v>
      </c>
      <c r="F31">
        <f t="shared" ca="1" si="6"/>
        <v>1012</v>
      </c>
      <c r="G31">
        <f t="shared" ca="1" si="1"/>
        <v>1152</v>
      </c>
      <c r="H31">
        <f t="shared" ca="1" si="2"/>
        <v>0.198294243070362</v>
      </c>
      <c r="I31">
        <f t="shared" ca="1" si="3"/>
        <v>1.5636500727070402E-2</v>
      </c>
      <c r="J31">
        <f t="shared" ca="1" si="4"/>
        <v>2.51720880010796E-2</v>
      </c>
      <c r="L31">
        <v>1155</v>
      </c>
      <c r="M31" t="s">
        <v>10</v>
      </c>
      <c r="N31">
        <v>0.105726872246696</v>
      </c>
      <c r="O31">
        <v>1.2909724462116801E-2</v>
      </c>
      <c r="P31">
        <v>-7.4242432517620397E-3</v>
      </c>
      <c r="Q31">
        <f t="shared" si="5"/>
        <v>-1</v>
      </c>
    </row>
    <row r="32" spans="1:17">
      <c r="A32" s="1">
        <v>1013</v>
      </c>
      <c r="B32">
        <v>31</v>
      </c>
      <c r="F32">
        <f t="shared" ca="1" si="6"/>
        <v>1013</v>
      </c>
      <c r="G32">
        <f t="shared" ca="1" si="1"/>
        <v>1008</v>
      </c>
      <c r="H32">
        <f t="shared" ca="1" si="2"/>
        <v>0.14925373134328301</v>
      </c>
      <c r="I32">
        <f t="shared" ca="1" si="3"/>
        <v>1.6614771695651401E-2</v>
      </c>
      <c r="J32">
        <f t="shared" ca="1" si="4"/>
        <v>2.05930582783387E-2</v>
      </c>
      <c r="L32">
        <v>1013</v>
      </c>
      <c r="M32">
        <v>1153</v>
      </c>
      <c r="N32">
        <v>0.102345415778251</v>
      </c>
      <c r="O32">
        <v>1.6614771695651401E-2</v>
      </c>
      <c r="P32">
        <v>2.9078177017563898E-2</v>
      </c>
      <c r="Q32">
        <f t="shared" si="5"/>
        <v>1</v>
      </c>
    </row>
    <row r="33" spans="1:17">
      <c r="A33" s="1">
        <v>3.1982942430703598E-2</v>
      </c>
      <c r="B33">
        <v>32</v>
      </c>
      <c r="F33">
        <f t="shared" ca="1" si="6"/>
        <v>1013</v>
      </c>
      <c r="G33">
        <f t="shared" ca="1" si="1"/>
        <v>1153</v>
      </c>
      <c r="H33">
        <f t="shared" ca="1" si="2"/>
        <v>0.102345415778251</v>
      </c>
      <c r="I33">
        <f t="shared" ca="1" si="3"/>
        <v>1.6614771695651401E-2</v>
      </c>
      <c r="J33">
        <f t="shared" ca="1" si="4"/>
        <v>2.9078177017563898E-2</v>
      </c>
      <c r="L33">
        <v>1154</v>
      </c>
      <c r="M33">
        <v>1009</v>
      </c>
      <c r="N33">
        <v>0.102345415778251</v>
      </c>
      <c r="O33">
        <v>1.32580130700704E-2</v>
      </c>
      <c r="P33">
        <v>-6.9238444931358195E-2</v>
      </c>
      <c r="Q33">
        <f t="shared" si="5"/>
        <v>-1</v>
      </c>
    </row>
    <row r="34" spans="1:17">
      <c r="A34" s="2">
        <v>3.5087719298245598E-2</v>
      </c>
      <c r="B34">
        <v>33</v>
      </c>
      <c r="F34">
        <f t="shared" ca="1" si="6"/>
        <v>1013</v>
      </c>
      <c r="G34">
        <f t="shared" ca="1" si="1"/>
        <v>1159</v>
      </c>
      <c r="H34">
        <f t="shared" ca="1" si="2"/>
        <v>0.328358208955223</v>
      </c>
      <c r="I34">
        <f t="shared" ca="1" si="3"/>
        <v>1.6614771695651401E-2</v>
      </c>
      <c r="J34">
        <f t="shared" ca="1" si="4"/>
        <v>-2.1023692083772401E-3</v>
      </c>
      <c r="L34">
        <v>1155</v>
      </c>
      <c r="M34">
        <v>12330</v>
      </c>
      <c r="N34">
        <v>9.1684434968016995E-2</v>
      </c>
      <c r="O34">
        <v>1.2909724462116801E-2</v>
      </c>
      <c r="P34">
        <v>2.14424951267056E-2</v>
      </c>
      <c r="Q34">
        <f t="shared" si="5"/>
        <v>1</v>
      </c>
    </row>
    <row r="35" spans="1:17">
      <c r="A35" s="2">
        <v>-2.6857284412905601E-2</v>
      </c>
      <c r="B35">
        <v>34</v>
      </c>
      <c r="F35">
        <f t="shared" ca="1" si="6"/>
        <v>1020</v>
      </c>
      <c r="G35">
        <f t="shared" ca="1" si="1"/>
        <v>58430</v>
      </c>
      <c r="H35">
        <f t="shared" ca="1" si="2"/>
        <v>0.321961620469083</v>
      </c>
      <c r="I35">
        <f t="shared" ca="1" si="3"/>
        <v>6.2032426040884901E-2</v>
      </c>
      <c r="J35">
        <f t="shared" ca="1" si="4"/>
        <v>-3.2028469750889597E-2</v>
      </c>
      <c r="L35">
        <v>1011</v>
      </c>
      <c r="M35">
        <v>1002</v>
      </c>
      <c r="N35">
        <v>8.7420042643923196E-2</v>
      </c>
      <c r="O35">
        <v>1.5049530648440499E-2</v>
      </c>
      <c r="P35">
        <v>-1.2768715788896001E-2</v>
      </c>
      <c r="Q35">
        <f t="shared" si="5"/>
        <v>-1</v>
      </c>
    </row>
    <row r="36" spans="1:17">
      <c r="A36" s="1">
        <v>12330</v>
      </c>
      <c r="B36">
        <v>35</v>
      </c>
      <c r="F36">
        <f t="shared" ca="1" si="6"/>
        <v>1020</v>
      </c>
      <c r="G36">
        <f t="shared" ca="1" si="1"/>
        <v>1026</v>
      </c>
      <c r="H36">
        <f t="shared" ca="1" si="2"/>
        <v>0.14285714285714199</v>
      </c>
      <c r="I36">
        <f t="shared" ca="1" si="3"/>
        <v>6.2032426040884901E-2</v>
      </c>
      <c r="J36">
        <f t="shared" ca="1" si="4"/>
        <v>9.6311068881626299E-2</v>
      </c>
      <c r="L36">
        <v>58650</v>
      </c>
      <c r="M36">
        <v>1001</v>
      </c>
      <c r="N36">
        <v>8.3155650319829397E-2</v>
      </c>
      <c r="O36">
        <v>1.42857142857142E-2</v>
      </c>
      <c r="P36">
        <v>-1.5725532576939599E-4</v>
      </c>
      <c r="Q36">
        <f t="shared" si="5"/>
        <v>-1</v>
      </c>
    </row>
    <row r="37" spans="1:17">
      <c r="A37" s="1">
        <v>1026</v>
      </c>
      <c r="B37">
        <v>36</v>
      </c>
      <c r="F37">
        <f t="shared" ref="F37:F52" ca="1" si="7">INDIRECT("A"&amp;B37*5+1)</f>
        <v>1026</v>
      </c>
      <c r="G37">
        <f t="shared" ca="1" si="1"/>
        <v>12330</v>
      </c>
      <c r="H37">
        <f t="shared" ca="1" si="2"/>
        <v>5.5437100213219598E-2</v>
      </c>
      <c r="I37">
        <f t="shared" ca="1" si="3"/>
        <v>1.00966036307828E-2</v>
      </c>
      <c r="J37">
        <f t="shared" ca="1" si="4"/>
        <v>-3.8986354775828401E-3</v>
      </c>
      <c r="L37">
        <v>1003</v>
      </c>
      <c r="M37">
        <v>1026</v>
      </c>
      <c r="N37">
        <v>7.6759061833688705E-2</v>
      </c>
      <c r="O37">
        <v>1.34504747406198E-2</v>
      </c>
      <c r="P37">
        <v>-9.6311068881626299E-2</v>
      </c>
      <c r="Q37">
        <f t="shared" si="5"/>
        <v>-1</v>
      </c>
    </row>
    <row r="38" spans="1:17">
      <c r="A38" s="1">
        <v>6.3965884861407196E-2</v>
      </c>
      <c r="B38">
        <v>37</v>
      </c>
      <c r="F38">
        <f t="shared" ca="1" si="7"/>
        <v>1027</v>
      </c>
      <c r="G38">
        <f t="shared" ca="1" si="1"/>
        <v>12330</v>
      </c>
      <c r="H38">
        <f t="shared" ca="1" si="2"/>
        <v>0.16844349680170501</v>
      </c>
      <c r="I38">
        <f t="shared" ca="1" si="3"/>
        <v>1.6097661419253902E-2</v>
      </c>
      <c r="J38">
        <f t="shared" ca="1" si="4"/>
        <v>-5.0682261208577002E-2</v>
      </c>
      <c r="L38">
        <v>63160</v>
      </c>
      <c r="M38">
        <v>1155</v>
      </c>
      <c r="N38">
        <v>7.0362473347547902E-2</v>
      </c>
      <c r="O38">
        <v>0.127320954907161</v>
      </c>
      <c r="P38">
        <v>-2.0012411203598798E-2</v>
      </c>
      <c r="Q38">
        <f t="shared" si="5"/>
        <v>-1</v>
      </c>
    </row>
    <row r="39" spans="1:17">
      <c r="A39" s="2">
        <v>9.9378881987577605E-2</v>
      </c>
      <c r="B39">
        <v>38</v>
      </c>
      <c r="F39">
        <f t="shared" ca="1" si="7"/>
        <v>1034</v>
      </c>
      <c r="G39" t="str">
        <f t="shared" ca="1" si="1"/>
        <v>IBM</v>
      </c>
      <c r="H39">
        <f t="shared" ca="1" si="2"/>
        <v>0.31057268722466902</v>
      </c>
      <c r="I39">
        <f t="shared" ca="1" si="3"/>
        <v>1.8395451843742801E-2</v>
      </c>
      <c r="J39">
        <f t="shared" ca="1" si="4"/>
        <v>-7.4242432517620397E-3</v>
      </c>
      <c r="L39">
        <v>4100</v>
      </c>
      <c r="M39">
        <v>1027</v>
      </c>
      <c r="N39">
        <v>6.3965884861407196E-2</v>
      </c>
      <c r="O39">
        <v>1.8450184501845001E-2</v>
      </c>
      <c r="P39">
        <v>-3.1520054634761301E-3</v>
      </c>
      <c r="Q39">
        <f t="shared" si="5"/>
        <v>-1</v>
      </c>
    </row>
    <row r="40" spans="1:17">
      <c r="A40" s="2">
        <v>-9.6311068881626299E-2</v>
      </c>
      <c r="B40">
        <v>39</v>
      </c>
      <c r="F40">
        <f t="shared" ca="1" si="7"/>
        <v>1152</v>
      </c>
      <c r="G40">
        <f t="shared" ca="1" si="1"/>
        <v>1009</v>
      </c>
      <c r="H40">
        <f t="shared" ca="1" si="2"/>
        <v>0.30277185501066101</v>
      </c>
      <c r="I40">
        <f t="shared" ca="1" si="3"/>
        <v>1.66866541031351E-2</v>
      </c>
      <c r="J40">
        <f t="shared" ca="1" si="4"/>
        <v>-6.9238444931358195E-2</v>
      </c>
      <c r="L40">
        <v>12330</v>
      </c>
      <c r="M40">
        <v>1026</v>
      </c>
      <c r="N40">
        <v>6.3965884861407196E-2</v>
      </c>
      <c r="O40">
        <v>9.9378881987577605E-2</v>
      </c>
      <c r="P40">
        <v>-9.6311068881626299E-2</v>
      </c>
      <c r="Q40">
        <f t="shared" si="5"/>
        <v>-1</v>
      </c>
    </row>
    <row r="41" spans="1:17">
      <c r="A41" s="1">
        <v>12330</v>
      </c>
      <c r="B41">
        <v>40</v>
      </c>
      <c r="F41">
        <f t="shared" ca="1" si="7"/>
        <v>1153</v>
      </c>
      <c r="G41">
        <f t="shared" ca="1" si="1"/>
        <v>1013</v>
      </c>
      <c r="H41">
        <f t="shared" ca="1" si="2"/>
        <v>0</v>
      </c>
      <c r="I41">
        <f t="shared" ca="1" si="3"/>
        <v>1.25196688787029E-2</v>
      </c>
      <c r="J41">
        <f t="shared" ca="1" si="4"/>
        <v>-2.6857284412905601E-2</v>
      </c>
      <c r="L41">
        <v>1011</v>
      </c>
      <c r="M41">
        <v>1034</v>
      </c>
      <c r="N41">
        <v>5.7569296375266497E-2</v>
      </c>
      <c r="O41">
        <v>1.5049530648440499E-2</v>
      </c>
      <c r="P41">
        <v>-1.44121941092165E-2</v>
      </c>
      <c r="Q41">
        <f t="shared" si="5"/>
        <v>-1</v>
      </c>
    </row>
    <row r="42" spans="1:17">
      <c r="A42" s="1">
        <v>1027</v>
      </c>
      <c r="B42">
        <v>41</v>
      </c>
      <c r="F42">
        <f t="shared" ca="1" si="7"/>
        <v>1154</v>
      </c>
      <c r="G42">
        <f t="shared" ca="1" si="1"/>
        <v>58430</v>
      </c>
      <c r="H42">
        <f t="shared" ca="1" si="2"/>
        <v>0.40724946695095898</v>
      </c>
      <c r="I42">
        <f t="shared" ca="1" si="3"/>
        <v>1.0923779981463299E-2</v>
      </c>
      <c r="J42">
        <f t="shared" ca="1" si="4"/>
        <v>2.3131672597864701E-2</v>
      </c>
      <c r="L42">
        <v>1026</v>
      </c>
      <c r="M42">
        <v>12330</v>
      </c>
      <c r="N42">
        <v>5.5437100213219598E-2</v>
      </c>
      <c r="O42">
        <v>1.00966036307828E-2</v>
      </c>
      <c r="P42">
        <v>-3.8986354775828401E-3</v>
      </c>
      <c r="Q42">
        <f t="shared" si="5"/>
        <v>-1</v>
      </c>
    </row>
    <row r="43" spans="1:17">
      <c r="A43" s="1">
        <v>0.262260127931769</v>
      </c>
      <c r="B43">
        <v>42</v>
      </c>
      <c r="F43">
        <f t="shared" ca="1" si="7"/>
        <v>1154</v>
      </c>
      <c r="G43">
        <f t="shared" ca="1" si="1"/>
        <v>1009</v>
      </c>
      <c r="H43">
        <f t="shared" ca="1" si="2"/>
        <v>0.102345415778251</v>
      </c>
      <c r="I43">
        <f t="shared" ca="1" si="3"/>
        <v>1.32580130700704E-2</v>
      </c>
      <c r="J43">
        <f t="shared" ca="1" si="4"/>
        <v>-6.9238444931358195E-2</v>
      </c>
      <c r="L43">
        <v>1011</v>
      </c>
      <c r="M43">
        <v>1013</v>
      </c>
      <c r="N43">
        <v>4.4776119402985003E-2</v>
      </c>
      <c r="O43">
        <v>1.5049530648440499E-2</v>
      </c>
      <c r="P43">
        <v>-1.7404573203013401E-2</v>
      </c>
      <c r="Q43">
        <f t="shared" si="5"/>
        <v>-1</v>
      </c>
    </row>
    <row r="44" spans="1:17">
      <c r="A44" s="2">
        <v>3.5087719298245598E-2</v>
      </c>
      <c r="B44">
        <v>43</v>
      </c>
      <c r="F44">
        <f t="shared" ca="1" si="7"/>
        <v>1155</v>
      </c>
      <c r="G44">
        <f t="shared" ca="1" si="1"/>
        <v>12330</v>
      </c>
      <c r="H44">
        <f t="shared" ca="1" si="2"/>
        <v>9.1684434968016995E-2</v>
      </c>
      <c r="I44">
        <f t="shared" ca="1" si="3"/>
        <v>1.2909724462116801E-2</v>
      </c>
      <c r="J44">
        <f t="shared" ca="1" si="4"/>
        <v>2.14424951267056E-2</v>
      </c>
      <c r="L44">
        <v>4100</v>
      </c>
      <c r="M44">
        <v>1026</v>
      </c>
      <c r="N44">
        <v>4.2643923240938103E-2</v>
      </c>
      <c r="O44">
        <v>1.8450184501845001E-2</v>
      </c>
      <c r="P44">
        <v>2.0297996303759901E-2</v>
      </c>
      <c r="Q44">
        <f t="shared" si="5"/>
        <v>1</v>
      </c>
    </row>
    <row r="45" spans="1:17">
      <c r="A45" s="2">
        <v>-1.33776365212365E-2</v>
      </c>
      <c r="B45">
        <v>44</v>
      </c>
      <c r="F45">
        <f t="shared" ca="1" si="7"/>
        <v>1155</v>
      </c>
      <c r="G45" t="str">
        <f t="shared" ca="1" si="1"/>
        <v>IBM</v>
      </c>
      <c r="H45">
        <f t="shared" ca="1" si="2"/>
        <v>0.105726872246696</v>
      </c>
      <c r="I45">
        <f t="shared" ca="1" si="3"/>
        <v>1.2909724462116801E-2</v>
      </c>
      <c r="J45">
        <f t="shared" ca="1" si="4"/>
        <v>-7.4242432517620397E-3</v>
      </c>
      <c r="L45">
        <v>12330</v>
      </c>
      <c r="M45">
        <v>1013</v>
      </c>
      <c r="N45">
        <v>3.1982942430703598E-2</v>
      </c>
      <c r="O45">
        <v>3.5087719298245598E-2</v>
      </c>
      <c r="P45">
        <v>-2.6857284412905601E-2</v>
      </c>
      <c r="Q45">
        <f t="shared" si="5"/>
        <v>-1</v>
      </c>
    </row>
    <row r="46" spans="1:17">
      <c r="A46" s="1">
        <v>26960</v>
      </c>
      <c r="B46">
        <v>45</v>
      </c>
      <c r="F46" t="str">
        <f t="shared" ca="1" si="7"/>
        <v>IBM</v>
      </c>
      <c r="G46">
        <f t="shared" ca="1" si="1"/>
        <v>1008</v>
      </c>
      <c r="H46">
        <f t="shared" ca="1" si="2"/>
        <v>0.26872246696035201</v>
      </c>
      <c r="I46">
        <f t="shared" ca="1" si="3"/>
        <v>3.83035043940178E-2</v>
      </c>
      <c r="J46">
        <f t="shared" ca="1" si="4"/>
        <v>1.9608848907832099E-2</v>
      </c>
      <c r="L46">
        <v>1153</v>
      </c>
      <c r="M46">
        <v>1013</v>
      </c>
      <c r="N46">
        <v>0</v>
      </c>
      <c r="O46">
        <v>1.25196688787029E-2</v>
      </c>
      <c r="P46">
        <v>-2.6857284412905601E-2</v>
      </c>
      <c r="Q46">
        <f t="shared" si="5"/>
        <v>-1</v>
      </c>
    </row>
    <row r="47" spans="1:17">
      <c r="A47" s="1">
        <v>58430</v>
      </c>
      <c r="B47">
        <v>46</v>
      </c>
      <c r="F47">
        <f t="shared" ca="1" si="7"/>
        <v>0</v>
      </c>
      <c r="G47">
        <f t="shared" ca="1" si="1"/>
        <v>0</v>
      </c>
      <c r="H47">
        <f t="shared" ca="1" si="2"/>
        <v>0</v>
      </c>
      <c r="I47">
        <f t="shared" ca="1" si="3"/>
        <v>0</v>
      </c>
      <c r="J47">
        <f t="shared" ca="1" si="4"/>
        <v>0</v>
      </c>
    </row>
    <row r="48" spans="1:17">
      <c r="A48" s="1">
        <v>0.43710021321961601</v>
      </c>
      <c r="B48">
        <v>47</v>
      </c>
      <c r="F48">
        <f t="shared" ca="1" si="7"/>
        <v>0</v>
      </c>
      <c r="G48">
        <f t="shared" ca="1" si="1"/>
        <v>0</v>
      </c>
      <c r="H48">
        <f t="shared" ca="1" si="2"/>
        <v>0</v>
      </c>
      <c r="I48">
        <f t="shared" ca="1" si="3"/>
        <v>0</v>
      </c>
      <c r="J48">
        <f t="shared" ca="1" si="4"/>
        <v>0</v>
      </c>
    </row>
    <row r="49" spans="1:10">
      <c r="A49" s="2">
        <v>5.4421768707482901E-2</v>
      </c>
      <c r="B49">
        <v>48</v>
      </c>
      <c r="F49">
        <f t="shared" ca="1" si="7"/>
        <v>0</v>
      </c>
      <c r="G49">
        <f t="shared" ca="1" si="1"/>
        <v>0</v>
      </c>
      <c r="H49">
        <f t="shared" ca="1" si="2"/>
        <v>0</v>
      </c>
      <c r="I49">
        <f t="shared" ca="1" si="3"/>
        <v>0</v>
      </c>
      <c r="J49">
        <f t="shared" ca="1" si="4"/>
        <v>0</v>
      </c>
    </row>
    <row r="50" spans="1:10">
      <c r="A50" s="2">
        <v>6.2277580071174302E-2</v>
      </c>
      <c r="B50">
        <v>49</v>
      </c>
      <c r="F50">
        <f t="shared" ca="1" si="7"/>
        <v>0</v>
      </c>
      <c r="G50">
        <f t="shared" ca="1" si="1"/>
        <v>0</v>
      </c>
      <c r="H50">
        <f t="shared" ca="1" si="2"/>
        <v>0</v>
      </c>
      <c r="I50">
        <f t="shared" ca="1" si="3"/>
        <v>0</v>
      </c>
      <c r="J50">
        <f t="shared" ca="1" si="4"/>
        <v>0</v>
      </c>
    </row>
    <row r="51" spans="1:10">
      <c r="A51" s="1">
        <v>26960</v>
      </c>
      <c r="B51">
        <v>50</v>
      </c>
      <c r="F51">
        <f t="shared" ca="1" si="7"/>
        <v>0</v>
      </c>
      <c r="G51">
        <f t="shared" ca="1" si="1"/>
        <v>0</v>
      </c>
      <c r="H51">
        <f t="shared" ca="1" si="2"/>
        <v>0</v>
      </c>
      <c r="I51">
        <f t="shared" ca="1" si="3"/>
        <v>0</v>
      </c>
      <c r="J51">
        <f t="shared" ca="1" si="4"/>
        <v>0</v>
      </c>
    </row>
    <row r="52" spans="1:10">
      <c r="A52" s="1">
        <v>1008</v>
      </c>
      <c r="B52">
        <v>51</v>
      </c>
      <c r="F52">
        <f t="shared" ca="1" si="7"/>
        <v>0</v>
      </c>
      <c r="G52">
        <f t="shared" ca="1" si="1"/>
        <v>0</v>
      </c>
      <c r="H52">
        <f t="shared" ca="1" si="2"/>
        <v>0</v>
      </c>
      <c r="I52">
        <f t="shared" ca="1" si="3"/>
        <v>0</v>
      </c>
      <c r="J52">
        <f t="shared" ca="1" si="4"/>
        <v>0</v>
      </c>
    </row>
    <row r="53" spans="1:10">
      <c r="A53" s="1">
        <v>0.36673773987206798</v>
      </c>
      <c r="B53">
        <v>52</v>
      </c>
    </row>
    <row r="54" spans="1:10">
      <c r="A54" s="2">
        <v>5.4421768707482901E-2</v>
      </c>
      <c r="B54">
        <v>53</v>
      </c>
    </row>
    <row r="55" spans="1:10">
      <c r="A55" s="2">
        <v>2.14666643156779E-2</v>
      </c>
      <c r="B55">
        <v>54</v>
      </c>
    </row>
    <row r="56" spans="1:10">
      <c r="A56" s="1">
        <v>26960</v>
      </c>
      <c r="B56">
        <v>55</v>
      </c>
    </row>
    <row r="57" spans="1:10">
      <c r="A57" s="1">
        <v>1011</v>
      </c>
      <c r="B57">
        <v>56</v>
      </c>
    </row>
    <row r="58" spans="1:10">
      <c r="A58" s="1">
        <v>0.66524520255863495</v>
      </c>
      <c r="B58">
        <v>57</v>
      </c>
    </row>
    <row r="59" spans="1:10">
      <c r="A59" s="2">
        <v>1.1419249592169599E-2</v>
      </c>
      <c r="B59">
        <v>58</v>
      </c>
    </row>
    <row r="60" spans="1:10">
      <c r="A60" s="2">
        <v>2.1852117917914402E-2</v>
      </c>
      <c r="B60">
        <v>59</v>
      </c>
    </row>
    <row r="61" spans="1:10">
      <c r="A61" s="1">
        <v>58430</v>
      </c>
      <c r="B61">
        <v>60</v>
      </c>
    </row>
    <row r="62" spans="1:10">
      <c r="A62" s="1">
        <v>1008</v>
      </c>
      <c r="B62">
        <v>61</v>
      </c>
    </row>
    <row r="63" spans="1:10">
      <c r="A63" s="1">
        <v>0.44349680170575601</v>
      </c>
      <c r="B63">
        <v>62</v>
      </c>
    </row>
    <row r="64" spans="1:10">
      <c r="A64" s="2">
        <v>2.18978102189781E-2</v>
      </c>
      <c r="B64">
        <v>63</v>
      </c>
    </row>
    <row r="65" spans="1:2">
      <c r="A65" s="2">
        <v>2.7237273002688099E-2</v>
      </c>
      <c r="B65">
        <v>64</v>
      </c>
    </row>
    <row r="66" spans="1:2">
      <c r="A66" s="1">
        <v>58430</v>
      </c>
      <c r="B66">
        <v>65</v>
      </c>
    </row>
    <row r="67" spans="1:2">
      <c r="A67" s="1">
        <v>1013</v>
      </c>
      <c r="B67">
        <v>66</v>
      </c>
    </row>
    <row r="68" spans="1:2">
      <c r="A68" s="1">
        <v>0.33901918976545797</v>
      </c>
      <c r="B68">
        <v>67</v>
      </c>
    </row>
    <row r="69" spans="1:2">
      <c r="A69" s="2">
        <v>2.18978102189781E-2</v>
      </c>
      <c r="B69">
        <v>68</v>
      </c>
    </row>
    <row r="70" spans="1:2">
      <c r="A70" s="2">
        <v>-2.15225076254685E-2</v>
      </c>
      <c r="B70">
        <v>69</v>
      </c>
    </row>
    <row r="71" spans="1:2">
      <c r="A71" s="1">
        <v>58430</v>
      </c>
      <c r="B71">
        <v>70</v>
      </c>
    </row>
    <row r="72" spans="1:2">
      <c r="A72" s="1">
        <v>1021</v>
      </c>
      <c r="B72">
        <v>71</v>
      </c>
    </row>
    <row r="73" spans="1:2">
      <c r="A73" s="1">
        <v>0.45415778251599098</v>
      </c>
      <c r="B73">
        <v>72</v>
      </c>
    </row>
    <row r="74" spans="1:2">
      <c r="A74" s="2">
        <v>1.07913669064748E-2</v>
      </c>
      <c r="B74">
        <v>73</v>
      </c>
    </row>
    <row r="75" spans="1:2">
      <c r="A75" s="2">
        <v>-4.4345898004434902E-3</v>
      </c>
      <c r="B75">
        <v>74</v>
      </c>
    </row>
    <row r="76" spans="1:2">
      <c r="A76" s="1">
        <v>58430</v>
      </c>
      <c r="B76">
        <v>75</v>
      </c>
    </row>
    <row r="77" spans="1:2">
      <c r="A77" s="1">
        <v>1154</v>
      </c>
      <c r="B77">
        <v>76</v>
      </c>
    </row>
    <row r="78" spans="1:2">
      <c r="A78" s="1">
        <v>0.33049040511727001</v>
      </c>
      <c r="B78">
        <v>77</v>
      </c>
    </row>
    <row r="79" spans="1:2">
      <c r="A79" s="2">
        <v>2.18978102189781E-2</v>
      </c>
      <c r="B79">
        <v>78</v>
      </c>
    </row>
    <row r="80" spans="1:2">
      <c r="A80" s="2">
        <v>2.79526823146144E-2</v>
      </c>
      <c r="B80">
        <v>79</v>
      </c>
    </row>
    <row r="81" spans="1:2">
      <c r="A81" s="1">
        <v>58430</v>
      </c>
      <c r="B81">
        <v>80</v>
      </c>
    </row>
    <row r="82" spans="1:2">
      <c r="A82" s="1">
        <v>1155</v>
      </c>
      <c r="B82">
        <v>81</v>
      </c>
    </row>
    <row r="83" spans="1:2">
      <c r="A83" s="1">
        <v>0.29211087420042597</v>
      </c>
      <c r="B83">
        <v>82</v>
      </c>
    </row>
    <row r="84" spans="1:2">
      <c r="A84" s="2">
        <v>2.18978102189781E-2</v>
      </c>
      <c r="B84">
        <v>83</v>
      </c>
    </row>
    <row r="85" spans="1:2">
      <c r="A85" s="2">
        <v>-4.6345633691442803E-2</v>
      </c>
      <c r="B85">
        <v>84</v>
      </c>
    </row>
    <row r="86" spans="1:2">
      <c r="A86" s="1">
        <v>58430</v>
      </c>
      <c r="B86">
        <v>85</v>
      </c>
    </row>
    <row r="87" spans="1:2">
      <c r="A87" s="1" t="s">
        <v>10</v>
      </c>
      <c r="B87">
        <v>86</v>
      </c>
    </row>
    <row r="88" spans="1:2">
      <c r="A88" s="1">
        <v>0.3215859030837</v>
      </c>
      <c r="B88">
        <v>87</v>
      </c>
    </row>
    <row r="89" spans="1:2">
      <c r="A89" s="2">
        <v>1.08303249097472E-2</v>
      </c>
      <c r="B89">
        <v>88</v>
      </c>
    </row>
    <row r="90" spans="1:2">
      <c r="A90" s="2">
        <v>1.45546243890205E-2</v>
      </c>
      <c r="B90">
        <v>89</v>
      </c>
    </row>
    <row r="91" spans="1:2">
      <c r="A91" s="1">
        <v>58650</v>
      </c>
      <c r="B91">
        <v>90</v>
      </c>
    </row>
    <row r="92" spans="1:2">
      <c r="A92" s="1">
        <v>1001</v>
      </c>
      <c r="B92">
        <v>91</v>
      </c>
    </row>
    <row r="93" spans="1:2">
      <c r="A93" s="1">
        <v>8.3155650319829397E-2</v>
      </c>
      <c r="B93">
        <v>92</v>
      </c>
    </row>
    <row r="94" spans="1:2">
      <c r="A94" s="2">
        <v>1.42857142857142E-2</v>
      </c>
      <c r="B94">
        <v>93</v>
      </c>
    </row>
    <row r="95" spans="1:2">
      <c r="A95" s="2">
        <v>-1.5725532576939599E-4</v>
      </c>
      <c r="B95">
        <v>94</v>
      </c>
    </row>
    <row r="96" spans="1:2">
      <c r="A96" s="1">
        <v>58650</v>
      </c>
      <c r="B96">
        <v>95</v>
      </c>
    </row>
    <row r="97" spans="1:2">
      <c r="A97" s="1">
        <v>1013</v>
      </c>
      <c r="B97">
        <v>96</v>
      </c>
    </row>
    <row r="98" spans="1:2">
      <c r="A98" s="1">
        <v>0.117270788912579</v>
      </c>
      <c r="B98">
        <v>97</v>
      </c>
    </row>
    <row r="99" spans="1:2">
      <c r="A99" s="2">
        <v>1.94174757281553E-2</v>
      </c>
      <c r="B99">
        <v>98</v>
      </c>
    </row>
    <row r="100" spans="1:2">
      <c r="A100" s="2">
        <v>-1.7404573203013401E-2</v>
      </c>
      <c r="B100">
        <v>99</v>
      </c>
    </row>
    <row r="101" spans="1:2">
      <c r="A101" s="1">
        <v>58650</v>
      </c>
      <c r="B101">
        <v>100</v>
      </c>
    </row>
    <row r="102" spans="1:2">
      <c r="A102" s="1">
        <v>1027</v>
      </c>
      <c r="B102">
        <v>101</v>
      </c>
    </row>
    <row r="103" spans="1:2">
      <c r="A103" s="1">
        <v>0.181236673773987</v>
      </c>
      <c r="B103">
        <v>102</v>
      </c>
    </row>
    <row r="104" spans="1:2">
      <c r="A104" s="2">
        <v>1.94174757281553E-2</v>
      </c>
      <c r="B104">
        <v>103</v>
      </c>
    </row>
    <row r="105" spans="1:2">
      <c r="A105" s="2">
        <v>-6.70589162354541E-3</v>
      </c>
      <c r="B105">
        <v>104</v>
      </c>
    </row>
    <row r="106" spans="1:2">
      <c r="A106" s="1">
        <v>63160</v>
      </c>
      <c r="B106">
        <v>105</v>
      </c>
    </row>
    <row r="107" spans="1:2">
      <c r="A107" s="1">
        <v>1155</v>
      </c>
      <c r="B107">
        <v>106</v>
      </c>
    </row>
    <row r="108" spans="1:2">
      <c r="A108" s="1">
        <v>7.0362473347547902E-2</v>
      </c>
      <c r="B108">
        <v>107</v>
      </c>
    </row>
    <row r="109" spans="1:2">
      <c r="A109" s="2">
        <v>0.127320954907161</v>
      </c>
      <c r="B109">
        <v>108</v>
      </c>
    </row>
    <row r="110" spans="1:2">
      <c r="A110" s="2">
        <v>-2.0012411203598798E-2</v>
      </c>
      <c r="B110">
        <v>109</v>
      </c>
    </row>
    <row r="111" spans="1:2">
      <c r="A111" s="1">
        <v>1002</v>
      </c>
      <c r="B111">
        <v>110</v>
      </c>
    </row>
    <row r="112" spans="1:2">
      <c r="A112" s="1" t="s">
        <v>10</v>
      </c>
      <c r="B112">
        <v>111</v>
      </c>
    </row>
    <row r="113" spans="1:2">
      <c r="A113" s="1">
        <v>0.24669603524229</v>
      </c>
      <c r="B113">
        <v>112</v>
      </c>
    </row>
    <row r="114" spans="1:2">
      <c r="A114" s="2">
        <v>1.57579631844489E-2</v>
      </c>
      <c r="B114">
        <v>113</v>
      </c>
    </row>
    <row r="115" spans="1:2">
      <c r="A115" s="2">
        <v>-7.4242432517620397E-3</v>
      </c>
      <c r="B115">
        <v>114</v>
      </c>
    </row>
    <row r="116" spans="1:2">
      <c r="A116" s="1">
        <v>1003</v>
      </c>
      <c r="B116">
        <v>115</v>
      </c>
    </row>
    <row r="117" spans="1:2">
      <c r="A117" s="1">
        <v>1026</v>
      </c>
      <c r="B117">
        <v>116</v>
      </c>
    </row>
    <row r="118" spans="1:2">
      <c r="A118" s="1">
        <v>7.6759061833688705E-2</v>
      </c>
      <c r="B118">
        <v>117</v>
      </c>
    </row>
    <row r="119" spans="1:2">
      <c r="A119" s="2">
        <v>1.34504747406198E-2</v>
      </c>
      <c r="B119">
        <v>118</v>
      </c>
    </row>
    <row r="120" spans="1:2">
      <c r="A120" s="2">
        <v>-9.6311068881626299E-2</v>
      </c>
      <c r="B120">
        <v>119</v>
      </c>
    </row>
    <row r="121" spans="1:2">
      <c r="A121" s="1">
        <v>1008</v>
      </c>
      <c r="B121">
        <v>120</v>
      </c>
    </row>
    <row r="122" spans="1:2">
      <c r="A122" s="1">
        <v>58430</v>
      </c>
      <c r="B122">
        <v>121</v>
      </c>
    </row>
    <row r="123" spans="1:2">
      <c r="A123" s="1">
        <v>0.245202558635394</v>
      </c>
      <c r="B123">
        <v>122</v>
      </c>
    </row>
    <row r="124" spans="1:2">
      <c r="A124" s="2">
        <v>1.0714811566555099E-2</v>
      </c>
      <c r="B124">
        <v>123</v>
      </c>
    </row>
    <row r="125" spans="1:2">
      <c r="A125" s="2">
        <v>3.2028469750889597E-2</v>
      </c>
      <c r="B125">
        <v>124</v>
      </c>
    </row>
    <row r="126" spans="1:2">
      <c r="A126" s="1">
        <v>1009</v>
      </c>
      <c r="B126">
        <v>125</v>
      </c>
    </row>
    <row r="127" spans="1:2">
      <c r="A127" s="1">
        <v>58430</v>
      </c>
      <c r="B127">
        <v>126</v>
      </c>
    </row>
    <row r="128" spans="1:2">
      <c r="A128" s="1">
        <v>0.40085287846481799</v>
      </c>
      <c r="B128">
        <v>127</v>
      </c>
    </row>
    <row r="129" spans="1:2">
      <c r="A129" s="2">
        <v>1.4348190506304899E-2</v>
      </c>
      <c r="B129">
        <v>128</v>
      </c>
    </row>
    <row r="130" spans="1:2">
      <c r="A130" s="2">
        <v>3.3807829181494602E-2</v>
      </c>
      <c r="B130">
        <v>129</v>
      </c>
    </row>
    <row r="131" spans="1:2">
      <c r="A131" s="1">
        <v>1011</v>
      </c>
      <c r="B131">
        <v>130</v>
      </c>
    </row>
    <row r="132" spans="1:2">
      <c r="A132" s="1">
        <v>1002</v>
      </c>
      <c r="B132">
        <v>131</v>
      </c>
    </row>
    <row r="133" spans="1:2">
      <c r="A133" s="1">
        <v>8.7420042643923196E-2</v>
      </c>
      <c r="B133">
        <v>132</v>
      </c>
    </row>
    <row r="134" spans="1:2">
      <c r="A134" s="2">
        <v>1.5049530648440499E-2</v>
      </c>
      <c r="B134">
        <v>133</v>
      </c>
    </row>
    <row r="135" spans="1:2">
      <c r="A135" s="2">
        <v>-1.2768715788896001E-2</v>
      </c>
      <c r="B135">
        <v>134</v>
      </c>
    </row>
    <row r="136" spans="1:2">
      <c r="A136" s="1">
        <v>1011</v>
      </c>
      <c r="B136">
        <v>135</v>
      </c>
    </row>
    <row r="137" spans="1:2">
      <c r="A137" s="1">
        <v>1013</v>
      </c>
      <c r="B137">
        <v>136</v>
      </c>
    </row>
    <row r="138" spans="1:2">
      <c r="A138" s="1">
        <v>4.4776119402985003E-2</v>
      </c>
      <c r="B138">
        <v>137</v>
      </c>
    </row>
    <row r="139" spans="1:2">
      <c r="A139" s="2">
        <v>1.5049530648440499E-2</v>
      </c>
      <c r="B139">
        <v>138</v>
      </c>
    </row>
    <row r="140" spans="1:2">
      <c r="A140" s="2">
        <v>-1.7404573203013401E-2</v>
      </c>
      <c r="B140">
        <v>139</v>
      </c>
    </row>
    <row r="141" spans="1:2">
      <c r="A141" s="1">
        <v>1011</v>
      </c>
      <c r="B141">
        <v>140</v>
      </c>
    </row>
    <row r="142" spans="1:2">
      <c r="A142" s="1">
        <v>1034</v>
      </c>
      <c r="B142">
        <v>141</v>
      </c>
    </row>
    <row r="143" spans="1:2">
      <c r="A143" s="1">
        <v>5.7569296375266497E-2</v>
      </c>
      <c r="B143">
        <v>142</v>
      </c>
    </row>
    <row r="144" spans="1:2">
      <c r="A144" s="2">
        <v>1.5049530648440499E-2</v>
      </c>
      <c r="B144">
        <v>143</v>
      </c>
    </row>
    <row r="145" spans="1:2">
      <c r="A145" s="2">
        <v>-1.44121941092165E-2</v>
      </c>
      <c r="B145">
        <v>144</v>
      </c>
    </row>
    <row r="146" spans="1:2">
      <c r="A146" s="1">
        <v>1012</v>
      </c>
      <c r="B146">
        <v>145</v>
      </c>
    </row>
    <row r="147" spans="1:2">
      <c r="A147" s="1">
        <v>1013</v>
      </c>
    </row>
    <row r="148" spans="1:2">
      <c r="A148" s="1">
        <v>0.31982942430703598</v>
      </c>
    </row>
    <row r="149" spans="1:2">
      <c r="A149" s="2">
        <v>1.5636500727070402E-2</v>
      </c>
    </row>
    <row r="150" spans="1:2">
      <c r="A150" s="2">
        <v>-2.6857284412905601E-2</v>
      </c>
    </row>
    <row r="151" spans="1:2">
      <c r="A151" s="1">
        <v>1012</v>
      </c>
    </row>
    <row r="152" spans="1:2">
      <c r="A152" s="1">
        <v>1152</v>
      </c>
    </row>
    <row r="153" spans="1:2">
      <c r="A153" s="1">
        <v>0.198294243070362</v>
      </c>
    </row>
    <row r="154" spans="1:2">
      <c r="A154" s="2">
        <v>1.5636500727070402E-2</v>
      </c>
    </row>
    <row r="155" spans="1:2">
      <c r="A155" s="2">
        <v>2.51720880010796E-2</v>
      </c>
    </row>
    <row r="156" spans="1:2">
      <c r="A156" s="1">
        <v>1013</v>
      </c>
    </row>
    <row r="157" spans="1:2">
      <c r="A157" s="1">
        <v>1008</v>
      </c>
    </row>
    <row r="158" spans="1:2">
      <c r="A158" s="1">
        <v>0.14925373134328301</v>
      </c>
    </row>
    <row r="159" spans="1:2">
      <c r="A159" s="2">
        <v>1.6614771695651401E-2</v>
      </c>
    </row>
    <row r="160" spans="1:2">
      <c r="A160" s="2">
        <v>2.05930582783387E-2</v>
      </c>
    </row>
    <row r="161" spans="1:1">
      <c r="A161" s="1">
        <v>1013</v>
      </c>
    </row>
    <row r="162" spans="1:1">
      <c r="A162" s="1">
        <v>1153</v>
      </c>
    </row>
    <row r="163" spans="1:1">
      <c r="A163" s="1">
        <v>0.102345415778251</v>
      </c>
    </row>
    <row r="164" spans="1:1">
      <c r="A164" s="2">
        <v>1.6614771695651401E-2</v>
      </c>
    </row>
    <row r="165" spans="1:1">
      <c r="A165" s="2">
        <v>2.9078177017563898E-2</v>
      </c>
    </row>
    <row r="166" spans="1:1">
      <c r="A166" s="1">
        <v>1013</v>
      </c>
    </row>
    <row r="167" spans="1:1">
      <c r="A167" s="1">
        <v>1159</v>
      </c>
    </row>
    <row r="168" spans="1:1">
      <c r="A168" s="1">
        <v>0.328358208955223</v>
      </c>
    </row>
    <row r="169" spans="1:1">
      <c r="A169" s="2">
        <v>1.6614771695651401E-2</v>
      </c>
    </row>
    <row r="170" spans="1:1">
      <c r="A170" s="2">
        <v>-2.1023692083772401E-3</v>
      </c>
    </row>
    <row r="171" spans="1:1">
      <c r="A171" s="1">
        <v>1020</v>
      </c>
    </row>
    <row r="172" spans="1:1">
      <c r="A172" s="1">
        <v>58430</v>
      </c>
    </row>
    <row r="173" spans="1:1">
      <c r="A173" s="1">
        <v>0.321961620469083</v>
      </c>
    </row>
    <row r="174" spans="1:1">
      <c r="A174" s="2">
        <v>6.2032426040884901E-2</v>
      </c>
    </row>
    <row r="175" spans="1:1">
      <c r="A175" s="2">
        <v>-3.2028469750889597E-2</v>
      </c>
    </row>
    <row r="176" spans="1:1">
      <c r="A176" s="1">
        <v>1020</v>
      </c>
    </row>
    <row r="177" spans="1:1">
      <c r="A177" s="1">
        <v>1026</v>
      </c>
    </row>
    <row r="178" spans="1:1">
      <c r="A178" s="1">
        <v>0.14285714285714199</v>
      </c>
    </row>
    <row r="179" spans="1:1">
      <c r="A179" s="2">
        <v>6.2032426040884901E-2</v>
      </c>
    </row>
    <row r="180" spans="1:1">
      <c r="A180" s="2">
        <v>9.6311068881626299E-2</v>
      </c>
    </row>
    <row r="181" spans="1:1">
      <c r="A181" s="1">
        <v>1026</v>
      </c>
    </row>
    <row r="182" spans="1:1">
      <c r="A182" s="1">
        <v>12330</v>
      </c>
    </row>
    <row r="183" spans="1:1">
      <c r="A183" s="1">
        <v>5.5437100213219598E-2</v>
      </c>
    </row>
    <row r="184" spans="1:1">
      <c r="A184" s="2">
        <v>1.00966036307828E-2</v>
      </c>
    </row>
    <row r="185" spans="1:1">
      <c r="A185" s="2">
        <v>-3.8986354775828401E-3</v>
      </c>
    </row>
    <row r="186" spans="1:1">
      <c r="A186" s="1">
        <v>1027</v>
      </c>
    </row>
    <row r="187" spans="1:1">
      <c r="A187" s="1">
        <v>12330</v>
      </c>
    </row>
    <row r="188" spans="1:1">
      <c r="A188" s="1">
        <v>0.16844349680170501</v>
      </c>
    </row>
    <row r="189" spans="1:1">
      <c r="A189" s="2">
        <v>1.6097661419253902E-2</v>
      </c>
    </row>
    <row r="190" spans="1:1">
      <c r="A190" s="2">
        <v>-5.0682261208577002E-2</v>
      </c>
    </row>
    <row r="191" spans="1:1">
      <c r="A191" s="1">
        <v>1034</v>
      </c>
    </row>
    <row r="192" spans="1:1">
      <c r="A192" s="1" t="s">
        <v>10</v>
      </c>
    </row>
    <row r="193" spans="1:1">
      <c r="A193" s="1">
        <v>0.31057268722466902</v>
      </c>
    </row>
    <row r="194" spans="1:1">
      <c r="A194" s="2">
        <v>1.8395451843742801E-2</v>
      </c>
    </row>
    <row r="195" spans="1:1">
      <c r="A195" s="2">
        <v>-7.4242432517620397E-3</v>
      </c>
    </row>
    <row r="196" spans="1:1">
      <c r="A196" s="1">
        <v>1152</v>
      </c>
    </row>
    <row r="197" spans="1:1">
      <c r="A197" s="1">
        <v>1009</v>
      </c>
    </row>
    <row r="198" spans="1:1">
      <c r="A198" s="1">
        <v>0.30277185501066101</v>
      </c>
    </row>
    <row r="199" spans="1:1">
      <c r="A199" s="2">
        <v>1.66866541031351E-2</v>
      </c>
    </row>
    <row r="200" spans="1:1">
      <c r="A200" s="2">
        <v>-6.9238444931358195E-2</v>
      </c>
    </row>
    <row r="201" spans="1:1">
      <c r="A201" s="1">
        <v>1153</v>
      </c>
    </row>
    <row r="202" spans="1:1">
      <c r="A202" s="1">
        <v>1013</v>
      </c>
    </row>
    <row r="203" spans="1:1">
      <c r="A203" s="1">
        <v>0</v>
      </c>
    </row>
    <row r="204" spans="1:1">
      <c r="A204" s="2">
        <v>1.25196688787029E-2</v>
      </c>
    </row>
    <row r="205" spans="1:1">
      <c r="A205" s="2">
        <v>-2.6857284412905601E-2</v>
      </c>
    </row>
    <row r="206" spans="1:1">
      <c r="A206" s="1">
        <v>1154</v>
      </c>
    </row>
    <row r="207" spans="1:1">
      <c r="A207" s="1">
        <v>58430</v>
      </c>
    </row>
    <row r="208" spans="1:1">
      <c r="A208" s="1">
        <v>0.40724946695095898</v>
      </c>
    </row>
    <row r="209" spans="1:1">
      <c r="A209" s="2">
        <v>1.0923779981463299E-2</v>
      </c>
    </row>
    <row r="210" spans="1:1">
      <c r="A210" s="2">
        <v>2.3131672597864701E-2</v>
      </c>
    </row>
    <row r="211" spans="1:1">
      <c r="A211" s="1">
        <v>1154</v>
      </c>
    </row>
    <row r="212" spans="1:1">
      <c r="A212" s="1">
        <v>1009</v>
      </c>
    </row>
    <row r="213" spans="1:1">
      <c r="A213" s="1">
        <v>0.102345415778251</v>
      </c>
    </row>
    <row r="214" spans="1:1">
      <c r="A214" s="2">
        <v>1.32580130700704E-2</v>
      </c>
    </row>
    <row r="215" spans="1:1">
      <c r="A215" s="2">
        <v>-6.9238444931358195E-2</v>
      </c>
    </row>
    <row r="216" spans="1:1">
      <c r="A216" s="1">
        <v>1155</v>
      </c>
    </row>
    <row r="217" spans="1:1">
      <c r="A217" s="1">
        <v>12330</v>
      </c>
    </row>
    <row r="218" spans="1:1">
      <c r="A218" s="1">
        <v>9.1684434968016995E-2</v>
      </c>
    </row>
    <row r="219" spans="1:1">
      <c r="A219" s="2">
        <v>1.2909724462116801E-2</v>
      </c>
    </row>
    <row r="220" spans="1:1">
      <c r="A220" s="2">
        <v>2.14424951267056E-2</v>
      </c>
    </row>
    <row r="221" spans="1:1">
      <c r="A221" s="1">
        <v>1155</v>
      </c>
    </row>
    <row r="222" spans="1:1">
      <c r="A222" s="1" t="s">
        <v>10</v>
      </c>
    </row>
    <row r="223" spans="1:1">
      <c r="A223" s="1">
        <v>0.105726872246696</v>
      </c>
    </row>
    <row r="224" spans="1:1">
      <c r="A224" s="2">
        <v>1.2909724462116801E-2</v>
      </c>
    </row>
    <row r="225" spans="1:1">
      <c r="A225" s="2">
        <v>-7.4242432517620397E-3</v>
      </c>
    </row>
    <row r="226" spans="1:1">
      <c r="A226" s="1" t="s">
        <v>10</v>
      </c>
    </row>
    <row r="227" spans="1:1">
      <c r="A227" s="1">
        <v>1008</v>
      </c>
    </row>
    <row r="228" spans="1:1">
      <c r="A228" s="1">
        <v>0.26872246696035201</v>
      </c>
    </row>
    <row r="229" spans="1:1">
      <c r="A229" s="2">
        <v>3.83035043940178E-2</v>
      </c>
    </row>
    <row r="230" spans="1:1">
      <c r="A230" s="2">
        <v>1.9608848907832099E-2</v>
      </c>
    </row>
    <row r="231" spans="1:1">
      <c r="A231" s="2"/>
    </row>
    <row r="232" spans="1:1">
      <c r="A232" s="1"/>
    </row>
    <row r="233" spans="1:1">
      <c r="A233" s="1"/>
    </row>
    <row r="234" spans="1:1">
      <c r="A234" s="1"/>
    </row>
    <row r="235" spans="1:1">
      <c r="A235" s="2"/>
    </row>
    <row r="236" spans="1:1">
      <c r="A236" s="2"/>
    </row>
    <row r="237" spans="1:1">
      <c r="A237" s="1"/>
    </row>
    <row r="238" spans="1:1">
      <c r="A238" s="1"/>
    </row>
    <row r="239" spans="1:1">
      <c r="A239" s="1"/>
    </row>
    <row r="240" spans="1:1">
      <c r="A240" s="2"/>
    </row>
    <row r="241" spans="1:1">
      <c r="A241" s="2"/>
    </row>
    <row r="242" spans="1:1">
      <c r="A242" s="1"/>
    </row>
    <row r="243" spans="1:1">
      <c r="A243" s="1"/>
    </row>
    <row r="244" spans="1:1">
      <c r="A244" s="1"/>
    </row>
    <row r="245" spans="1:1">
      <c r="A245" s="2"/>
    </row>
    <row r="246" spans="1:1">
      <c r="A246" s="2"/>
    </row>
    <row r="247" spans="1:1">
      <c r="A247" s="1"/>
    </row>
    <row r="248" spans="1:1">
      <c r="A248" s="1"/>
    </row>
    <row r="249" spans="1:1">
      <c r="A249" s="1"/>
    </row>
    <row r="250" spans="1:1">
      <c r="A250" s="2"/>
    </row>
    <row r="251" spans="1:1">
      <c r="A251" s="2"/>
    </row>
    <row r="252" spans="1:1">
      <c r="A252" s="1"/>
    </row>
    <row r="253" spans="1:1">
      <c r="A253" s="1"/>
    </row>
    <row r="254" spans="1:1">
      <c r="A254" s="1"/>
    </row>
    <row r="255" spans="1:1">
      <c r="A255" s="2"/>
    </row>
    <row r="256" spans="1:1">
      <c r="A256" s="2"/>
    </row>
    <row r="257" spans="1:1">
      <c r="A257" s="1"/>
    </row>
    <row r="258" spans="1:1">
      <c r="A258" s="1"/>
    </row>
    <row r="259" spans="1:1">
      <c r="A259" s="1"/>
    </row>
    <row r="260" spans="1:1">
      <c r="A260" s="2"/>
    </row>
    <row r="261" spans="1:1">
      <c r="A261" s="2"/>
    </row>
  </sheetData>
  <autoFilter ref="L1:P27">
    <sortState ref="L2:P46">
      <sortCondition descending="1" ref="N1:N27"/>
    </sortState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3"/>
  <sheetViews>
    <sheetView workbookViewId="0">
      <selection activeCell="B1" sqref="B1:B123"/>
    </sheetView>
  </sheetViews>
  <sheetFormatPr defaultRowHeight="16.5"/>
  <sheetData>
    <row r="1" spans="1:2">
      <c r="A1">
        <v>1001</v>
      </c>
      <c r="B1" t="str">
        <f>"'"&amp;A1&amp;"',"</f>
        <v>'1001',</v>
      </c>
    </row>
    <row r="2" spans="1:2">
      <c r="A2">
        <v>1002</v>
      </c>
      <c r="B2" t="str">
        <f t="shared" ref="B2:B65" si="0">"'"&amp;A2&amp;"',"</f>
        <v>'1002',</v>
      </c>
    </row>
    <row r="3" spans="1:2">
      <c r="A3">
        <v>1003</v>
      </c>
      <c r="B3" t="str">
        <f t="shared" si="0"/>
        <v>'1003',</v>
      </c>
    </row>
    <row r="4" spans="1:2">
      <c r="A4">
        <v>1004</v>
      </c>
      <c r="B4" t="str">
        <f t="shared" si="0"/>
        <v>'1004',</v>
      </c>
    </row>
    <row r="5" spans="1:2">
      <c r="A5">
        <v>1005</v>
      </c>
      <c r="B5" t="str">
        <f t="shared" si="0"/>
        <v>'1005',</v>
      </c>
    </row>
    <row r="6" spans="1:2">
      <c r="A6">
        <v>1006</v>
      </c>
      <c r="B6" t="str">
        <f t="shared" si="0"/>
        <v>'1006',</v>
      </c>
    </row>
    <row r="7" spans="1:2">
      <c r="A7">
        <v>1007</v>
      </c>
      <c r="B7" t="str">
        <f t="shared" si="0"/>
        <v>'1007',</v>
      </c>
    </row>
    <row r="8" spans="1:2">
      <c r="A8">
        <v>1008</v>
      </c>
      <c r="B8" t="str">
        <f t="shared" si="0"/>
        <v>'1008',</v>
      </c>
    </row>
    <row r="9" spans="1:2">
      <c r="A9">
        <v>1009</v>
      </c>
      <c r="B9" t="str">
        <f t="shared" si="0"/>
        <v>'1009',</v>
      </c>
    </row>
    <row r="10" spans="1:2">
      <c r="A10">
        <v>1010</v>
      </c>
      <c r="B10" t="str">
        <f t="shared" si="0"/>
        <v>'1010',</v>
      </c>
    </row>
    <row r="11" spans="1:2">
      <c r="A11">
        <v>1011</v>
      </c>
      <c r="B11" t="str">
        <f t="shared" si="0"/>
        <v>'1011',</v>
      </c>
    </row>
    <row r="12" spans="1:2">
      <c r="A12">
        <v>1012</v>
      </c>
      <c r="B12" t="str">
        <f t="shared" si="0"/>
        <v>'1012',</v>
      </c>
    </row>
    <row r="13" spans="1:2">
      <c r="A13">
        <v>1013</v>
      </c>
      <c r="B13" t="str">
        <f t="shared" si="0"/>
        <v>'1013',</v>
      </c>
    </row>
    <row r="14" spans="1:2">
      <c r="A14">
        <v>1014</v>
      </c>
      <c r="B14" t="str">
        <f t="shared" si="0"/>
        <v>'1014',</v>
      </c>
    </row>
    <row r="15" spans="1:2">
      <c r="A15">
        <v>1015</v>
      </c>
      <c r="B15" t="str">
        <f t="shared" si="0"/>
        <v>'1015',</v>
      </c>
    </row>
    <row r="16" spans="1:2">
      <c r="A16">
        <v>1016</v>
      </c>
      <c r="B16" t="str">
        <f t="shared" si="0"/>
        <v>'1016',</v>
      </c>
    </row>
    <row r="17" spans="1:2">
      <c r="A17">
        <v>1017</v>
      </c>
      <c r="B17" t="str">
        <f t="shared" si="0"/>
        <v>'1017',</v>
      </c>
    </row>
    <row r="18" spans="1:2">
      <c r="A18">
        <v>1018</v>
      </c>
      <c r="B18" t="str">
        <f t="shared" si="0"/>
        <v>'1018',</v>
      </c>
    </row>
    <row r="19" spans="1:2">
      <c r="A19">
        <v>1019</v>
      </c>
      <c r="B19" t="str">
        <f t="shared" si="0"/>
        <v>'1019',</v>
      </c>
    </row>
    <row r="20" spans="1:2">
      <c r="A20">
        <v>1020</v>
      </c>
      <c r="B20" t="str">
        <f t="shared" si="0"/>
        <v>'1020',</v>
      </c>
    </row>
    <row r="21" spans="1:2">
      <c r="A21">
        <v>1021</v>
      </c>
      <c r="B21" t="str">
        <f t="shared" si="0"/>
        <v>'1021',</v>
      </c>
    </row>
    <row r="22" spans="1:2">
      <c r="A22">
        <v>1024</v>
      </c>
      <c r="B22" t="str">
        <f t="shared" si="0"/>
        <v>'1024',</v>
      </c>
    </row>
    <row r="23" spans="1:2">
      <c r="A23">
        <v>1025</v>
      </c>
      <c r="B23" t="str">
        <f t="shared" si="0"/>
        <v>'1025',</v>
      </c>
    </row>
    <row r="24" spans="1:2">
      <c r="A24">
        <v>1026</v>
      </c>
      <c r="B24" t="str">
        <f t="shared" si="0"/>
        <v>'1026',</v>
      </c>
    </row>
    <row r="25" spans="1:2">
      <c r="A25">
        <v>1027</v>
      </c>
      <c r="B25" t="str">
        <f t="shared" si="0"/>
        <v>'1027',</v>
      </c>
    </row>
    <row r="26" spans="1:2">
      <c r="A26">
        <v>1028</v>
      </c>
      <c r="B26" t="str">
        <f t="shared" si="0"/>
        <v>'1028',</v>
      </c>
    </row>
    <row r="27" spans="1:2">
      <c r="A27">
        <v>1034</v>
      </c>
      <c r="B27" t="str">
        <f t="shared" si="0"/>
        <v>'1034',</v>
      </c>
    </row>
    <row r="28" spans="1:2">
      <c r="A28">
        <v>1035</v>
      </c>
      <c r="B28" t="str">
        <f t="shared" si="0"/>
        <v>'1035',</v>
      </c>
    </row>
    <row r="29" spans="1:2">
      <c r="A29">
        <v>1150</v>
      </c>
      <c r="B29" t="str">
        <f t="shared" si="0"/>
        <v>'1150',</v>
      </c>
    </row>
    <row r="30" spans="1:2">
      <c r="A30">
        <v>1151</v>
      </c>
      <c r="B30" t="str">
        <f t="shared" si="0"/>
        <v>'1151',</v>
      </c>
    </row>
    <row r="31" spans="1:2">
      <c r="A31">
        <v>1152</v>
      </c>
      <c r="B31" t="str">
        <f t="shared" si="0"/>
        <v>'1152',</v>
      </c>
    </row>
    <row r="32" spans="1:2">
      <c r="A32">
        <v>1153</v>
      </c>
      <c r="B32" t="str">
        <f t="shared" si="0"/>
        <v>'1153',</v>
      </c>
    </row>
    <row r="33" spans="1:2">
      <c r="A33">
        <v>1154</v>
      </c>
      <c r="B33" t="str">
        <f t="shared" si="0"/>
        <v>'1154',</v>
      </c>
    </row>
    <row r="34" spans="1:2">
      <c r="A34">
        <v>1155</v>
      </c>
      <c r="B34" t="str">
        <f t="shared" si="0"/>
        <v>'1155',</v>
      </c>
    </row>
    <row r="35" spans="1:2">
      <c r="A35">
        <v>1156</v>
      </c>
      <c r="B35" t="str">
        <f t="shared" si="0"/>
        <v>'1156',</v>
      </c>
    </row>
    <row r="36" spans="1:2">
      <c r="A36">
        <v>1157</v>
      </c>
      <c r="B36" t="str">
        <f t="shared" si="0"/>
        <v>'1157',</v>
      </c>
    </row>
    <row r="37" spans="1:2">
      <c r="A37">
        <v>1158</v>
      </c>
      <c r="B37" t="str">
        <f t="shared" si="0"/>
        <v>'1158',</v>
      </c>
    </row>
    <row r="38" spans="1:2">
      <c r="A38">
        <v>1159</v>
      </c>
      <c r="B38" t="str">
        <f t="shared" si="0"/>
        <v>'1159',</v>
      </c>
    </row>
    <row r="39" spans="1:2">
      <c r="A39">
        <v>1160</v>
      </c>
      <c r="B39" t="str">
        <f t="shared" si="0"/>
        <v>'1160',</v>
      </c>
    </row>
    <row r="40" spans="1:2">
      <c r="A40">
        <v>1167</v>
      </c>
      <c r="B40" t="str">
        <f t="shared" si="0"/>
        <v>'1167',</v>
      </c>
    </row>
    <row r="41" spans="1:2">
      <c r="A41">
        <v>1182</v>
      </c>
      <c r="B41" t="str">
        <f t="shared" si="0"/>
        <v>'1182',</v>
      </c>
    </row>
    <row r="42" spans="1:2">
      <c r="A42">
        <v>1224</v>
      </c>
      <c r="B42" t="str">
        <f t="shared" si="0"/>
        <v>'1224',</v>
      </c>
    </row>
    <row r="43" spans="1:2">
      <c r="A43">
        <v>1227</v>
      </c>
      <c r="B43" t="str">
        <f t="shared" si="0"/>
        <v>'1227',</v>
      </c>
    </row>
    <row r="44" spans="1:2">
      <c r="A44">
        <v>1232</v>
      </c>
      <c r="B44" t="str">
        <f t="shared" si="0"/>
        <v>'1232',</v>
      </c>
    </row>
    <row r="45" spans="1:2">
      <c r="A45">
        <v>1244</v>
      </c>
      <c r="B45" t="str">
        <f t="shared" si="0"/>
        <v>'1244',</v>
      </c>
    </row>
    <row r="46" spans="1:2">
      <c r="A46">
        <v>2001</v>
      </c>
      <c r="B46" t="str">
        <f t="shared" si="0"/>
        <v>'2001',</v>
      </c>
    </row>
    <row r="47" spans="1:2">
      <c r="A47">
        <v>2002</v>
      </c>
      <c r="B47" t="str">
        <f t="shared" si="0"/>
        <v>'2002',</v>
      </c>
    </row>
    <row r="48" spans="1:2">
      <c r="A48">
        <v>2003</v>
      </c>
      <c r="B48" t="str">
        <f t="shared" si="0"/>
        <v>'2003',</v>
      </c>
    </row>
    <row r="49" spans="1:2">
      <c r="A49">
        <v>2004</v>
      </c>
      <c r="B49" t="str">
        <f t="shared" si="0"/>
        <v>'2004',</v>
      </c>
    </row>
    <row r="50" spans="1:2">
      <c r="A50">
        <v>2012</v>
      </c>
      <c r="B50" t="str">
        <f t="shared" si="0"/>
        <v>'2012',</v>
      </c>
    </row>
    <row r="51" spans="1:2">
      <c r="A51">
        <v>2015</v>
      </c>
      <c r="B51" t="str">
        <f t="shared" si="0"/>
        <v>'2015',</v>
      </c>
    </row>
    <row r="52" spans="1:2">
      <c r="A52">
        <v>2024</v>
      </c>
      <c r="B52" t="str">
        <f t="shared" si="0"/>
        <v>'2024',</v>
      </c>
    </row>
    <row r="53" spans="1:2">
      <c r="A53">
        <v>2026</v>
      </c>
      <c r="B53" t="str">
        <f t="shared" si="0"/>
        <v>'2026',</v>
      </c>
    </row>
    <row r="54" spans="1:2">
      <c r="A54">
        <v>2027</v>
      </c>
      <c r="B54" t="str">
        <f t="shared" si="0"/>
        <v>'2027',</v>
      </c>
    </row>
    <row r="55" spans="1:2">
      <c r="A55">
        <v>2029</v>
      </c>
      <c r="B55" t="str">
        <f t="shared" si="0"/>
        <v>'2029',</v>
      </c>
    </row>
    <row r="56" spans="1:2">
      <c r="A56">
        <v>2031</v>
      </c>
      <c r="B56" t="str">
        <f t="shared" si="0"/>
        <v>'2031',</v>
      </c>
    </row>
    <row r="57" spans="1:2">
      <c r="A57">
        <v>2037</v>
      </c>
      <c r="B57" t="str">
        <f t="shared" si="0"/>
        <v>'2037',</v>
      </c>
    </row>
    <row r="58" spans="1:2">
      <c r="A58">
        <v>2041</v>
      </c>
      <c r="B58" t="str">
        <f t="shared" si="0"/>
        <v>'2041',</v>
      </c>
    </row>
    <row r="59" spans="1:2">
      <c r="A59">
        <v>2042</v>
      </c>
      <c r="B59" t="str">
        <f t="shared" si="0"/>
        <v>'2042',</v>
      </c>
    </row>
    <row r="60" spans="1:2">
      <c r="A60">
        <v>2043</v>
      </c>
      <c r="B60" t="str">
        <f t="shared" si="0"/>
        <v>'2043',</v>
      </c>
    </row>
    <row r="61" spans="1:2">
      <c r="A61">
        <v>2056</v>
      </c>
      <c r="B61" t="str">
        <f t="shared" si="0"/>
        <v>'2056',</v>
      </c>
    </row>
    <row r="62" spans="1:2">
      <c r="A62">
        <v>2058</v>
      </c>
      <c r="B62" t="str">
        <f t="shared" si="0"/>
        <v>'2058',</v>
      </c>
    </row>
    <row r="63" spans="1:2">
      <c r="A63">
        <v>2062</v>
      </c>
      <c r="B63" t="str">
        <f t="shared" si="0"/>
        <v>'2062',</v>
      </c>
    </row>
    <row r="64" spans="1:2">
      <c r="A64">
        <v>2063</v>
      </c>
      <c r="B64" t="str">
        <f t="shared" si="0"/>
        <v>'2063',</v>
      </c>
    </row>
    <row r="65" spans="1:2">
      <c r="A65">
        <v>2065</v>
      </c>
      <c r="B65" t="str">
        <f t="shared" si="0"/>
        <v>'2065',</v>
      </c>
    </row>
    <row r="66" spans="1:2">
      <c r="A66">
        <v>2066</v>
      </c>
      <c r="B66" t="str">
        <f t="shared" ref="B66:B123" si="1">"'"&amp;A66&amp;"',"</f>
        <v>'2066',</v>
      </c>
    </row>
    <row r="67" spans="1:2">
      <c r="A67">
        <v>2067</v>
      </c>
      <c r="B67" t="str">
        <f t="shared" si="1"/>
        <v>'2067',</v>
      </c>
    </row>
    <row r="68" spans="1:2">
      <c r="A68">
        <v>2068</v>
      </c>
      <c r="B68" t="str">
        <f t="shared" si="1"/>
        <v>'2068',</v>
      </c>
    </row>
    <row r="69" spans="1:2">
      <c r="A69">
        <v>2070</v>
      </c>
      <c r="B69" t="str">
        <f t="shared" si="1"/>
        <v>'2070',</v>
      </c>
    </row>
    <row r="70" spans="1:2">
      <c r="A70">
        <v>2072</v>
      </c>
      <c r="B70" t="str">
        <f t="shared" si="1"/>
        <v>'2072',</v>
      </c>
    </row>
    <row r="71" spans="1:2">
      <c r="A71">
        <v>2074</v>
      </c>
      <c r="B71" t="str">
        <f t="shared" si="1"/>
        <v>'2074',</v>
      </c>
    </row>
    <row r="72" spans="1:2">
      <c r="A72">
        <v>2075</v>
      </c>
      <c r="B72" t="str">
        <f t="shared" si="1"/>
        <v>'2075',</v>
      </c>
    </row>
    <row r="73" spans="1:2">
      <c r="A73">
        <v>2077</v>
      </c>
      <c r="B73" t="str">
        <f t="shared" si="1"/>
        <v>'2077',</v>
      </c>
    </row>
    <row r="74" spans="1:2">
      <c r="A74">
        <v>2151</v>
      </c>
      <c r="B74" t="str">
        <f t="shared" si="1"/>
        <v>'2151',</v>
      </c>
    </row>
    <row r="75" spans="1:2">
      <c r="A75">
        <v>2152</v>
      </c>
      <c r="B75" t="str">
        <f t="shared" si="1"/>
        <v>'2152',</v>
      </c>
    </row>
    <row r="76" spans="1:2">
      <c r="A76">
        <v>2153</v>
      </c>
      <c r="B76" t="str">
        <f t="shared" si="1"/>
        <v>'2153',</v>
      </c>
    </row>
    <row r="77" spans="1:2">
      <c r="A77">
        <v>2154</v>
      </c>
      <c r="B77" t="str">
        <f t="shared" si="1"/>
        <v>'2154',</v>
      </c>
    </row>
    <row r="78" spans="1:2">
      <c r="A78">
        <v>2155</v>
      </c>
      <c r="B78" t="str">
        <f t="shared" si="1"/>
        <v>'2155',</v>
      </c>
    </row>
    <row r="79" spans="1:2">
      <c r="A79">
        <v>2156</v>
      </c>
      <c r="B79" t="str">
        <f t="shared" si="1"/>
        <v>'2156',</v>
      </c>
    </row>
    <row r="80" spans="1:2">
      <c r="A80">
        <v>2157</v>
      </c>
      <c r="B80" t="str">
        <f t="shared" si="1"/>
        <v>'2157',</v>
      </c>
    </row>
    <row r="81" spans="1:2">
      <c r="A81">
        <v>2158</v>
      </c>
      <c r="B81" t="str">
        <f t="shared" si="1"/>
        <v>'2158',</v>
      </c>
    </row>
    <row r="82" spans="1:2">
      <c r="A82">
        <v>2159</v>
      </c>
      <c r="B82" t="str">
        <f t="shared" si="1"/>
        <v>'2159',</v>
      </c>
    </row>
    <row r="83" spans="1:2">
      <c r="A83">
        <v>2160</v>
      </c>
      <c r="B83" t="str">
        <f t="shared" si="1"/>
        <v>'2160',</v>
      </c>
    </row>
    <row r="84" spans="1:2">
      <c r="A84">
        <v>2181</v>
      </c>
      <c r="B84" t="str">
        <f t="shared" si="1"/>
        <v>'2181',</v>
      </c>
    </row>
    <row r="85" spans="1:2">
      <c r="A85">
        <v>2182</v>
      </c>
      <c r="B85" t="str">
        <f t="shared" si="1"/>
        <v>'2182',</v>
      </c>
    </row>
    <row r="86" spans="1:2">
      <c r="A86">
        <v>2183</v>
      </c>
      <c r="B86" t="str">
        <f t="shared" si="1"/>
        <v>'2183',</v>
      </c>
    </row>
    <row r="87" spans="1:2">
      <c r="A87">
        <v>2184</v>
      </c>
      <c r="B87" t="str">
        <f t="shared" si="1"/>
        <v>'2184',</v>
      </c>
    </row>
    <row r="88" spans="1:2">
      <c r="A88">
        <v>2203</v>
      </c>
      <c r="B88" t="str">
        <f t="shared" si="1"/>
        <v>'2203',</v>
      </c>
    </row>
    <row r="89" spans="1:2">
      <c r="A89">
        <v>2212</v>
      </c>
      <c r="B89" t="str">
        <f t="shared" si="1"/>
        <v>'2212',</v>
      </c>
    </row>
    <row r="90" spans="1:2">
      <c r="A90">
        <v>2213</v>
      </c>
      <c r="B90" t="str">
        <f t="shared" si="1"/>
        <v>'2213',</v>
      </c>
    </row>
    <row r="91" spans="1:2">
      <c r="A91">
        <v>2214</v>
      </c>
      <c r="B91" t="str">
        <f t="shared" si="1"/>
        <v>'2214',</v>
      </c>
    </row>
    <row r="92" spans="1:2">
      <c r="A92">
        <v>2215</v>
      </c>
      <c r="B92" t="str">
        <f t="shared" si="1"/>
        <v>'2215',</v>
      </c>
    </row>
    <row r="93" spans="1:2">
      <c r="A93">
        <v>2216</v>
      </c>
      <c r="B93" t="str">
        <f t="shared" si="1"/>
        <v>'2216',</v>
      </c>
    </row>
    <row r="94" spans="1:2">
      <c r="A94">
        <v>2217</v>
      </c>
      <c r="B94" t="str">
        <f t="shared" si="1"/>
        <v>'2217',</v>
      </c>
    </row>
    <row r="95" spans="1:2">
      <c r="A95">
        <v>2218</v>
      </c>
      <c r="B95" t="str">
        <f t="shared" si="1"/>
        <v>'2218',</v>
      </c>
    </row>
    <row r="96" spans="1:2">
      <c r="A96">
        <v>5042</v>
      </c>
      <c r="B96" t="str">
        <f t="shared" si="1"/>
        <v>'5042',</v>
      </c>
    </row>
    <row r="97" spans="1:2">
      <c r="A97">
        <v>5043</v>
      </c>
      <c r="B97" t="str">
        <f t="shared" si="1"/>
        <v>'5043',</v>
      </c>
    </row>
    <row r="98" spans="1:2">
      <c r="A98">
        <v>5044</v>
      </c>
      <c r="B98" t="str">
        <f t="shared" si="1"/>
        <v>'5044',</v>
      </c>
    </row>
    <row r="99" spans="1:2">
      <c r="A99">
        <v>5045</v>
      </c>
      <c r="B99" t="str">
        <f t="shared" si="1"/>
        <v>'5045',</v>
      </c>
    </row>
    <row r="100" spans="1:2">
      <c r="A100">
        <v>5046</v>
      </c>
      <c r="B100" t="str">
        <f t="shared" si="1"/>
        <v>'5046',</v>
      </c>
    </row>
    <row r="101" spans="1:2">
      <c r="A101">
        <v>5048</v>
      </c>
      <c r="B101" t="str">
        <f t="shared" si="1"/>
        <v>'5048',</v>
      </c>
    </row>
    <row r="102" spans="1:2">
      <c r="A102">
        <v>5049</v>
      </c>
      <c r="B102" t="str">
        <f t="shared" si="1"/>
        <v>'5049',</v>
      </c>
    </row>
    <row r="103" spans="1:2">
      <c r="A103">
        <v>5051</v>
      </c>
      <c r="B103" t="str">
        <f t="shared" si="1"/>
        <v>'5051',</v>
      </c>
    </row>
    <row r="104" spans="1:2">
      <c r="A104">
        <v>5052</v>
      </c>
      <c r="B104" t="str">
        <f t="shared" si="1"/>
        <v>'5052',</v>
      </c>
    </row>
    <row r="105" spans="1:2">
      <c r="A105">
        <v>5054</v>
      </c>
      <c r="B105" t="str">
        <f t="shared" si="1"/>
        <v>'5054',</v>
      </c>
    </row>
    <row r="106" spans="1:2">
      <c r="A106">
        <v>5055</v>
      </c>
      <c r="B106" t="str">
        <f t="shared" si="1"/>
        <v>'5055',</v>
      </c>
    </row>
    <row r="107" spans="1:2">
      <c r="A107">
        <v>5056</v>
      </c>
      <c r="B107" t="str">
        <f t="shared" si="1"/>
        <v>'5056',</v>
      </c>
    </row>
    <row r="108" spans="1:2">
      <c r="A108">
        <v>5057</v>
      </c>
      <c r="B108" t="str">
        <f t="shared" si="1"/>
        <v>'5057',</v>
      </c>
    </row>
    <row r="109" spans="1:2">
      <c r="A109">
        <v>5061</v>
      </c>
      <c r="B109" t="str">
        <f t="shared" si="1"/>
        <v>'5061',</v>
      </c>
    </row>
    <row r="110" spans="1:2">
      <c r="A110">
        <v>5062</v>
      </c>
      <c r="B110" t="str">
        <f t="shared" si="1"/>
        <v>'5062',</v>
      </c>
    </row>
    <row r="111" spans="1:2">
      <c r="A111">
        <v>5063</v>
      </c>
      <c r="B111" t="str">
        <f t="shared" si="1"/>
        <v>'5063',</v>
      </c>
    </row>
    <row r="112" spans="1:2">
      <c r="A112">
        <v>5064</v>
      </c>
      <c r="B112" t="str">
        <f t="shared" si="1"/>
        <v>'5064',</v>
      </c>
    </row>
    <row r="113" spans="1:2">
      <c r="A113">
        <v>5065</v>
      </c>
      <c r="B113" t="str">
        <f t="shared" si="1"/>
        <v>'5065',</v>
      </c>
    </row>
    <row r="114" spans="1:2">
      <c r="A114">
        <v>5300</v>
      </c>
      <c r="B114" t="str">
        <f t="shared" si="1"/>
        <v>'5300',</v>
      </c>
    </row>
    <row r="115" spans="1:2">
      <c r="A115">
        <v>5351</v>
      </c>
      <c r="B115" t="str">
        <f t="shared" si="1"/>
        <v>'5351',</v>
      </c>
    </row>
    <row r="116" spans="1:2">
      <c r="A116">
        <v>5352</v>
      </c>
      <c r="B116" t="str">
        <f t="shared" si="1"/>
        <v>'5352',</v>
      </c>
    </row>
    <row r="117" spans="1:2">
      <c r="A117">
        <v>5353</v>
      </c>
      <c r="B117" t="str">
        <f t="shared" si="1"/>
        <v>'5353',</v>
      </c>
    </row>
    <row r="118" spans="1:2">
      <c r="A118">
        <v>5354</v>
      </c>
      <c r="B118" t="str">
        <f t="shared" si="1"/>
        <v>'5354',</v>
      </c>
    </row>
    <row r="119" spans="1:2">
      <c r="A119">
        <v>5355</v>
      </c>
      <c r="B119" t="str">
        <f t="shared" si="1"/>
        <v>'5355',</v>
      </c>
    </row>
    <row r="120" spans="1:2">
      <c r="A120">
        <v>5356</v>
      </c>
      <c r="B120" t="str">
        <f t="shared" si="1"/>
        <v>'5356',</v>
      </c>
    </row>
    <row r="121" spans="1:2">
      <c r="A121">
        <v>5357</v>
      </c>
      <c r="B121" t="str">
        <f t="shared" si="1"/>
        <v>'5357',</v>
      </c>
    </row>
    <row r="122" spans="1:2">
      <c r="A122">
        <v>5358</v>
      </c>
      <c r="B122" t="str">
        <f t="shared" si="1"/>
        <v>'5358',</v>
      </c>
    </row>
    <row r="123" spans="1:2">
      <c r="A123">
        <v>5600</v>
      </c>
      <c r="B123" t="str">
        <f t="shared" si="1"/>
        <v>'5600',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390"/>
  <sheetViews>
    <sheetView tabSelected="1" workbookViewId="0">
      <selection activeCell="O78" sqref="O78"/>
    </sheetView>
  </sheetViews>
  <sheetFormatPr defaultRowHeight="16.5"/>
  <cols>
    <col min="14" max="16" width="9" style="5"/>
  </cols>
  <sheetData>
    <row r="1" spans="1:24">
      <c r="A1" s="1">
        <v>1001</v>
      </c>
      <c r="F1" t="s">
        <v>1</v>
      </c>
      <c r="G1" t="s">
        <v>3</v>
      </c>
      <c r="H1" t="s">
        <v>5</v>
      </c>
      <c r="I1" t="s">
        <v>7</v>
      </c>
      <c r="J1" t="s">
        <v>9</v>
      </c>
      <c r="L1" t="s">
        <v>0</v>
      </c>
      <c r="M1" t="s">
        <v>2</v>
      </c>
      <c r="N1" s="5" t="s">
        <v>4</v>
      </c>
      <c r="O1" s="5" t="s">
        <v>6</v>
      </c>
      <c r="P1" s="5" t="s">
        <v>8</v>
      </c>
      <c r="R1" t="s">
        <v>15</v>
      </c>
      <c r="U1" t="s">
        <v>14</v>
      </c>
    </row>
    <row r="2" spans="1:24">
      <c r="A2" s="1">
        <v>1150</v>
      </c>
      <c r="B2">
        <v>1</v>
      </c>
      <c r="F2">
        <f ca="1">INDIRECT("A"&amp;B2*5+1)</f>
        <v>1002</v>
      </c>
      <c r="G2">
        <f ca="1">INDIRECT("A"&amp;$B2*5+2)</f>
        <v>1153</v>
      </c>
      <c r="H2">
        <f ca="1">INDIRECT("A"&amp;$B2*5+3)</f>
        <v>0.21321961620468999</v>
      </c>
      <c r="I2">
        <f ca="1">INDIRECT("A"&amp;$B2*5+4)</f>
        <v>1.57579631844489E-2</v>
      </c>
      <c r="J2">
        <f ca="1">INDIRECT("A"&amp;$B2*5+5)</f>
        <v>6.0842612788428403E-2</v>
      </c>
      <c r="L2">
        <v>1002</v>
      </c>
      <c r="M2">
        <v>1153</v>
      </c>
      <c r="N2" s="5">
        <v>0.21321961620468999</v>
      </c>
      <c r="O2" s="5">
        <v>1.57579631844489E-2</v>
      </c>
      <c r="P2" s="5">
        <v>6.0842612788428403E-2</v>
      </c>
      <c r="Q2">
        <f>O2*P2/ABS(O2*P2)</f>
        <v>1</v>
      </c>
      <c r="R2" t="s">
        <v>11</v>
      </c>
      <c r="S2" t="s">
        <v>12</v>
      </c>
      <c r="T2" t="s">
        <v>13</v>
      </c>
      <c r="U2" t="s">
        <v>11</v>
      </c>
      <c r="V2" t="s">
        <v>12</v>
      </c>
      <c r="W2" t="s">
        <v>13</v>
      </c>
    </row>
    <row r="3" spans="1:24">
      <c r="A3" s="1">
        <v>0.134328358208955</v>
      </c>
      <c r="B3">
        <v>2</v>
      </c>
      <c r="F3">
        <f t="shared" ref="F3:F52" ca="1" si="0">INDIRECT("A"&amp;B3*5+1)</f>
        <v>1003</v>
      </c>
      <c r="G3">
        <f t="shared" ref="G3:G66" ca="1" si="1">INDIRECT("A"&amp;$B3*5+2)</f>
        <v>1026</v>
      </c>
      <c r="H3">
        <f t="shared" ref="H3:H66" ca="1" si="2">INDIRECT("A"&amp;$B3*5+3)</f>
        <v>7.6759061833688705E-2</v>
      </c>
      <c r="I3">
        <f t="shared" ref="I3:I66" ca="1" si="3">INDIRECT("A"&amp;$B3*5+4)</f>
        <v>1.34504747406198E-2</v>
      </c>
      <c r="J3">
        <f t="shared" ref="J3:J66" ca="1" si="4">INDIRECT("A"&amp;$B3*5+5)</f>
        <v>-9.6311068881626299E-2</v>
      </c>
      <c r="L3">
        <v>1003</v>
      </c>
      <c r="M3">
        <v>1026</v>
      </c>
      <c r="N3" s="5">
        <v>7.6759061833688705E-2</v>
      </c>
      <c r="O3" s="5">
        <v>1.34504747406198E-2</v>
      </c>
      <c r="P3" s="5">
        <v>-9.6311068881626299E-2</v>
      </c>
      <c r="Q3">
        <f t="shared" ref="Q3:Q66" si="5">O3*P3/ABS(O3*P3)</f>
        <v>-1</v>
      </c>
      <c r="R3">
        <f>COUNTIF($Q:$Q,-1)</f>
        <v>55</v>
      </c>
      <c r="S3">
        <f>COUNTIF($Q:$Q,1)</f>
        <v>22</v>
      </c>
      <c r="T3">
        <f>COUNT(Q:Q)</f>
        <v>77</v>
      </c>
      <c r="U3">
        <f>COUNTIFS(Q:Q,-1,N:N,"&gt;="&amp;0.4)</f>
        <v>13</v>
      </c>
      <c r="V3">
        <f>COUNTIFS(Q:Q,1,N:N,"&gt;="&amp;0.4)</f>
        <v>9</v>
      </c>
      <c r="W3">
        <f>COUNTIFS(N:N,"&gt;="&amp;0.4)</f>
        <v>22</v>
      </c>
      <c r="X3">
        <f>V3/W3*100</f>
        <v>40.909090909090914</v>
      </c>
    </row>
    <row r="4" spans="1:24">
      <c r="A4" s="2">
        <v>1.51964854135923E-2</v>
      </c>
      <c r="B4">
        <v>3</v>
      </c>
      <c r="F4">
        <f t="shared" ca="1" si="0"/>
        <v>1003</v>
      </c>
      <c r="G4">
        <f t="shared" ca="1" si="1"/>
        <v>2077</v>
      </c>
      <c r="H4">
        <f t="shared" ca="1" si="2"/>
        <v>0.36034115138592698</v>
      </c>
      <c r="I4">
        <f t="shared" ca="1" si="3"/>
        <v>1.34504747406198E-2</v>
      </c>
      <c r="J4">
        <f t="shared" ca="1" si="4"/>
        <v>-1.01833676128712E-2</v>
      </c>
      <c r="L4">
        <v>1003</v>
      </c>
      <c r="M4">
        <v>2077</v>
      </c>
      <c r="N4" s="5">
        <v>0.36034115138592698</v>
      </c>
      <c r="O4" s="5">
        <v>1.34504747406198E-2</v>
      </c>
      <c r="P4" s="5">
        <v>-1.01833676128712E-2</v>
      </c>
      <c r="Q4">
        <f t="shared" si="5"/>
        <v>-1</v>
      </c>
    </row>
    <row r="5" spans="1:24">
      <c r="A5" s="2">
        <v>-0.105966034226797</v>
      </c>
      <c r="B5">
        <v>4</v>
      </c>
      <c r="F5">
        <f t="shared" ca="1" si="0"/>
        <v>1003</v>
      </c>
      <c r="G5">
        <f t="shared" ca="1" si="1"/>
        <v>2157</v>
      </c>
      <c r="H5">
        <f t="shared" ca="1" si="2"/>
        <v>0.104477611940298</v>
      </c>
      <c r="I5">
        <f t="shared" ca="1" si="3"/>
        <v>1.09164313637001E-2</v>
      </c>
      <c r="J5">
        <f t="shared" ca="1" si="4"/>
        <v>-6.8298796043503598E-2</v>
      </c>
      <c r="L5">
        <v>1003</v>
      </c>
      <c r="M5">
        <v>2157</v>
      </c>
      <c r="N5" s="5">
        <v>0.104477611940298</v>
      </c>
      <c r="O5" s="5">
        <v>1.09164313637001E-2</v>
      </c>
      <c r="P5" s="5">
        <v>-6.8298796043503598E-2</v>
      </c>
      <c r="Q5">
        <f t="shared" si="5"/>
        <v>-1</v>
      </c>
    </row>
    <row r="6" spans="1:24">
      <c r="A6" s="1">
        <v>1002</v>
      </c>
      <c r="B6">
        <v>5</v>
      </c>
      <c r="F6">
        <f t="shared" ca="1" si="0"/>
        <v>1004</v>
      </c>
      <c r="G6">
        <f t="shared" ca="1" si="1"/>
        <v>2015</v>
      </c>
      <c r="H6">
        <f t="shared" ca="1" si="2"/>
        <v>0.47547974413645999</v>
      </c>
      <c r="I6">
        <f t="shared" ca="1" si="3"/>
        <v>1.92970937682924E-2</v>
      </c>
      <c r="J6">
        <f t="shared" ca="1" si="4"/>
        <v>-7.8740575202753293E-2</v>
      </c>
      <c r="L6">
        <v>1004</v>
      </c>
      <c r="M6">
        <v>2015</v>
      </c>
      <c r="N6" s="5">
        <v>0.47547974413645999</v>
      </c>
      <c r="O6" s="5">
        <v>1.92970937682924E-2</v>
      </c>
      <c r="P6" s="5">
        <v>-7.8740575202753293E-2</v>
      </c>
      <c r="Q6">
        <f t="shared" si="5"/>
        <v>-1</v>
      </c>
    </row>
    <row r="7" spans="1:24">
      <c r="A7" s="1">
        <v>1153</v>
      </c>
      <c r="B7">
        <v>6</v>
      </c>
      <c r="F7">
        <f t="shared" ca="1" si="0"/>
        <v>1006</v>
      </c>
      <c r="G7">
        <f t="shared" ca="1" si="1"/>
        <v>1003</v>
      </c>
      <c r="H7">
        <f t="shared" ca="1" si="2"/>
        <v>0.228144989339019</v>
      </c>
      <c r="I7">
        <f t="shared" ca="1" si="3"/>
        <v>5.9681139075503799E-2</v>
      </c>
      <c r="J7">
        <f t="shared" ca="1" si="4"/>
        <v>3.6675850734724999E-3</v>
      </c>
      <c r="L7">
        <v>1006</v>
      </c>
      <c r="M7">
        <v>1003</v>
      </c>
      <c r="N7" s="5">
        <v>0.228144989339019</v>
      </c>
      <c r="O7" s="5">
        <v>5.9681139075503799E-2</v>
      </c>
      <c r="P7" s="5">
        <v>3.6675850734724999E-3</v>
      </c>
      <c r="Q7">
        <f t="shared" si="5"/>
        <v>1</v>
      </c>
    </row>
    <row r="8" spans="1:24">
      <c r="A8" s="1">
        <v>0.21321961620468999</v>
      </c>
      <c r="B8">
        <v>7</v>
      </c>
      <c r="F8">
        <f t="shared" ca="1" si="0"/>
        <v>1006</v>
      </c>
      <c r="G8">
        <f t="shared" ca="1" si="1"/>
        <v>1004</v>
      </c>
      <c r="H8">
        <f t="shared" ca="1" si="2"/>
        <v>0.36673773987206798</v>
      </c>
      <c r="I8">
        <f t="shared" ca="1" si="3"/>
        <v>1.9549213678772E-2</v>
      </c>
      <c r="J8">
        <f t="shared" ca="1" si="4"/>
        <v>-1.14610301789094E-2</v>
      </c>
      <c r="L8">
        <v>1006</v>
      </c>
      <c r="M8">
        <v>1004</v>
      </c>
      <c r="N8" s="5">
        <v>0.36673773987206798</v>
      </c>
      <c r="O8" s="5">
        <v>1.9549213678772E-2</v>
      </c>
      <c r="P8" s="5">
        <v>-1.14610301789094E-2</v>
      </c>
      <c r="Q8">
        <f t="shared" si="5"/>
        <v>-1</v>
      </c>
    </row>
    <row r="9" spans="1:24">
      <c r="A9" s="2">
        <v>1.57579631844489E-2</v>
      </c>
      <c r="B9">
        <v>8</v>
      </c>
      <c r="F9">
        <f t="shared" ca="1" si="0"/>
        <v>1006</v>
      </c>
      <c r="G9">
        <f t="shared" ca="1" si="1"/>
        <v>1010</v>
      </c>
      <c r="H9">
        <f t="shared" ca="1" si="2"/>
        <v>0.38166311300639599</v>
      </c>
      <c r="I9">
        <f t="shared" ca="1" si="3"/>
        <v>7.7815852812793102E-2</v>
      </c>
      <c r="J9">
        <f t="shared" ca="1" si="4"/>
        <v>-4.21701336492925E-2</v>
      </c>
      <c r="L9">
        <v>1006</v>
      </c>
      <c r="M9">
        <v>1010</v>
      </c>
      <c r="N9" s="5">
        <v>0.38166311300639599</v>
      </c>
      <c r="O9" s="5">
        <v>7.7815852812793102E-2</v>
      </c>
      <c r="P9" s="5">
        <v>-4.21701336492925E-2</v>
      </c>
      <c r="Q9">
        <f t="shared" si="5"/>
        <v>-1</v>
      </c>
    </row>
    <row r="10" spans="1:24">
      <c r="A10" s="2">
        <v>6.0842612788428403E-2</v>
      </c>
      <c r="B10">
        <v>9</v>
      </c>
      <c r="F10">
        <f t="shared" ca="1" si="0"/>
        <v>1006</v>
      </c>
      <c r="G10">
        <f t="shared" ca="1" si="1"/>
        <v>1021</v>
      </c>
      <c r="H10">
        <f t="shared" ca="1" si="2"/>
        <v>0.56503198294242996</v>
      </c>
      <c r="I10">
        <f t="shared" ca="1" si="3"/>
        <v>1.9549213678772E-2</v>
      </c>
      <c r="J10">
        <f t="shared" ca="1" si="4"/>
        <v>-4.4345898004434902E-3</v>
      </c>
      <c r="L10">
        <v>1006</v>
      </c>
      <c r="M10">
        <v>1021</v>
      </c>
      <c r="N10" s="5">
        <v>0.56503198294242996</v>
      </c>
      <c r="O10" s="5">
        <v>1.9549213678772E-2</v>
      </c>
      <c r="P10" s="5">
        <v>-4.4345898004434902E-3</v>
      </c>
      <c r="Q10">
        <f t="shared" si="5"/>
        <v>-1</v>
      </c>
    </row>
    <row r="11" spans="1:24">
      <c r="A11" s="1">
        <v>1003</v>
      </c>
      <c r="B11">
        <v>10</v>
      </c>
      <c r="F11">
        <f t="shared" ca="1" si="0"/>
        <v>1006</v>
      </c>
      <c r="G11">
        <f t="shared" ca="1" si="1"/>
        <v>1028</v>
      </c>
      <c r="H11">
        <f t="shared" ca="1" si="2"/>
        <v>0.29424307036247299</v>
      </c>
      <c r="I11">
        <f t="shared" ca="1" si="3"/>
        <v>5.9681139075503799E-2</v>
      </c>
      <c r="J11">
        <f t="shared" ca="1" si="4"/>
        <v>-1.2945311117291599E-2</v>
      </c>
      <c r="L11">
        <v>1006</v>
      </c>
      <c r="M11">
        <v>1028</v>
      </c>
      <c r="N11" s="5">
        <v>0.29424307036247299</v>
      </c>
      <c r="O11" s="5">
        <v>5.9681139075503799E-2</v>
      </c>
      <c r="P11" s="5">
        <v>-1.2945311117291599E-2</v>
      </c>
      <c r="Q11">
        <f t="shared" si="5"/>
        <v>-1</v>
      </c>
    </row>
    <row r="12" spans="1:24">
      <c r="A12" s="1">
        <v>1026</v>
      </c>
      <c r="B12">
        <v>11</v>
      </c>
      <c r="F12">
        <f t="shared" ca="1" si="0"/>
        <v>1006</v>
      </c>
      <c r="G12">
        <f t="shared" ca="1" si="1"/>
        <v>1034</v>
      </c>
      <c r="H12">
        <f t="shared" ca="1" si="2"/>
        <v>0.51599147121535105</v>
      </c>
      <c r="I12">
        <f t="shared" ca="1" si="3"/>
        <v>1.9549213678772E-2</v>
      </c>
      <c r="J12">
        <f t="shared" ca="1" si="4"/>
        <v>1.48341124311881E-3</v>
      </c>
      <c r="L12">
        <v>1006</v>
      </c>
      <c r="M12">
        <v>1034</v>
      </c>
      <c r="N12" s="5">
        <v>0.51599147121535105</v>
      </c>
      <c r="O12" s="5">
        <v>1.9549213678772E-2</v>
      </c>
      <c r="P12" s="5">
        <v>1.48341124311881E-3</v>
      </c>
      <c r="Q12">
        <f t="shared" si="5"/>
        <v>1</v>
      </c>
    </row>
    <row r="13" spans="1:24">
      <c r="A13" s="1">
        <v>7.6759061833688705E-2</v>
      </c>
      <c r="B13">
        <v>12</v>
      </c>
      <c r="F13">
        <f t="shared" ca="1" si="0"/>
        <v>1006</v>
      </c>
      <c r="G13">
        <f t="shared" ca="1" si="1"/>
        <v>1150</v>
      </c>
      <c r="H13">
        <f t="shared" ca="1" si="2"/>
        <v>0.58422174840085195</v>
      </c>
      <c r="I13">
        <f t="shared" ca="1" si="3"/>
        <v>7.7815852812793102E-2</v>
      </c>
      <c r="J13">
        <f t="shared" ca="1" si="4"/>
        <v>-0.11831574139028</v>
      </c>
      <c r="L13">
        <v>1006</v>
      </c>
      <c r="M13">
        <v>1150</v>
      </c>
      <c r="N13" s="5">
        <v>0.58422174840085195</v>
      </c>
      <c r="O13" s="5">
        <v>7.7815852812793102E-2</v>
      </c>
      <c r="P13" s="5">
        <v>-0.11831574139028</v>
      </c>
      <c r="Q13">
        <f t="shared" si="5"/>
        <v>-1</v>
      </c>
    </row>
    <row r="14" spans="1:24">
      <c r="A14" s="2">
        <v>1.34504747406198E-2</v>
      </c>
      <c r="B14">
        <v>13</v>
      </c>
      <c r="F14">
        <f t="shared" ca="1" si="0"/>
        <v>1006</v>
      </c>
      <c r="G14">
        <f t="shared" ca="1" si="1"/>
        <v>1158</v>
      </c>
      <c r="H14">
        <f t="shared" ca="1" si="2"/>
        <v>0.54584221748400796</v>
      </c>
      <c r="I14">
        <f t="shared" ca="1" si="3"/>
        <v>7.7815852812793102E-2</v>
      </c>
      <c r="J14">
        <f t="shared" ca="1" si="4"/>
        <v>-8.7239875174566304E-3</v>
      </c>
      <c r="L14">
        <v>1006</v>
      </c>
      <c r="M14">
        <v>1158</v>
      </c>
      <c r="N14" s="5">
        <v>0.54584221748400796</v>
      </c>
      <c r="O14" s="5">
        <v>7.7815852812793102E-2</v>
      </c>
      <c r="P14" s="5">
        <v>-8.7239875174566304E-3</v>
      </c>
      <c r="Q14">
        <f t="shared" si="5"/>
        <v>-1</v>
      </c>
    </row>
    <row r="15" spans="1:24">
      <c r="A15" s="2">
        <v>-9.6311068881626299E-2</v>
      </c>
      <c r="B15">
        <v>14</v>
      </c>
      <c r="F15">
        <f t="shared" ca="1" si="0"/>
        <v>1006</v>
      </c>
      <c r="G15">
        <f t="shared" ca="1" si="1"/>
        <v>2002</v>
      </c>
      <c r="H15">
        <f t="shared" ca="1" si="2"/>
        <v>0.63326226012793096</v>
      </c>
      <c r="I15">
        <f t="shared" ca="1" si="3"/>
        <v>7.7815852812793102E-2</v>
      </c>
      <c r="J15">
        <f t="shared" ca="1" si="4"/>
        <v>-9.5043236919971394E-2</v>
      </c>
      <c r="L15">
        <v>1006</v>
      </c>
      <c r="M15">
        <v>2002</v>
      </c>
      <c r="N15" s="5">
        <v>0.63326226012793096</v>
      </c>
      <c r="O15" s="5">
        <v>7.7815852812793102E-2</v>
      </c>
      <c r="P15" s="5">
        <v>-9.5043236919971394E-2</v>
      </c>
      <c r="Q15">
        <f t="shared" si="5"/>
        <v>-1</v>
      </c>
    </row>
    <row r="16" spans="1:24">
      <c r="A16" s="1">
        <v>1003</v>
      </c>
      <c r="B16">
        <v>15</v>
      </c>
      <c r="F16">
        <f t="shared" ca="1" si="0"/>
        <v>1006</v>
      </c>
      <c r="G16">
        <f t="shared" ca="1" si="1"/>
        <v>2012</v>
      </c>
      <c r="H16">
        <f t="shared" ca="1" si="2"/>
        <v>0.47974413646055403</v>
      </c>
      <c r="I16">
        <f t="shared" ca="1" si="3"/>
        <v>1.9549213678772E-2</v>
      </c>
      <c r="J16">
        <f t="shared" ca="1" si="4"/>
        <v>4.79618354724024E-3</v>
      </c>
      <c r="L16">
        <v>1006</v>
      </c>
      <c r="M16">
        <v>2012</v>
      </c>
      <c r="N16" s="5">
        <v>0.47974413646055403</v>
      </c>
      <c r="O16" s="5">
        <v>1.9549213678772E-2</v>
      </c>
      <c r="P16" s="5">
        <v>4.79618354724024E-3</v>
      </c>
      <c r="Q16">
        <f t="shared" si="5"/>
        <v>1</v>
      </c>
    </row>
    <row r="17" spans="1:17">
      <c r="A17" s="1">
        <v>2077</v>
      </c>
      <c r="B17">
        <v>16</v>
      </c>
      <c r="F17">
        <f t="shared" ca="1" si="0"/>
        <v>1006</v>
      </c>
      <c r="G17">
        <f t="shared" ca="1" si="1"/>
        <v>2031</v>
      </c>
      <c r="H17">
        <f t="shared" ca="1" si="2"/>
        <v>0.58422174840085195</v>
      </c>
      <c r="I17">
        <f t="shared" ca="1" si="3"/>
        <v>1.9549213678772E-2</v>
      </c>
      <c r="J17">
        <f t="shared" ca="1" si="4"/>
        <v>-2.8333593872128401E-3</v>
      </c>
      <c r="L17">
        <v>1006</v>
      </c>
      <c r="M17">
        <v>2031</v>
      </c>
      <c r="N17" s="5">
        <v>0.58422174840085195</v>
      </c>
      <c r="O17" s="5">
        <v>1.9549213678772E-2</v>
      </c>
      <c r="P17" s="5">
        <v>-2.8333593872128401E-3</v>
      </c>
      <c r="Q17">
        <f t="shared" si="5"/>
        <v>-1</v>
      </c>
    </row>
    <row r="18" spans="1:17">
      <c r="A18" s="1">
        <v>0.36034115138592698</v>
      </c>
      <c r="B18">
        <v>17</v>
      </c>
      <c r="F18">
        <f t="shared" ca="1" si="0"/>
        <v>1006</v>
      </c>
      <c r="G18">
        <f t="shared" ca="1" si="1"/>
        <v>2154</v>
      </c>
      <c r="H18">
        <f t="shared" ca="1" si="2"/>
        <v>0.637526652452025</v>
      </c>
      <c r="I18">
        <f t="shared" ca="1" si="3"/>
        <v>7.7815852812793102E-2</v>
      </c>
      <c r="J18">
        <f t="shared" ca="1" si="4"/>
        <v>-0.17730316459403</v>
      </c>
      <c r="L18">
        <v>1006</v>
      </c>
      <c r="M18">
        <v>2154</v>
      </c>
      <c r="N18" s="5">
        <v>0.637526652452025</v>
      </c>
      <c r="O18" s="5">
        <v>7.7815852812793102E-2</v>
      </c>
      <c r="P18" s="5">
        <v>-0.17730316459403</v>
      </c>
      <c r="Q18">
        <f t="shared" si="5"/>
        <v>-1</v>
      </c>
    </row>
    <row r="19" spans="1:17">
      <c r="A19" s="2">
        <v>1.34504747406198E-2</v>
      </c>
      <c r="B19">
        <v>18</v>
      </c>
      <c r="F19">
        <f t="shared" ca="1" si="0"/>
        <v>1006</v>
      </c>
      <c r="G19">
        <f t="shared" ca="1" si="1"/>
        <v>2155</v>
      </c>
      <c r="H19">
        <f t="shared" ca="1" si="2"/>
        <v>0.48400852878464801</v>
      </c>
      <c r="I19">
        <f t="shared" ca="1" si="3"/>
        <v>7.7815852812793102E-2</v>
      </c>
      <c r="J19">
        <f t="shared" ca="1" si="4"/>
        <v>-8.0189553384692802E-2</v>
      </c>
      <c r="L19">
        <v>1006</v>
      </c>
      <c r="M19">
        <v>2155</v>
      </c>
      <c r="N19" s="5">
        <v>0.48400852878464801</v>
      </c>
      <c r="O19" s="5">
        <v>7.7815852812793102E-2</v>
      </c>
      <c r="P19" s="5">
        <v>-8.0189553384692802E-2</v>
      </c>
      <c r="Q19">
        <f t="shared" si="5"/>
        <v>-1</v>
      </c>
    </row>
    <row r="20" spans="1:17">
      <c r="A20" s="2">
        <v>-1.01833676128712E-2</v>
      </c>
      <c r="B20">
        <v>19</v>
      </c>
      <c r="F20">
        <f t="shared" ca="1" si="0"/>
        <v>1006</v>
      </c>
      <c r="G20">
        <f t="shared" ca="1" si="1"/>
        <v>2157</v>
      </c>
      <c r="H20">
        <f t="shared" ca="1" si="2"/>
        <v>0.631130063965884</v>
      </c>
      <c r="I20">
        <f t="shared" ca="1" si="3"/>
        <v>1.9549213678772E-2</v>
      </c>
      <c r="J20">
        <f t="shared" ca="1" si="4"/>
        <v>-1.34270241238871E-4</v>
      </c>
      <c r="L20">
        <v>1006</v>
      </c>
      <c r="M20">
        <v>2157</v>
      </c>
      <c r="N20" s="5">
        <v>0.631130063965884</v>
      </c>
      <c r="O20" s="5">
        <v>1.9549213678772E-2</v>
      </c>
      <c r="P20" s="5">
        <v>-1.34270241238871E-4</v>
      </c>
      <c r="Q20">
        <f t="shared" si="5"/>
        <v>-1</v>
      </c>
    </row>
    <row r="21" spans="1:17">
      <c r="A21" s="1">
        <v>1003</v>
      </c>
      <c r="B21">
        <v>20</v>
      </c>
      <c r="F21">
        <f t="shared" ca="1" si="0"/>
        <v>1006</v>
      </c>
      <c r="G21">
        <f t="shared" ca="1" si="1"/>
        <v>2181</v>
      </c>
      <c r="H21">
        <f t="shared" ca="1" si="2"/>
        <v>0.47121535181236601</v>
      </c>
      <c r="I21">
        <f t="shared" ca="1" si="3"/>
        <v>7.7815852812793102E-2</v>
      </c>
      <c r="J21">
        <f t="shared" ca="1" si="4"/>
        <v>-6.7880835230471601E-2</v>
      </c>
      <c r="L21">
        <v>1006</v>
      </c>
      <c r="M21">
        <v>2181</v>
      </c>
      <c r="N21" s="5">
        <v>0.47121535181236601</v>
      </c>
      <c r="O21" s="5">
        <v>7.7815852812793102E-2</v>
      </c>
      <c r="P21" s="5">
        <v>-6.7880835230471601E-2</v>
      </c>
      <c r="Q21">
        <f t="shared" si="5"/>
        <v>-1</v>
      </c>
    </row>
    <row r="22" spans="1:17">
      <c r="A22" s="1">
        <v>2157</v>
      </c>
      <c r="B22">
        <v>21</v>
      </c>
      <c r="F22">
        <f t="shared" ca="1" si="0"/>
        <v>1006</v>
      </c>
      <c r="G22">
        <f t="shared" ca="1" si="1"/>
        <v>2183</v>
      </c>
      <c r="H22">
        <f t="shared" ca="1" si="2"/>
        <v>0.43496801705756899</v>
      </c>
      <c r="I22">
        <f t="shared" ca="1" si="3"/>
        <v>1.9549213678772E-2</v>
      </c>
      <c r="J22">
        <f t="shared" ca="1" si="4"/>
        <v>5.84765748909301E-3</v>
      </c>
      <c r="L22">
        <v>1006</v>
      </c>
      <c r="M22">
        <v>2183</v>
      </c>
      <c r="N22" s="5">
        <v>0.43496801705756899</v>
      </c>
      <c r="O22" s="5">
        <v>1.9549213678772E-2</v>
      </c>
      <c r="P22" s="5">
        <v>5.84765748909301E-3</v>
      </c>
      <c r="Q22">
        <f t="shared" si="5"/>
        <v>1</v>
      </c>
    </row>
    <row r="23" spans="1:17">
      <c r="A23" s="1">
        <v>0.104477611940298</v>
      </c>
      <c r="B23">
        <v>22</v>
      </c>
      <c r="F23">
        <f t="shared" ca="1" si="0"/>
        <v>1006</v>
      </c>
      <c r="G23">
        <f t="shared" ca="1" si="1"/>
        <v>2184</v>
      </c>
      <c r="H23">
        <f t="shared" ca="1" si="2"/>
        <v>0.54584221748400796</v>
      </c>
      <c r="I23">
        <f t="shared" ca="1" si="3"/>
        <v>6.7624358508101903E-2</v>
      </c>
      <c r="J23">
        <f t="shared" ca="1" si="4"/>
        <v>-5.6791452514963599E-2</v>
      </c>
      <c r="L23">
        <v>1006</v>
      </c>
      <c r="M23">
        <v>2184</v>
      </c>
      <c r="N23" s="5">
        <v>0.54584221748400796</v>
      </c>
      <c r="O23" s="5">
        <v>6.7624358508101903E-2</v>
      </c>
      <c r="P23" s="5">
        <v>-5.6791452514963599E-2</v>
      </c>
      <c r="Q23">
        <f t="shared" si="5"/>
        <v>-1</v>
      </c>
    </row>
    <row r="24" spans="1:17">
      <c r="A24" s="2">
        <v>1.09164313637001E-2</v>
      </c>
      <c r="B24">
        <v>23</v>
      </c>
      <c r="F24">
        <f t="shared" ca="1" si="0"/>
        <v>1006</v>
      </c>
      <c r="G24">
        <f t="shared" ca="1" si="1"/>
        <v>2203</v>
      </c>
      <c r="H24">
        <f t="shared" ca="1" si="2"/>
        <v>0.63965884861407196</v>
      </c>
      <c r="I24">
        <f t="shared" ca="1" si="3"/>
        <v>7.7815852812793102E-2</v>
      </c>
      <c r="J24">
        <f t="shared" ca="1" si="4"/>
        <v>-8.5360404757211406E-2</v>
      </c>
      <c r="L24">
        <v>1006</v>
      </c>
      <c r="M24">
        <v>2203</v>
      </c>
      <c r="N24" s="5">
        <v>0.63965884861407196</v>
      </c>
      <c r="O24" s="5">
        <v>7.7815852812793102E-2</v>
      </c>
      <c r="P24" s="5">
        <v>-8.5360404757211406E-2</v>
      </c>
      <c r="Q24">
        <f t="shared" si="5"/>
        <v>-1</v>
      </c>
    </row>
    <row r="25" spans="1:17">
      <c r="A25" s="2">
        <v>-6.8298796043503598E-2</v>
      </c>
      <c r="B25">
        <v>24</v>
      </c>
      <c r="F25">
        <f t="shared" ca="1" si="0"/>
        <v>1006</v>
      </c>
      <c r="G25">
        <f t="shared" ca="1" si="1"/>
        <v>2217</v>
      </c>
      <c r="H25">
        <f t="shared" ca="1" si="2"/>
        <v>0.52238805970149205</v>
      </c>
      <c r="I25">
        <f t="shared" ca="1" si="3"/>
        <v>1.9549213678772E-2</v>
      </c>
      <c r="J25">
        <f t="shared" ca="1" si="4"/>
        <v>1.7240028210955299E-2</v>
      </c>
      <c r="L25">
        <v>1006</v>
      </c>
      <c r="M25">
        <v>2217</v>
      </c>
      <c r="N25" s="5">
        <v>0.52238805970149205</v>
      </c>
      <c r="O25" s="5">
        <v>1.9549213678772E-2</v>
      </c>
      <c r="P25" s="5">
        <v>1.7240028210955299E-2</v>
      </c>
      <c r="Q25">
        <f t="shared" si="5"/>
        <v>1</v>
      </c>
    </row>
    <row r="26" spans="1:17">
      <c r="A26" s="1">
        <v>1004</v>
      </c>
      <c r="B26">
        <v>25</v>
      </c>
      <c r="F26">
        <f t="shared" ca="1" si="0"/>
        <v>1007</v>
      </c>
      <c r="G26">
        <f t="shared" ca="1" si="1"/>
        <v>1013</v>
      </c>
      <c r="H26">
        <f t="shared" ca="1" si="2"/>
        <v>0.198294243070362</v>
      </c>
      <c r="I26">
        <f t="shared" ca="1" si="3"/>
        <v>1.49865473107193E-2</v>
      </c>
      <c r="J26">
        <f t="shared" ca="1" si="4"/>
        <v>-2.5534228103352001E-3</v>
      </c>
      <c r="L26">
        <v>1007</v>
      </c>
      <c r="M26">
        <v>1013</v>
      </c>
      <c r="N26" s="5">
        <v>0.198294243070362</v>
      </c>
      <c r="O26" s="5">
        <v>1.49865473107193E-2</v>
      </c>
      <c r="P26" s="5">
        <v>-2.5534228103352001E-3</v>
      </c>
      <c r="Q26">
        <f t="shared" si="5"/>
        <v>-1</v>
      </c>
    </row>
    <row r="27" spans="1:17">
      <c r="A27" s="1">
        <v>2015</v>
      </c>
      <c r="B27">
        <v>26</v>
      </c>
      <c r="F27">
        <f t="shared" ca="1" si="0"/>
        <v>1007</v>
      </c>
      <c r="G27">
        <f t="shared" ca="1" si="1"/>
        <v>1027</v>
      </c>
      <c r="H27">
        <f t="shared" ca="1" si="2"/>
        <v>0.28784648187633199</v>
      </c>
      <c r="I27">
        <f t="shared" ca="1" si="3"/>
        <v>1.49865473107193E-2</v>
      </c>
      <c r="J27">
        <f t="shared" ca="1" si="4"/>
        <v>7.29557931233749E-3</v>
      </c>
      <c r="L27">
        <v>1007</v>
      </c>
      <c r="M27">
        <v>1027</v>
      </c>
      <c r="N27" s="5">
        <v>0.28784648187633199</v>
      </c>
      <c r="O27" s="5">
        <v>1.49865473107193E-2</v>
      </c>
      <c r="P27" s="5">
        <v>7.29557931233749E-3</v>
      </c>
      <c r="Q27">
        <f t="shared" si="5"/>
        <v>1</v>
      </c>
    </row>
    <row r="28" spans="1:17">
      <c r="A28" s="1">
        <v>0.47547974413645999</v>
      </c>
      <c r="B28">
        <v>27</v>
      </c>
      <c r="F28">
        <f t="shared" ca="1" si="0"/>
        <v>1007</v>
      </c>
      <c r="G28">
        <f t="shared" ca="1" si="1"/>
        <v>1028</v>
      </c>
      <c r="H28">
        <f t="shared" ca="1" si="2"/>
        <v>0.30063965884861399</v>
      </c>
      <c r="I28">
        <f t="shared" ca="1" si="3"/>
        <v>1.49865473107193E-2</v>
      </c>
      <c r="J28">
        <f t="shared" ca="1" si="4"/>
        <v>-2.14912391595652E-3</v>
      </c>
      <c r="L28">
        <v>1007</v>
      </c>
      <c r="M28">
        <v>1028</v>
      </c>
      <c r="N28" s="5">
        <v>0.30063965884861399</v>
      </c>
      <c r="O28" s="5">
        <v>1.49865473107193E-2</v>
      </c>
      <c r="P28" s="5">
        <v>-2.14912391595652E-3</v>
      </c>
      <c r="Q28">
        <f t="shared" si="5"/>
        <v>-1</v>
      </c>
    </row>
    <row r="29" spans="1:17">
      <c r="A29" s="2">
        <v>1.92970937682924E-2</v>
      </c>
      <c r="B29">
        <v>28</v>
      </c>
      <c r="F29">
        <f t="shared" ca="1" si="0"/>
        <v>1007</v>
      </c>
      <c r="G29">
        <f t="shared" ca="1" si="1"/>
        <v>1035</v>
      </c>
      <c r="H29">
        <f t="shared" ca="1" si="2"/>
        <v>0.33688699360341101</v>
      </c>
      <c r="I29">
        <f t="shared" ca="1" si="3"/>
        <v>1.49865473107193E-2</v>
      </c>
      <c r="J29">
        <f t="shared" ca="1" si="4"/>
        <v>-3.21265380399197E-3</v>
      </c>
      <c r="L29">
        <v>1007</v>
      </c>
      <c r="M29">
        <v>1035</v>
      </c>
      <c r="N29" s="5">
        <v>0.33688699360341101</v>
      </c>
      <c r="O29" s="5">
        <v>1.49865473107193E-2</v>
      </c>
      <c r="P29" s="5">
        <v>-3.21265380399197E-3</v>
      </c>
      <c r="Q29">
        <f t="shared" si="5"/>
        <v>-1</v>
      </c>
    </row>
    <row r="30" spans="1:17">
      <c r="A30" s="2">
        <v>-7.8740575202753293E-2</v>
      </c>
      <c r="B30">
        <v>29</v>
      </c>
      <c r="F30">
        <f t="shared" ca="1" si="0"/>
        <v>1007</v>
      </c>
      <c r="G30">
        <f t="shared" ca="1" si="1"/>
        <v>1224</v>
      </c>
      <c r="H30">
        <f t="shared" ca="1" si="2"/>
        <v>0.30063965884861399</v>
      </c>
      <c r="I30">
        <f t="shared" ca="1" si="3"/>
        <v>1.49865473107193E-2</v>
      </c>
      <c r="J30">
        <f t="shared" ca="1" si="4"/>
        <v>-2.1530433901568499E-3</v>
      </c>
      <c r="L30">
        <v>1007</v>
      </c>
      <c r="M30">
        <v>1224</v>
      </c>
      <c r="N30" s="5">
        <v>0.30063965884861399</v>
      </c>
      <c r="O30" s="5">
        <v>1.49865473107193E-2</v>
      </c>
      <c r="P30" s="5">
        <v>-2.1530433901568499E-3</v>
      </c>
      <c r="Q30">
        <f t="shared" si="5"/>
        <v>-1</v>
      </c>
    </row>
    <row r="31" spans="1:17">
      <c r="A31" s="1">
        <v>1006</v>
      </c>
      <c r="B31">
        <v>30</v>
      </c>
      <c r="F31">
        <f t="shared" ca="1" si="0"/>
        <v>1007</v>
      </c>
      <c r="G31">
        <f t="shared" ca="1" si="1"/>
        <v>1227</v>
      </c>
      <c r="H31">
        <f t="shared" ca="1" si="2"/>
        <v>0.30277185501066101</v>
      </c>
      <c r="I31">
        <f t="shared" ca="1" si="3"/>
        <v>1.49865473107193E-2</v>
      </c>
      <c r="J31">
        <f t="shared" ca="1" si="4"/>
        <v>-2.4304134261154001E-3</v>
      </c>
      <c r="L31">
        <v>1007</v>
      </c>
      <c r="M31">
        <v>1227</v>
      </c>
      <c r="N31" s="5">
        <v>0.30277185501066101</v>
      </c>
      <c r="O31" s="5">
        <v>1.49865473107193E-2</v>
      </c>
      <c r="P31" s="5">
        <v>-2.4304134261154001E-3</v>
      </c>
      <c r="Q31">
        <f t="shared" si="5"/>
        <v>-1</v>
      </c>
    </row>
    <row r="32" spans="1:17">
      <c r="A32" s="1">
        <v>1003</v>
      </c>
      <c r="B32">
        <v>31</v>
      </c>
      <c r="F32">
        <f t="shared" ca="1" si="0"/>
        <v>1007</v>
      </c>
      <c r="G32">
        <f t="shared" ca="1" si="1"/>
        <v>5042</v>
      </c>
      <c r="H32">
        <f t="shared" ca="1" si="2"/>
        <v>0.27718550106609802</v>
      </c>
      <c r="I32">
        <f t="shared" ca="1" si="3"/>
        <v>1.49865473107193E-2</v>
      </c>
      <c r="J32">
        <f t="shared" ca="1" si="4"/>
        <v>-5.8870287847765596E-3</v>
      </c>
      <c r="L32">
        <v>1007</v>
      </c>
      <c r="M32">
        <v>5042</v>
      </c>
      <c r="N32" s="5">
        <v>0.27718550106609802</v>
      </c>
      <c r="O32" s="5">
        <v>1.49865473107193E-2</v>
      </c>
      <c r="P32" s="5">
        <v>-5.8870287847765596E-3</v>
      </c>
      <c r="Q32">
        <f t="shared" si="5"/>
        <v>-1</v>
      </c>
    </row>
    <row r="33" spans="1:17">
      <c r="A33" s="1">
        <v>0.228144989339019</v>
      </c>
      <c r="B33">
        <v>32</v>
      </c>
      <c r="F33">
        <f t="shared" ca="1" si="0"/>
        <v>1007</v>
      </c>
      <c r="G33">
        <f t="shared" ca="1" si="1"/>
        <v>5043</v>
      </c>
      <c r="H33">
        <f t="shared" ca="1" si="2"/>
        <v>0.44776119402984998</v>
      </c>
      <c r="I33">
        <f t="shared" ca="1" si="3"/>
        <v>1.80071120526594E-2</v>
      </c>
      <c r="J33">
        <f t="shared" ca="1" si="4"/>
        <v>1.9247213914940699E-2</v>
      </c>
      <c r="L33">
        <v>1007</v>
      </c>
      <c r="M33">
        <v>5043</v>
      </c>
      <c r="N33" s="5">
        <v>0.44776119402984998</v>
      </c>
      <c r="O33" s="5">
        <v>1.80071120526594E-2</v>
      </c>
      <c r="P33" s="5">
        <v>1.9247213914940699E-2</v>
      </c>
      <c r="Q33">
        <f t="shared" si="5"/>
        <v>1</v>
      </c>
    </row>
    <row r="34" spans="1:17">
      <c r="A34" s="2">
        <v>5.9681139075503799E-2</v>
      </c>
      <c r="B34">
        <v>33</v>
      </c>
      <c r="F34">
        <f t="shared" ca="1" si="0"/>
        <v>1008</v>
      </c>
      <c r="G34">
        <f t="shared" ca="1" si="1"/>
        <v>1017</v>
      </c>
      <c r="H34">
        <f t="shared" ca="1" si="2"/>
        <v>8.1023454157782504E-2</v>
      </c>
      <c r="I34">
        <f t="shared" ca="1" si="3"/>
        <v>1.05595488789181E-2</v>
      </c>
      <c r="J34">
        <f t="shared" ca="1" si="4"/>
        <v>-3.2569574694581001E-2</v>
      </c>
      <c r="L34">
        <v>1008</v>
      </c>
      <c r="M34">
        <v>1017</v>
      </c>
      <c r="N34" s="5">
        <v>8.1023454157782504E-2</v>
      </c>
      <c r="O34" s="5">
        <v>1.05595488789181E-2</v>
      </c>
      <c r="P34" s="5">
        <v>-3.2569574694581001E-2</v>
      </c>
      <c r="Q34">
        <f t="shared" si="5"/>
        <v>-1</v>
      </c>
    </row>
    <row r="35" spans="1:17">
      <c r="A35" s="2">
        <v>3.6675850734724999E-3</v>
      </c>
      <c r="B35">
        <v>34</v>
      </c>
      <c r="F35">
        <f t="shared" ca="1" si="0"/>
        <v>1008</v>
      </c>
      <c r="G35">
        <f t="shared" ca="1" si="1"/>
        <v>2056</v>
      </c>
      <c r="H35">
        <f t="shared" ca="1" si="2"/>
        <v>0.64605543710021296</v>
      </c>
      <c r="I35">
        <f t="shared" ca="1" si="3"/>
        <v>1.0714811566555099E-2</v>
      </c>
      <c r="J35">
        <f t="shared" ca="1" si="4"/>
        <v>5.0224191826817701E-3</v>
      </c>
      <c r="L35">
        <v>1008</v>
      </c>
      <c r="M35">
        <v>2056</v>
      </c>
      <c r="N35" s="5">
        <v>0.64605543710021296</v>
      </c>
      <c r="O35" s="5">
        <v>1.0714811566555099E-2</v>
      </c>
      <c r="P35" s="5">
        <v>5.0224191826817701E-3</v>
      </c>
      <c r="Q35">
        <f t="shared" si="5"/>
        <v>1</v>
      </c>
    </row>
    <row r="36" spans="1:17">
      <c r="A36" s="1">
        <v>1006</v>
      </c>
      <c r="B36">
        <v>35</v>
      </c>
      <c r="F36">
        <f t="shared" ca="1" si="0"/>
        <v>1008</v>
      </c>
      <c r="G36">
        <f t="shared" ca="1" si="1"/>
        <v>2077</v>
      </c>
      <c r="H36">
        <f t="shared" ca="1" si="2"/>
        <v>0.21961620469083101</v>
      </c>
      <c r="I36">
        <f t="shared" ca="1" si="3"/>
        <v>1.0714811566555099E-2</v>
      </c>
      <c r="J36">
        <f t="shared" ca="1" si="4"/>
        <v>-1.01833676128712E-2</v>
      </c>
      <c r="L36">
        <v>1008</v>
      </c>
      <c r="M36">
        <v>2077</v>
      </c>
      <c r="N36" s="5">
        <v>0.21961620469083101</v>
      </c>
      <c r="O36" s="5">
        <v>1.0714811566555099E-2</v>
      </c>
      <c r="P36" s="5">
        <v>-1.01833676128712E-2</v>
      </c>
      <c r="Q36">
        <f t="shared" si="5"/>
        <v>-1</v>
      </c>
    </row>
    <row r="37" spans="1:17">
      <c r="A37" s="1">
        <v>1004</v>
      </c>
      <c r="B37">
        <v>36</v>
      </c>
      <c r="F37">
        <f t="shared" ca="1" si="0"/>
        <v>1008</v>
      </c>
      <c r="G37">
        <f t="shared" ca="1" si="1"/>
        <v>5043</v>
      </c>
      <c r="H37">
        <f t="shared" ca="1" si="2"/>
        <v>0.10660980810234499</v>
      </c>
      <c r="I37">
        <f t="shared" ca="1" si="3"/>
        <v>1.37706615507756E-2</v>
      </c>
      <c r="J37">
        <f t="shared" ca="1" si="4"/>
        <v>-3.4574726244898202E-3</v>
      </c>
      <c r="L37">
        <v>1008</v>
      </c>
      <c r="M37">
        <v>5043</v>
      </c>
      <c r="N37" s="5">
        <v>0.10660980810234499</v>
      </c>
      <c r="O37" s="5">
        <v>1.37706615507756E-2</v>
      </c>
      <c r="P37" s="5">
        <v>-3.4574726244898202E-3</v>
      </c>
      <c r="Q37">
        <f t="shared" si="5"/>
        <v>-1</v>
      </c>
    </row>
    <row r="38" spans="1:17">
      <c r="A38" s="1">
        <v>0.36673773987206798</v>
      </c>
      <c r="B38">
        <v>37</v>
      </c>
      <c r="F38">
        <f t="shared" ca="1" si="0"/>
        <v>1008</v>
      </c>
      <c r="G38">
        <f t="shared" ca="1" si="1"/>
        <v>5045</v>
      </c>
      <c r="H38">
        <f t="shared" ca="1" si="2"/>
        <v>0.43496801705756899</v>
      </c>
      <c r="I38">
        <f t="shared" ca="1" si="3"/>
        <v>1.37706615507756E-2</v>
      </c>
      <c r="J38">
        <f t="shared" ca="1" si="4"/>
        <v>1.54938136690992E-2</v>
      </c>
      <c r="L38">
        <v>1008</v>
      </c>
      <c r="M38">
        <v>5045</v>
      </c>
      <c r="N38" s="5">
        <v>0.43496801705756899</v>
      </c>
      <c r="O38" s="5">
        <v>1.37706615507756E-2</v>
      </c>
      <c r="P38" s="5">
        <v>1.54938136690992E-2</v>
      </c>
      <c r="Q38">
        <f t="shared" si="5"/>
        <v>1</v>
      </c>
    </row>
    <row r="39" spans="1:17">
      <c r="A39" s="2">
        <v>1.9549213678772E-2</v>
      </c>
      <c r="B39">
        <v>38</v>
      </c>
      <c r="F39">
        <f t="shared" ca="1" si="0"/>
        <v>1009</v>
      </c>
      <c r="G39">
        <f t="shared" ca="1" si="1"/>
        <v>1005</v>
      </c>
      <c r="H39">
        <f t="shared" ca="1" si="2"/>
        <v>0.35181236673773902</v>
      </c>
      <c r="I39">
        <f t="shared" ca="1" si="3"/>
        <v>1.26577824132857E-2</v>
      </c>
      <c r="J39">
        <f t="shared" ca="1" si="4"/>
        <v>1.19719918401422E-3</v>
      </c>
      <c r="L39">
        <v>1009</v>
      </c>
      <c r="M39">
        <v>1005</v>
      </c>
      <c r="N39" s="5">
        <v>0.35181236673773902</v>
      </c>
      <c r="O39" s="5">
        <v>1.26577824132857E-2</v>
      </c>
      <c r="P39" s="5">
        <v>1.19719918401422E-3</v>
      </c>
      <c r="Q39">
        <f t="shared" si="5"/>
        <v>1</v>
      </c>
    </row>
    <row r="40" spans="1:17">
      <c r="A40" s="2">
        <v>-1.14610301789094E-2</v>
      </c>
      <c r="B40">
        <v>39</v>
      </c>
      <c r="F40">
        <f t="shared" ca="1" si="0"/>
        <v>1009</v>
      </c>
      <c r="G40">
        <f t="shared" ca="1" si="1"/>
        <v>2065</v>
      </c>
      <c r="H40">
        <f t="shared" ca="1" si="2"/>
        <v>4.9040511727078802E-2</v>
      </c>
      <c r="I40">
        <f t="shared" ca="1" si="3"/>
        <v>1.26577824132857E-2</v>
      </c>
      <c r="J40">
        <f t="shared" ca="1" si="4"/>
        <v>1.8532783413727199E-3</v>
      </c>
      <c r="L40">
        <v>1009</v>
      </c>
      <c r="M40">
        <v>2065</v>
      </c>
      <c r="N40" s="5">
        <v>4.9040511727078802E-2</v>
      </c>
      <c r="O40" s="5">
        <v>1.26577824132857E-2</v>
      </c>
      <c r="P40" s="5">
        <v>1.8532783413727199E-3</v>
      </c>
      <c r="Q40">
        <f t="shared" si="5"/>
        <v>1</v>
      </c>
    </row>
    <row r="41" spans="1:17">
      <c r="A41" s="1">
        <v>1006</v>
      </c>
      <c r="B41">
        <v>40</v>
      </c>
      <c r="F41">
        <f t="shared" ca="1" si="0"/>
        <v>1009</v>
      </c>
      <c r="G41">
        <f t="shared" ca="1" si="1"/>
        <v>2072</v>
      </c>
      <c r="H41">
        <f t="shared" ca="1" si="2"/>
        <v>0.12153518123667301</v>
      </c>
      <c r="I41">
        <f t="shared" ca="1" si="3"/>
        <v>3.5726640187047499E-2</v>
      </c>
      <c r="J41">
        <f t="shared" ca="1" si="4"/>
        <v>4.15646584148259E-2</v>
      </c>
      <c r="L41">
        <v>1009</v>
      </c>
      <c r="M41">
        <v>2072</v>
      </c>
      <c r="N41" s="5">
        <v>0.12153518123667301</v>
      </c>
      <c r="O41" s="5">
        <v>3.5726640187047499E-2</v>
      </c>
      <c r="P41" s="5">
        <v>4.15646584148259E-2</v>
      </c>
      <c r="Q41">
        <f t="shared" si="5"/>
        <v>1</v>
      </c>
    </row>
    <row r="42" spans="1:17">
      <c r="A42" s="1">
        <v>1010</v>
      </c>
      <c r="B42">
        <v>41</v>
      </c>
      <c r="F42">
        <f t="shared" ca="1" si="0"/>
        <v>1009</v>
      </c>
      <c r="G42">
        <f t="shared" ca="1" si="1"/>
        <v>2181</v>
      </c>
      <c r="H42">
        <f t="shared" ca="1" si="2"/>
        <v>1.2793176972281399E-2</v>
      </c>
      <c r="I42">
        <f t="shared" ca="1" si="3"/>
        <v>1.1933213263176199E-2</v>
      </c>
      <c r="J42">
        <f t="shared" ca="1" si="4"/>
        <v>-6.1834471616361297E-3</v>
      </c>
      <c r="L42">
        <v>1009</v>
      </c>
      <c r="M42">
        <v>2181</v>
      </c>
      <c r="N42" s="5">
        <v>1.2793176972281399E-2</v>
      </c>
      <c r="O42" s="5">
        <v>1.1933213263176199E-2</v>
      </c>
      <c r="P42" s="5">
        <v>-6.1834471616361297E-3</v>
      </c>
      <c r="Q42">
        <f t="shared" si="5"/>
        <v>-1</v>
      </c>
    </row>
    <row r="43" spans="1:17">
      <c r="A43" s="1">
        <v>0.38166311300639599</v>
      </c>
      <c r="B43">
        <v>42</v>
      </c>
      <c r="F43">
        <f t="shared" ca="1" si="0"/>
        <v>1009</v>
      </c>
      <c r="G43">
        <f t="shared" ca="1" si="1"/>
        <v>2216</v>
      </c>
      <c r="H43">
        <f t="shared" ca="1" si="2"/>
        <v>9.8081023454157701E-2</v>
      </c>
      <c r="I43">
        <f t="shared" ca="1" si="3"/>
        <v>1.1933213263176199E-2</v>
      </c>
      <c r="J43">
        <f t="shared" ca="1" si="4"/>
        <v>-6.4216408212770301E-3</v>
      </c>
      <c r="L43">
        <v>1009</v>
      </c>
      <c r="M43">
        <v>2216</v>
      </c>
      <c r="N43" s="5">
        <v>9.8081023454157701E-2</v>
      </c>
      <c r="O43" s="5">
        <v>1.1933213263176199E-2</v>
      </c>
      <c r="P43" s="5">
        <v>-6.4216408212770301E-3</v>
      </c>
      <c r="Q43">
        <f t="shared" si="5"/>
        <v>-1</v>
      </c>
    </row>
    <row r="44" spans="1:17">
      <c r="A44" s="2">
        <v>7.7815852812793102E-2</v>
      </c>
      <c r="B44">
        <v>43</v>
      </c>
      <c r="F44">
        <f t="shared" ca="1" si="0"/>
        <v>1009</v>
      </c>
      <c r="G44">
        <f t="shared" ca="1" si="1"/>
        <v>5043</v>
      </c>
      <c r="H44">
        <f t="shared" ca="1" si="2"/>
        <v>0.22388059701492499</v>
      </c>
      <c r="I44">
        <f t="shared" ca="1" si="3"/>
        <v>1.26577824132857E-2</v>
      </c>
      <c r="J44">
        <f t="shared" ca="1" si="4"/>
        <v>-3.4574726244898202E-3</v>
      </c>
      <c r="L44">
        <v>1009</v>
      </c>
      <c r="M44">
        <v>5043</v>
      </c>
      <c r="N44" s="5">
        <v>0.22388059701492499</v>
      </c>
      <c r="O44" s="5">
        <v>1.26577824132857E-2</v>
      </c>
      <c r="P44" s="5">
        <v>-3.4574726244898202E-3</v>
      </c>
      <c r="Q44">
        <f t="shared" si="5"/>
        <v>-1</v>
      </c>
    </row>
    <row r="45" spans="1:17">
      <c r="A45" s="2">
        <v>-4.21701336492925E-2</v>
      </c>
      <c r="B45">
        <v>44</v>
      </c>
      <c r="F45">
        <f t="shared" ca="1" si="0"/>
        <v>1011</v>
      </c>
      <c r="G45">
        <f t="shared" ca="1" si="1"/>
        <v>1002</v>
      </c>
      <c r="H45">
        <f t="shared" ca="1" si="2"/>
        <v>8.7420042643923196E-2</v>
      </c>
      <c r="I45">
        <f t="shared" ca="1" si="3"/>
        <v>1.5049530648440499E-2</v>
      </c>
      <c r="J45">
        <f t="shared" ca="1" si="4"/>
        <v>-1.2768715788896001E-2</v>
      </c>
      <c r="L45">
        <v>1011</v>
      </c>
      <c r="M45">
        <v>1002</v>
      </c>
      <c r="N45" s="5">
        <v>8.7420042643923196E-2</v>
      </c>
      <c r="O45" s="5">
        <v>1.5049530648440499E-2</v>
      </c>
      <c r="P45" s="5">
        <v>-1.2768715788896001E-2</v>
      </c>
      <c r="Q45">
        <f t="shared" si="5"/>
        <v>-1</v>
      </c>
    </row>
    <row r="46" spans="1:17">
      <c r="A46" s="1">
        <v>1006</v>
      </c>
      <c r="B46">
        <v>45</v>
      </c>
      <c r="F46">
        <f t="shared" ca="1" si="0"/>
        <v>1011</v>
      </c>
      <c r="G46">
        <f t="shared" ca="1" si="1"/>
        <v>1013</v>
      </c>
      <c r="H46">
        <f t="shared" ca="1" si="2"/>
        <v>4.6908315565031902E-2</v>
      </c>
      <c r="I46">
        <f t="shared" ca="1" si="3"/>
        <v>1.5049530648440499E-2</v>
      </c>
      <c r="J46">
        <f t="shared" ca="1" si="4"/>
        <v>-1.7404573203013401E-2</v>
      </c>
      <c r="L46">
        <v>1011</v>
      </c>
      <c r="M46">
        <v>1013</v>
      </c>
      <c r="N46" s="5">
        <v>4.6908315565031902E-2</v>
      </c>
      <c r="O46" s="5">
        <v>1.5049530648440499E-2</v>
      </c>
      <c r="P46" s="5">
        <v>-1.7404573203013401E-2</v>
      </c>
      <c r="Q46">
        <f t="shared" si="5"/>
        <v>-1</v>
      </c>
    </row>
    <row r="47" spans="1:17">
      <c r="A47" s="1">
        <v>1021</v>
      </c>
      <c r="B47">
        <v>46</v>
      </c>
      <c r="F47">
        <f t="shared" ca="1" si="0"/>
        <v>1011</v>
      </c>
      <c r="G47">
        <f t="shared" ca="1" si="1"/>
        <v>1034</v>
      </c>
      <c r="H47">
        <f t="shared" ca="1" si="2"/>
        <v>5.5437100213219598E-2</v>
      </c>
      <c r="I47">
        <f t="shared" ca="1" si="3"/>
        <v>1.5049530648440499E-2</v>
      </c>
      <c r="J47">
        <f t="shared" ca="1" si="4"/>
        <v>-1.44121941092165E-2</v>
      </c>
      <c r="L47">
        <v>1011</v>
      </c>
      <c r="M47">
        <v>1034</v>
      </c>
      <c r="N47" s="5">
        <v>5.5437100213219598E-2</v>
      </c>
      <c r="O47" s="5">
        <v>1.5049530648440499E-2</v>
      </c>
      <c r="P47" s="5">
        <v>-1.44121941092165E-2</v>
      </c>
      <c r="Q47">
        <f t="shared" si="5"/>
        <v>-1</v>
      </c>
    </row>
    <row r="48" spans="1:17">
      <c r="A48" s="1">
        <v>0.56503198294242996</v>
      </c>
      <c r="B48">
        <v>47</v>
      </c>
      <c r="F48">
        <f t="shared" ca="1" si="0"/>
        <v>1011</v>
      </c>
      <c r="G48">
        <f t="shared" ca="1" si="1"/>
        <v>1035</v>
      </c>
      <c r="H48">
        <f t="shared" ca="1" si="2"/>
        <v>4.4776119402985003E-2</v>
      </c>
      <c r="I48">
        <f t="shared" ca="1" si="3"/>
        <v>1.5049530648440499E-2</v>
      </c>
      <c r="J48">
        <f t="shared" ca="1" si="4"/>
        <v>-1.5643598027546401E-2</v>
      </c>
      <c r="L48">
        <v>1011</v>
      </c>
      <c r="M48">
        <v>1035</v>
      </c>
      <c r="N48" s="5">
        <v>4.4776119402985003E-2</v>
      </c>
      <c r="O48" s="5">
        <v>1.5049530648440499E-2</v>
      </c>
      <c r="P48" s="5">
        <v>-1.5643598027546401E-2</v>
      </c>
      <c r="Q48">
        <f t="shared" si="5"/>
        <v>-1</v>
      </c>
    </row>
    <row r="49" spans="1:17">
      <c r="A49" s="2">
        <v>1.9549213678772E-2</v>
      </c>
      <c r="B49">
        <v>48</v>
      </c>
      <c r="F49">
        <f t="shared" ca="1" si="0"/>
        <v>1011</v>
      </c>
      <c r="G49">
        <f t="shared" ca="1" si="1"/>
        <v>2216</v>
      </c>
      <c r="H49">
        <f t="shared" ca="1" si="2"/>
        <v>0.61620469083155605</v>
      </c>
      <c r="I49">
        <f t="shared" ca="1" si="3"/>
        <v>1.2616417587177801E-2</v>
      </c>
      <c r="J49">
        <f t="shared" ca="1" si="4"/>
        <v>6.4216408212770301E-3</v>
      </c>
      <c r="L49">
        <v>1011</v>
      </c>
      <c r="M49">
        <v>2216</v>
      </c>
      <c r="N49" s="5">
        <v>0.61620469083155605</v>
      </c>
      <c r="O49" s="5">
        <v>1.2616417587177801E-2</v>
      </c>
      <c r="P49" s="5">
        <v>6.4216408212770301E-3</v>
      </c>
      <c r="Q49">
        <f t="shared" si="5"/>
        <v>1</v>
      </c>
    </row>
    <row r="50" spans="1:17">
      <c r="A50" s="2">
        <v>-4.4345898004434902E-3</v>
      </c>
      <c r="B50">
        <v>49</v>
      </c>
      <c r="F50">
        <f t="shared" ca="1" si="0"/>
        <v>1012</v>
      </c>
      <c r="G50">
        <f t="shared" ca="1" si="1"/>
        <v>1013</v>
      </c>
      <c r="H50">
        <f t="shared" ca="1" si="2"/>
        <v>0.33901918976545797</v>
      </c>
      <c r="I50">
        <f t="shared" ca="1" si="3"/>
        <v>2.8573250264145301E-2</v>
      </c>
      <c r="J50">
        <f t="shared" ca="1" si="4"/>
        <v>-1.05316733611138E-2</v>
      </c>
      <c r="L50">
        <v>1012</v>
      </c>
      <c r="M50">
        <v>1013</v>
      </c>
      <c r="N50" s="5">
        <v>0.33901918976545797</v>
      </c>
      <c r="O50" s="5">
        <v>2.8573250264145301E-2</v>
      </c>
      <c r="P50" s="5">
        <v>-1.05316733611138E-2</v>
      </c>
      <c r="Q50">
        <f t="shared" si="5"/>
        <v>-1</v>
      </c>
    </row>
    <row r="51" spans="1:17">
      <c r="A51" s="1">
        <v>1006</v>
      </c>
      <c r="B51">
        <v>50</v>
      </c>
      <c r="F51">
        <f t="shared" ca="1" si="0"/>
        <v>1012</v>
      </c>
      <c r="G51">
        <f t="shared" ca="1" si="1"/>
        <v>1152</v>
      </c>
      <c r="H51">
        <f t="shared" ca="1" si="2"/>
        <v>0.198294243070362</v>
      </c>
      <c r="I51">
        <f t="shared" ca="1" si="3"/>
        <v>2.8573250264145301E-2</v>
      </c>
      <c r="J51">
        <f t="shared" ca="1" si="4"/>
        <v>2.1595356998245299E-2</v>
      </c>
      <c r="L51">
        <v>1012</v>
      </c>
      <c r="M51">
        <v>1152</v>
      </c>
      <c r="N51" s="5">
        <v>0.198294243070362</v>
      </c>
      <c r="O51" s="5">
        <v>2.8573250264145301E-2</v>
      </c>
      <c r="P51" s="5">
        <v>2.1595356998245299E-2</v>
      </c>
      <c r="Q51">
        <f t="shared" si="5"/>
        <v>1</v>
      </c>
    </row>
    <row r="52" spans="1:17">
      <c r="A52" s="1">
        <v>1028</v>
      </c>
      <c r="B52">
        <v>51</v>
      </c>
      <c r="F52">
        <f t="shared" ca="1" si="0"/>
        <v>1012</v>
      </c>
      <c r="G52">
        <f t="shared" ca="1" si="1"/>
        <v>2002</v>
      </c>
      <c r="H52">
        <f t="shared" ca="1" si="2"/>
        <v>0.211087420042643</v>
      </c>
      <c r="I52">
        <f t="shared" ca="1" si="3"/>
        <v>2.4300201367850001E-2</v>
      </c>
      <c r="J52">
        <f t="shared" ca="1" si="4"/>
        <v>-4.51774204647108E-2</v>
      </c>
      <c r="L52">
        <v>1012</v>
      </c>
      <c r="M52">
        <v>2002</v>
      </c>
      <c r="N52" s="5">
        <v>0.211087420042643</v>
      </c>
      <c r="O52" s="5">
        <v>2.4300201367850001E-2</v>
      </c>
      <c r="P52" s="5">
        <v>-4.51774204647108E-2</v>
      </c>
      <c r="Q52">
        <f t="shared" si="5"/>
        <v>-1</v>
      </c>
    </row>
    <row r="53" spans="1:17">
      <c r="A53" s="1">
        <v>0.29424307036247299</v>
      </c>
      <c r="B53">
        <v>52</v>
      </c>
      <c r="F53">
        <f t="shared" ref="F53:F69" ca="1" si="6">INDIRECT("A"&amp;B53*5+1)</f>
        <v>1012</v>
      </c>
      <c r="G53">
        <f t="shared" ca="1" si="1"/>
        <v>2004</v>
      </c>
      <c r="H53">
        <f t="shared" ca="1" si="2"/>
        <v>0.31982942430703598</v>
      </c>
      <c r="I53">
        <f t="shared" ca="1" si="3"/>
        <v>2.4300201367850001E-2</v>
      </c>
      <c r="J53">
        <f t="shared" ca="1" si="4"/>
        <v>-8.4386043586294202E-3</v>
      </c>
      <c r="L53">
        <v>1012</v>
      </c>
      <c r="M53">
        <v>2004</v>
      </c>
      <c r="N53" s="5">
        <v>0.31982942430703598</v>
      </c>
      <c r="O53" s="5">
        <v>2.4300201367850001E-2</v>
      </c>
      <c r="P53" s="5">
        <v>-8.4386043586294202E-3</v>
      </c>
      <c r="Q53">
        <f t="shared" si="5"/>
        <v>-1</v>
      </c>
    </row>
    <row r="54" spans="1:17">
      <c r="A54" s="2">
        <v>5.9681139075503799E-2</v>
      </c>
      <c r="B54">
        <v>53</v>
      </c>
      <c r="F54">
        <f t="shared" ca="1" si="6"/>
        <v>1012</v>
      </c>
      <c r="G54">
        <f t="shared" ca="1" si="1"/>
        <v>2024</v>
      </c>
      <c r="H54">
        <f t="shared" ca="1" si="2"/>
        <v>0.22601279317697201</v>
      </c>
      <c r="I54">
        <f t="shared" ca="1" si="3"/>
        <v>3.9652727908817902E-2</v>
      </c>
      <c r="J54">
        <f t="shared" ca="1" si="4"/>
        <v>-2.2204725915395001E-2</v>
      </c>
      <c r="L54">
        <v>1012</v>
      </c>
      <c r="M54">
        <v>2024</v>
      </c>
      <c r="N54" s="5">
        <v>0.22601279317697201</v>
      </c>
      <c r="O54" s="5">
        <v>3.9652727908817902E-2</v>
      </c>
      <c r="P54" s="5">
        <v>-2.2204725915395001E-2</v>
      </c>
      <c r="Q54">
        <f t="shared" si="5"/>
        <v>-1</v>
      </c>
    </row>
    <row r="55" spans="1:17">
      <c r="A55" s="2">
        <v>-1.2945311117291599E-2</v>
      </c>
      <c r="B55">
        <v>54</v>
      </c>
      <c r="F55">
        <f t="shared" ca="1" si="6"/>
        <v>1012</v>
      </c>
      <c r="G55">
        <f t="shared" ca="1" si="1"/>
        <v>2029</v>
      </c>
      <c r="H55">
        <f t="shared" ca="1" si="2"/>
        <v>0.34328358208955201</v>
      </c>
      <c r="I55">
        <f t="shared" ca="1" si="3"/>
        <v>3.9652727908817902E-2</v>
      </c>
      <c r="J55">
        <f t="shared" ca="1" si="4"/>
        <v>-1.1787291557262001E-2</v>
      </c>
      <c r="L55">
        <v>1012</v>
      </c>
      <c r="M55">
        <v>2029</v>
      </c>
      <c r="N55" s="5">
        <v>0.34328358208955201</v>
      </c>
      <c r="O55" s="5">
        <v>3.9652727908817902E-2</v>
      </c>
      <c r="P55" s="5">
        <v>-1.1787291557262001E-2</v>
      </c>
      <c r="Q55">
        <f t="shared" si="5"/>
        <v>-1</v>
      </c>
    </row>
    <row r="56" spans="1:17">
      <c r="A56" s="1">
        <v>1006</v>
      </c>
      <c r="B56">
        <v>55</v>
      </c>
      <c r="F56">
        <f t="shared" ca="1" si="6"/>
        <v>1012</v>
      </c>
      <c r="G56">
        <f t="shared" ca="1" si="1"/>
        <v>2042</v>
      </c>
      <c r="H56">
        <f t="shared" ca="1" si="2"/>
        <v>0.221748400852878</v>
      </c>
      <c r="I56">
        <f t="shared" ca="1" si="3"/>
        <v>2.4300201367850001E-2</v>
      </c>
      <c r="J56">
        <f t="shared" ca="1" si="4"/>
        <v>-5.0185442054566903E-2</v>
      </c>
      <c r="L56">
        <v>1012</v>
      </c>
      <c r="M56">
        <v>2042</v>
      </c>
      <c r="N56" s="5">
        <v>0.221748400852878</v>
      </c>
      <c r="O56" s="5">
        <v>2.4300201367850001E-2</v>
      </c>
      <c r="P56" s="5">
        <v>-5.0185442054566903E-2</v>
      </c>
      <c r="Q56">
        <f t="shared" si="5"/>
        <v>-1</v>
      </c>
    </row>
    <row r="57" spans="1:17">
      <c r="A57" s="1">
        <v>1034</v>
      </c>
      <c r="B57">
        <v>56</v>
      </c>
      <c r="F57">
        <f t="shared" ca="1" si="6"/>
        <v>1012</v>
      </c>
      <c r="G57">
        <f t="shared" ca="1" si="1"/>
        <v>2043</v>
      </c>
      <c r="H57">
        <f t="shared" ca="1" si="2"/>
        <v>0.328358208955223</v>
      </c>
      <c r="I57">
        <f t="shared" ca="1" si="3"/>
        <v>2.4300201367850001E-2</v>
      </c>
      <c r="J57">
        <f t="shared" ca="1" si="4"/>
        <v>-3.5867912513482897E-2</v>
      </c>
      <c r="L57">
        <v>1012</v>
      </c>
      <c r="M57">
        <v>2043</v>
      </c>
      <c r="N57" s="5">
        <v>0.328358208955223</v>
      </c>
      <c r="O57" s="5">
        <v>2.4300201367850001E-2</v>
      </c>
      <c r="P57" s="5">
        <v>-3.5867912513482897E-2</v>
      </c>
      <c r="Q57">
        <f t="shared" si="5"/>
        <v>-1</v>
      </c>
    </row>
    <row r="58" spans="1:17">
      <c r="A58" s="1">
        <v>0.51599147121535105</v>
      </c>
      <c r="B58">
        <v>57</v>
      </c>
      <c r="F58">
        <f t="shared" ca="1" si="6"/>
        <v>1012</v>
      </c>
      <c r="G58">
        <f t="shared" ca="1" si="1"/>
        <v>2152</v>
      </c>
      <c r="H58">
        <f t="shared" ca="1" si="2"/>
        <v>0.43710021321961601</v>
      </c>
      <c r="I58">
        <f t="shared" ca="1" si="3"/>
        <v>2.8573250264145301E-2</v>
      </c>
      <c r="J58">
        <f t="shared" ca="1" si="4"/>
        <v>-5.0504154469381099E-2</v>
      </c>
      <c r="L58">
        <v>1012</v>
      </c>
      <c r="M58">
        <v>2152</v>
      </c>
      <c r="N58" s="5">
        <v>0.43710021321961601</v>
      </c>
      <c r="O58" s="5">
        <v>2.8573250264145301E-2</v>
      </c>
      <c r="P58" s="5">
        <v>-5.0504154469381099E-2</v>
      </c>
      <c r="Q58">
        <f t="shared" si="5"/>
        <v>-1</v>
      </c>
    </row>
    <row r="59" spans="1:17">
      <c r="A59" s="2">
        <v>1.9549213678772E-2</v>
      </c>
      <c r="B59">
        <v>58</v>
      </c>
      <c r="F59">
        <f t="shared" ca="1" si="6"/>
        <v>1012</v>
      </c>
      <c r="G59">
        <f t="shared" ca="1" si="1"/>
        <v>2154</v>
      </c>
      <c r="H59">
        <f t="shared" ca="1" si="2"/>
        <v>0.29637526652452001</v>
      </c>
      <c r="I59">
        <f t="shared" ca="1" si="3"/>
        <v>2.8573250264145301E-2</v>
      </c>
      <c r="J59">
        <f t="shared" ca="1" si="4"/>
        <v>-0.17730316459403</v>
      </c>
      <c r="L59">
        <v>1012</v>
      </c>
      <c r="M59">
        <v>2154</v>
      </c>
      <c r="N59" s="5">
        <v>0.29637526652452001</v>
      </c>
      <c r="O59" s="5">
        <v>2.8573250264145301E-2</v>
      </c>
      <c r="P59" s="5">
        <v>-0.17730316459403</v>
      </c>
      <c r="Q59">
        <f t="shared" si="5"/>
        <v>-1</v>
      </c>
    </row>
    <row r="60" spans="1:17">
      <c r="A60" s="2">
        <v>1.48341124311881E-3</v>
      </c>
      <c r="B60">
        <v>59</v>
      </c>
      <c r="F60">
        <f t="shared" ca="1" si="6"/>
        <v>1012</v>
      </c>
      <c r="G60">
        <f t="shared" ca="1" si="1"/>
        <v>2156</v>
      </c>
      <c r="H60">
        <f t="shared" ca="1" si="2"/>
        <v>0.40511727078891202</v>
      </c>
      <c r="I60">
        <f t="shared" ca="1" si="3"/>
        <v>2.8573250264145301E-2</v>
      </c>
      <c r="J60">
        <f t="shared" ca="1" si="4"/>
        <v>3.3779629756130997E-2</v>
      </c>
      <c r="L60">
        <v>1012</v>
      </c>
      <c r="M60">
        <v>2156</v>
      </c>
      <c r="N60" s="5">
        <v>0.40511727078891202</v>
      </c>
      <c r="O60" s="5">
        <v>2.8573250264145301E-2</v>
      </c>
      <c r="P60" s="5">
        <v>3.3779629756130997E-2</v>
      </c>
      <c r="Q60">
        <f t="shared" si="5"/>
        <v>1</v>
      </c>
    </row>
    <row r="61" spans="1:17">
      <c r="A61" s="1">
        <v>1006</v>
      </c>
      <c r="B61">
        <v>60</v>
      </c>
      <c r="F61">
        <f t="shared" ca="1" si="6"/>
        <v>1012</v>
      </c>
      <c r="G61">
        <f t="shared" ca="1" si="1"/>
        <v>2183</v>
      </c>
      <c r="H61">
        <f t="shared" ca="1" si="2"/>
        <v>0.38592750533048997</v>
      </c>
      <c r="I61">
        <f t="shared" ca="1" si="3"/>
        <v>2.4300201367850001E-2</v>
      </c>
      <c r="J61">
        <f t="shared" ca="1" si="4"/>
        <v>-2.6475361226169201E-2</v>
      </c>
      <c r="L61">
        <v>1012</v>
      </c>
      <c r="M61">
        <v>2183</v>
      </c>
      <c r="N61" s="5">
        <v>0.38592750533048997</v>
      </c>
      <c r="O61" s="5">
        <v>2.4300201367850001E-2</v>
      </c>
      <c r="P61" s="5">
        <v>-2.6475361226169201E-2</v>
      </c>
      <c r="Q61">
        <f t="shared" si="5"/>
        <v>-1</v>
      </c>
    </row>
    <row r="62" spans="1:17">
      <c r="A62" s="1">
        <v>1150</v>
      </c>
      <c r="B62">
        <v>61</v>
      </c>
      <c r="F62">
        <f t="shared" ca="1" si="6"/>
        <v>1012</v>
      </c>
      <c r="G62">
        <f t="shared" ca="1" si="1"/>
        <v>2203</v>
      </c>
      <c r="H62">
        <f t="shared" ca="1" si="2"/>
        <v>0.24733475479744099</v>
      </c>
      <c r="I62">
        <f t="shared" ca="1" si="3"/>
        <v>2.4300201367850001E-2</v>
      </c>
      <c r="J62">
        <f t="shared" ca="1" si="4"/>
        <v>-3.9010447466982102E-2</v>
      </c>
      <c r="L62">
        <v>1012</v>
      </c>
      <c r="M62">
        <v>2203</v>
      </c>
      <c r="N62" s="5">
        <v>0.24733475479744099</v>
      </c>
      <c r="O62" s="5">
        <v>2.4300201367850001E-2</v>
      </c>
      <c r="P62" s="5">
        <v>-3.9010447466982102E-2</v>
      </c>
      <c r="Q62">
        <f t="shared" si="5"/>
        <v>-1</v>
      </c>
    </row>
    <row r="63" spans="1:17">
      <c r="A63" s="1">
        <v>0.58422174840085195</v>
      </c>
      <c r="B63">
        <v>62</v>
      </c>
      <c r="F63">
        <f t="shared" ca="1" si="6"/>
        <v>1012</v>
      </c>
      <c r="G63">
        <f t="shared" ca="1" si="1"/>
        <v>2218</v>
      </c>
      <c r="H63">
        <f t="shared" ca="1" si="2"/>
        <v>0.375266524520255</v>
      </c>
      <c r="I63">
        <f t="shared" ca="1" si="3"/>
        <v>2.4300201367850001E-2</v>
      </c>
      <c r="J63">
        <f t="shared" ca="1" si="4"/>
        <v>-8.0422147876485897E-2</v>
      </c>
      <c r="L63">
        <v>1012</v>
      </c>
      <c r="M63">
        <v>2218</v>
      </c>
      <c r="N63" s="5">
        <v>0.375266524520255</v>
      </c>
      <c r="O63" s="5">
        <v>2.4300201367850001E-2</v>
      </c>
      <c r="P63" s="5">
        <v>-8.0422147876485897E-2</v>
      </c>
      <c r="Q63">
        <f t="shared" si="5"/>
        <v>-1</v>
      </c>
    </row>
    <row r="64" spans="1:17">
      <c r="A64" s="2">
        <v>7.7815852812793102E-2</v>
      </c>
      <c r="B64">
        <v>63</v>
      </c>
      <c r="F64">
        <f t="shared" ca="1" si="6"/>
        <v>1013</v>
      </c>
      <c r="G64">
        <f t="shared" ca="1" si="1"/>
        <v>1010</v>
      </c>
      <c r="H64">
        <f t="shared" ca="1" si="2"/>
        <v>0.27292110874200398</v>
      </c>
      <c r="I64">
        <f t="shared" ca="1" si="3"/>
        <v>3.0946439823566398E-2</v>
      </c>
      <c r="J64">
        <f t="shared" ca="1" si="4"/>
        <v>5.6261620260152903E-4</v>
      </c>
      <c r="L64">
        <v>1013</v>
      </c>
      <c r="M64">
        <v>1010</v>
      </c>
      <c r="N64" s="5">
        <v>0.27292110874200398</v>
      </c>
      <c r="O64" s="5">
        <v>3.0946439823566398E-2</v>
      </c>
      <c r="P64" s="5">
        <v>5.6261620260152903E-4</v>
      </c>
      <c r="Q64">
        <f t="shared" si="5"/>
        <v>1</v>
      </c>
    </row>
    <row r="65" spans="1:17">
      <c r="A65" s="2">
        <v>-0.11831574139028</v>
      </c>
      <c r="B65">
        <v>64</v>
      </c>
      <c r="F65">
        <f t="shared" ca="1" si="6"/>
        <v>1013</v>
      </c>
      <c r="G65">
        <f t="shared" ca="1" si="1"/>
        <v>1015</v>
      </c>
      <c r="H65">
        <f t="shared" ca="1" si="2"/>
        <v>0.174840085287846</v>
      </c>
      <c r="I65">
        <f t="shared" ca="1" si="3"/>
        <v>3.0946439823566398E-2</v>
      </c>
      <c r="J65">
        <f t="shared" ca="1" si="4"/>
        <v>3.7035287002211099E-2</v>
      </c>
      <c r="L65">
        <v>1013</v>
      </c>
      <c r="M65">
        <v>1015</v>
      </c>
      <c r="N65" s="5">
        <v>0.174840085287846</v>
      </c>
      <c r="O65" s="5">
        <v>3.0946439823566398E-2</v>
      </c>
      <c r="P65" s="5">
        <v>3.7035287002211099E-2</v>
      </c>
      <c r="Q65">
        <f t="shared" si="5"/>
        <v>1</v>
      </c>
    </row>
    <row r="66" spans="1:17">
      <c r="A66" s="1">
        <v>1006</v>
      </c>
      <c r="B66">
        <v>65</v>
      </c>
      <c r="F66">
        <f t="shared" ca="1" si="6"/>
        <v>1013</v>
      </c>
      <c r="G66">
        <f t="shared" ca="1" si="1"/>
        <v>1019</v>
      </c>
      <c r="H66">
        <f t="shared" ca="1" si="2"/>
        <v>0.31769722814498902</v>
      </c>
      <c r="I66">
        <f t="shared" ca="1" si="3"/>
        <v>3.0946439823566398E-2</v>
      </c>
      <c r="J66">
        <f t="shared" ca="1" si="4"/>
        <v>-1.9277884605999E-2</v>
      </c>
      <c r="L66">
        <v>1013</v>
      </c>
      <c r="M66">
        <v>1019</v>
      </c>
      <c r="N66" s="5">
        <v>0.31769722814498902</v>
      </c>
      <c r="O66" s="5">
        <v>3.0946439823566398E-2</v>
      </c>
      <c r="P66" s="5">
        <v>-1.9277884605999E-2</v>
      </c>
      <c r="Q66">
        <f t="shared" si="5"/>
        <v>-1</v>
      </c>
    </row>
    <row r="67" spans="1:17">
      <c r="A67" s="1">
        <v>1158</v>
      </c>
      <c r="B67">
        <v>66</v>
      </c>
      <c r="F67">
        <f t="shared" ca="1" si="6"/>
        <v>1014</v>
      </c>
      <c r="G67">
        <f t="shared" ref="G67:G120" ca="1" si="7">INDIRECT("A"&amp;$B67*5+2)</f>
        <v>1150</v>
      </c>
      <c r="H67">
        <f t="shared" ref="H67:H120" ca="1" si="8">INDIRECT("A"&amp;$B67*5+3)</f>
        <v>0</v>
      </c>
      <c r="I67">
        <f t="shared" ref="I67:I120" ca="1" si="9">INDIRECT("A"&amp;$B67*5+4)</f>
        <v>2.7461614357294401E-2</v>
      </c>
      <c r="J67">
        <f t="shared" ref="J67:J120" ca="1" si="10">INDIRECT("A"&amp;$B67*5+5)</f>
        <v>-0.105966034226797</v>
      </c>
      <c r="L67">
        <v>1014</v>
      </c>
      <c r="M67">
        <v>1150</v>
      </c>
      <c r="N67" s="5">
        <v>0</v>
      </c>
      <c r="O67" s="5">
        <v>2.7461614357294401E-2</v>
      </c>
      <c r="P67" s="5">
        <v>-0.105966034226797</v>
      </c>
      <c r="Q67">
        <f t="shared" ref="Q67:Q78" si="11">O67*P67/ABS(O67*P67)</f>
        <v>-1</v>
      </c>
    </row>
    <row r="68" spans="1:17">
      <c r="A68" s="1">
        <v>0.54584221748400796</v>
      </c>
      <c r="B68">
        <v>67</v>
      </c>
      <c r="F68">
        <f t="shared" ca="1" si="6"/>
        <v>1015</v>
      </c>
      <c r="G68">
        <f t="shared" ca="1" si="7"/>
        <v>1001</v>
      </c>
      <c r="H68">
        <f t="shared" ca="1" si="8"/>
        <v>9.1684434968016995E-2</v>
      </c>
      <c r="I68">
        <f t="shared" ca="1" si="9"/>
        <v>3.8869514675966201E-2</v>
      </c>
      <c r="J68">
        <f t="shared" ca="1" si="10"/>
        <v>-2.2832134958528E-2</v>
      </c>
      <c r="L68">
        <v>1015</v>
      </c>
      <c r="M68">
        <v>1001</v>
      </c>
      <c r="N68" s="5">
        <v>9.1684434968016995E-2</v>
      </c>
      <c r="O68" s="5">
        <v>3.8869514675966201E-2</v>
      </c>
      <c r="P68" s="5">
        <v>-2.2832134958528E-2</v>
      </c>
      <c r="Q68">
        <f t="shared" si="11"/>
        <v>-1</v>
      </c>
    </row>
    <row r="69" spans="1:17">
      <c r="A69" s="2">
        <v>7.7815852812793102E-2</v>
      </c>
      <c r="B69">
        <v>68</v>
      </c>
      <c r="F69">
        <f t="shared" ca="1" si="6"/>
        <v>1015</v>
      </c>
      <c r="G69">
        <f t="shared" ca="1" si="7"/>
        <v>1002</v>
      </c>
      <c r="H69">
        <f t="shared" ca="1" si="8"/>
        <v>0.245202558635394</v>
      </c>
      <c r="I69">
        <f t="shared" ca="1" si="9"/>
        <v>2.07155502255723E-2</v>
      </c>
      <c r="J69">
        <f t="shared" ca="1" si="10"/>
        <v>-9.8774916658652193E-4</v>
      </c>
      <c r="L69">
        <v>1015</v>
      </c>
      <c r="M69">
        <v>1002</v>
      </c>
      <c r="N69" s="5">
        <v>0.245202558635394</v>
      </c>
      <c r="O69" s="5">
        <v>2.07155502255723E-2</v>
      </c>
      <c r="P69" s="5">
        <v>-9.8774916658652193E-4</v>
      </c>
      <c r="Q69">
        <f t="shared" si="11"/>
        <v>-1</v>
      </c>
    </row>
    <row r="70" spans="1:17">
      <c r="A70" s="2">
        <v>-8.7239875174566304E-3</v>
      </c>
      <c r="B70">
        <v>69</v>
      </c>
      <c r="F70">
        <f t="shared" ref="F70:F120" ca="1" si="12">INDIRECT("A"&amp;B70*5+1)</f>
        <v>1015</v>
      </c>
      <c r="G70">
        <f t="shared" ca="1" si="7"/>
        <v>1009</v>
      </c>
      <c r="H70">
        <f t="shared" ca="1" si="8"/>
        <v>0.217484008528784</v>
      </c>
      <c r="I70">
        <f t="shared" ca="1" si="9"/>
        <v>2.07155502255723E-2</v>
      </c>
      <c r="J70">
        <f t="shared" ca="1" si="10"/>
        <v>-2.0766130422887E-2</v>
      </c>
      <c r="L70">
        <v>1015</v>
      </c>
      <c r="M70">
        <v>1009</v>
      </c>
      <c r="N70" s="5">
        <v>0.217484008528784</v>
      </c>
      <c r="O70" s="5">
        <v>2.07155502255723E-2</v>
      </c>
      <c r="P70" s="5">
        <v>-2.0766130422887E-2</v>
      </c>
      <c r="Q70">
        <f t="shared" si="11"/>
        <v>-1</v>
      </c>
    </row>
    <row r="71" spans="1:17">
      <c r="A71" s="1">
        <v>1006</v>
      </c>
      <c r="B71">
        <v>70</v>
      </c>
      <c r="F71">
        <f t="shared" ca="1" si="12"/>
        <v>1015</v>
      </c>
      <c r="G71">
        <f t="shared" ca="1" si="7"/>
        <v>1013</v>
      </c>
      <c r="H71">
        <f t="shared" ca="1" si="8"/>
        <v>0.24946695095948801</v>
      </c>
      <c r="I71">
        <f t="shared" ca="1" si="9"/>
        <v>3.8869514675966201E-2</v>
      </c>
      <c r="J71">
        <f t="shared" ca="1" si="10"/>
        <v>-2.6857284412905601E-2</v>
      </c>
      <c r="L71">
        <v>1015</v>
      </c>
      <c r="M71">
        <v>1013</v>
      </c>
      <c r="N71" s="5">
        <v>0.24946695095948801</v>
      </c>
      <c r="O71" s="5">
        <v>3.8869514675966201E-2</v>
      </c>
      <c r="P71" s="5">
        <v>-2.6857284412905601E-2</v>
      </c>
      <c r="Q71">
        <f t="shared" si="11"/>
        <v>-1</v>
      </c>
    </row>
    <row r="72" spans="1:17">
      <c r="A72" s="1">
        <v>2002</v>
      </c>
      <c r="B72">
        <v>71</v>
      </c>
      <c r="F72">
        <f t="shared" ca="1" si="12"/>
        <v>1015</v>
      </c>
      <c r="G72">
        <f t="shared" ca="1" si="7"/>
        <v>1034</v>
      </c>
      <c r="H72">
        <f t="shared" ca="1" si="8"/>
        <v>0.25159914712153503</v>
      </c>
      <c r="I72">
        <f t="shared" ca="1" si="9"/>
        <v>3.8869514675966201E-2</v>
      </c>
      <c r="J72">
        <f t="shared" ca="1" si="10"/>
        <v>-2.43406689079682E-2</v>
      </c>
      <c r="L72">
        <v>1015</v>
      </c>
      <c r="M72">
        <v>1034</v>
      </c>
      <c r="N72" s="5">
        <v>0.25159914712153503</v>
      </c>
      <c r="O72" s="5">
        <v>3.8869514675966201E-2</v>
      </c>
      <c r="P72" s="5">
        <v>-2.43406689079682E-2</v>
      </c>
      <c r="Q72">
        <f t="shared" si="11"/>
        <v>-1</v>
      </c>
    </row>
    <row r="73" spans="1:17">
      <c r="A73" s="1">
        <v>0.63326226012793096</v>
      </c>
      <c r="B73">
        <v>72</v>
      </c>
      <c r="F73">
        <f t="shared" ca="1" si="12"/>
        <v>1015</v>
      </c>
      <c r="G73">
        <f t="shared" ca="1" si="7"/>
        <v>1035</v>
      </c>
      <c r="H73">
        <f t="shared" ca="1" si="8"/>
        <v>0.119402985074626</v>
      </c>
      <c r="I73">
        <f t="shared" ca="1" si="9"/>
        <v>3.8869514675966201E-2</v>
      </c>
      <c r="J73">
        <f t="shared" ca="1" si="10"/>
        <v>-2.5603548390597902E-2</v>
      </c>
      <c r="L73">
        <v>1015</v>
      </c>
      <c r="M73">
        <v>1035</v>
      </c>
      <c r="N73" s="5">
        <v>0.119402985074626</v>
      </c>
      <c r="O73" s="5">
        <v>3.8869514675966201E-2</v>
      </c>
      <c r="P73" s="5">
        <v>-2.5603548390597902E-2</v>
      </c>
      <c r="Q73">
        <f t="shared" si="11"/>
        <v>-1</v>
      </c>
    </row>
    <row r="74" spans="1:17">
      <c r="A74" s="2">
        <v>7.7815852812793102E-2</v>
      </c>
      <c r="B74">
        <v>73</v>
      </c>
      <c r="F74">
        <f t="shared" ca="1" si="12"/>
        <v>1015</v>
      </c>
      <c r="G74">
        <f t="shared" ca="1" si="7"/>
        <v>1150</v>
      </c>
      <c r="H74">
        <f t="shared" ca="1" si="8"/>
        <v>0.25586353944562901</v>
      </c>
      <c r="I74">
        <f t="shared" ca="1" si="9"/>
        <v>3.8869514675966201E-2</v>
      </c>
      <c r="J74">
        <f t="shared" ca="1" si="10"/>
        <v>-9.3923030490888598E-2</v>
      </c>
      <c r="L74">
        <v>1015</v>
      </c>
      <c r="M74">
        <v>1150</v>
      </c>
      <c r="N74" s="5">
        <v>0.25586353944562901</v>
      </c>
      <c r="O74" s="5">
        <v>3.8869514675966201E-2</v>
      </c>
      <c r="P74" s="5">
        <v>-9.3923030490888598E-2</v>
      </c>
      <c r="Q74">
        <f t="shared" si="11"/>
        <v>-1</v>
      </c>
    </row>
    <row r="75" spans="1:17">
      <c r="A75" s="2">
        <v>-9.5043236919971394E-2</v>
      </c>
      <c r="B75">
        <v>74</v>
      </c>
      <c r="F75">
        <f t="shared" ca="1" si="12"/>
        <v>1015</v>
      </c>
      <c r="G75">
        <f t="shared" ca="1" si="7"/>
        <v>1154</v>
      </c>
      <c r="H75">
        <f t="shared" ca="1" si="8"/>
        <v>0.16204690831556501</v>
      </c>
      <c r="I75">
        <f t="shared" ca="1" si="9"/>
        <v>3.8869514675966201E-2</v>
      </c>
      <c r="J75">
        <f t="shared" ca="1" si="10"/>
        <v>7.1617399663541602E-3</v>
      </c>
      <c r="L75">
        <v>1015</v>
      </c>
      <c r="M75">
        <v>1154</v>
      </c>
      <c r="N75" s="5">
        <v>0.16204690831556501</v>
      </c>
      <c r="O75" s="5">
        <v>3.8869514675966201E-2</v>
      </c>
      <c r="P75" s="5">
        <v>7.1617399663541602E-3</v>
      </c>
      <c r="Q75">
        <f t="shared" si="11"/>
        <v>1</v>
      </c>
    </row>
    <row r="76" spans="1:17">
      <c r="A76" s="1">
        <v>1006</v>
      </c>
      <c r="B76">
        <v>75</v>
      </c>
      <c r="F76">
        <f t="shared" ca="1" si="12"/>
        <v>1015</v>
      </c>
      <c r="G76">
        <f t="shared" ca="1" si="7"/>
        <v>2157</v>
      </c>
      <c r="H76">
        <f t="shared" ca="1" si="8"/>
        <v>0.18976545842217399</v>
      </c>
      <c r="I76">
        <f t="shared" ca="1" si="9"/>
        <v>2.07155502255723E-2</v>
      </c>
      <c r="J76">
        <f t="shared" ca="1" si="10"/>
        <v>1.34270241238871E-4</v>
      </c>
      <c r="L76">
        <v>1015</v>
      </c>
      <c r="M76">
        <v>2157</v>
      </c>
      <c r="N76" s="5">
        <v>0.18976545842217399</v>
      </c>
      <c r="O76" s="5">
        <v>2.07155502255723E-2</v>
      </c>
      <c r="P76" s="5">
        <v>1.34270241238871E-4</v>
      </c>
      <c r="Q76">
        <f t="shared" si="11"/>
        <v>1</v>
      </c>
    </row>
    <row r="77" spans="1:17">
      <c r="A77" s="1">
        <v>2012</v>
      </c>
      <c r="B77">
        <v>76</v>
      </c>
      <c r="F77">
        <f t="shared" ca="1" si="12"/>
        <v>1015</v>
      </c>
      <c r="G77">
        <f t="shared" ca="1" si="7"/>
        <v>2160</v>
      </c>
      <c r="H77">
        <f t="shared" ca="1" si="8"/>
        <v>0.24946695095948801</v>
      </c>
      <c r="I77">
        <f t="shared" ca="1" si="9"/>
        <v>1.15643091277621E-2</v>
      </c>
      <c r="J77">
        <f t="shared" ca="1" si="10"/>
        <v>2.2299324418493501E-3</v>
      </c>
      <c r="L77">
        <v>1015</v>
      </c>
      <c r="M77">
        <v>2160</v>
      </c>
      <c r="N77" s="5">
        <v>0.24946695095948801</v>
      </c>
      <c r="O77" s="5">
        <v>1.15643091277621E-2</v>
      </c>
      <c r="P77" s="5">
        <v>2.2299324418493501E-3</v>
      </c>
      <c r="Q77">
        <f t="shared" si="11"/>
        <v>1</v>
      </c>
    </row>
    <row r="78" spans="1:17">
      <c r="A78" s="1">
        <v>0.47974413646055403</v>
      </c>
      <c r="B78">
        <v>77</v>
      </c>
      <c r="F78">
        <f t="shared" ca="1" si="12"/>
        <v>1017</v>
      </c>
      <c r="G78">
        <f t="shared" ca="1" si="7"/>
        <v>1003</v>
      </c>
      <c r="H78">
        <f t="shared" ca="1" si="8"/>
        <v>0.27931769722814498</v>
      </c>
      <c r="I78">
        <f t="shared" ca="1" si="9"/>
        <v>4.2612858204964403E-2</v>
      </c>
      <c r="J78">
        <f t="shared" ca="1" si="10"/>
        <v>9.3653325599381294E-3</v>
      </c>
      <c r="L78">
        <v>1017</v>
      </c>
      <c r="M78">
        <v>1003</v>
      </c>
      <c r="N78" s="5">
        <v>0.27931769722814498</v>
      </c>
      <c r="O78" s="5">
        <v>4.2612858204964403E-2</v>
      </c>
      <c r="P78" s="5">
        <v>9.3653325599381294E-3</v>
      </c>
      <c r="Q78">
        <f t="shared" si="11"/>
        <v>1</v>
      </c>
    </row>
    <row r="79" spans="1:17">
      <c r="A79" s="2">
        <v>1.9549213678772E-2</v>
      </c>
      <c r="B79">
        <v>78</v>
      </c>
      <c r="F79">
        <f t="shared" ca="1" si="12"/>
        <v>0</v>
      </c>
      <c r="G79">
        <f t="shared" ca="1" si="7"/>
        <v>0</v>
      </c>
      <c r="H79">
        <f t="shared" ca="1" si="8"/>
        <v>0</v>
      </c>
      <c r="I79">
        <f t="shared" ca="1" si="9"/>
        <v>0</v>
      </c>
      <c r="J79">
        <f t="shared" ca="1" si="10"/>
        <v>0</v>
      </c>
    </row>
    <row r="80" spans="1:17">
      <c r="A80" s="2">
        <v>4.79618354724024E-3</v>
      </c>
      <c r="B80">
        <v>79</v>
      </c>
      <c r="F80">
        <f t="shared" ca="1" si="12"/>
        <v>0</v>
      </c>
      <c r="G80">
        <f t="shared" ca="1" si="7"/>
        <v>0</v>
      </c>
      <c r="H80">
        <f t="shared" ca="1" si="8"/>
        <v>0</v>
      </c>
      <c r="I80">
        <f t="shared" ca="1" si="9"/>
        <v>0</v>
      </c>
      <c r="J80">
        <f t="shared" ca="1" si="10"/>
        <v>0</v>
      </c>
    </row>
    <row r="81" spans="1:10">
      <c r="A81" s="1">
        <v>1006</v>
      </c>
      <c r="B81">
        <v>80</v>
      </c>
      <c r="F81">
        <f t="shared" ca="1" si="12"/>
        <v>0</v>
      </c>
      <c r="G81">
        <f t="shared" ca="1" si="7"/>
        <v>0</v>
      </c>
      <c r="H81">
        <f t="shared" ca="1" si="8"/>
        <v>0</v>
      </c>
      <c r="I81">
        <f t="shared" ca="1" si="9"/>
        <v>0</v>
      </c>
      <c r="J81">
        <f t="shared" ca="1" si="10"/>
        <v>0</v>
      </c>
    </row>
    <row r="82" spans="1:10">
      <c r="A82" s="1">
        <v>2031</v>
      </c>
      <c r="B82">
        <v>81</v>
      </c>
      <c r="F82">
        <f t="shared" ca="1" si="12"/>
        <v>0</v>
      </c>
      <c r="G82">
        <f t="shared" ca="1" si="7"/>
        <v>0</v>
      </c>
      <c r="H82">
        <f t="shared" ca="1" si="8"/>
        <v>0</v>
      </c>
      <c r="I82">
        <f t="shared" ca="1" si="9"/>
        <v>0</v>
      </c>
      <c r="J82">
        <f t="shared" ca="1" si="10"/>
        <v>0</v>
      </c>
    </row>
    <row r="83" spans="1:10">
      <c r="A83" s="1">
        <v>0.58422174840085195</v>
      </c>
      <c r="B83">
        <v>82</v>
      </c>
      <c r="F83">
        <f t="shared" ca="1" si="12"/>
        <v>0</v>
      </c>
      <c r="G83">
        <f t="shared" ca="1" si="7"/>
        <v>0</v>
      </c>
      <c r="H83">
        <f t="shared" ca="1" si="8"/>
        <v>0</v>
      </c>
      <c r="I83">
        <f t="shared" ca="1" si="9"/>
        <v>0</v>
      </c>
      <c r="J83">
        <f t="shared" ca="1" si="10"/>
        <v>0</v>
      </c>
    </row>
    <row r="84" spans="1:10">
      <c r="A84" s="2">
        <v>1.9549213678772E-2</v>
      </c>
      <c r="B84">
        <v>83</v>
      </c>
      <c r="F84">
        <f t="shared" ca="1" si="12"/>
        <v>0</v>
      </c>
      <c r="G84">
        <f t="shared" ca="1" si="7"/>
        <v>0</v>
      </c>
      <c r="H84">
        <f t="shared" ca="1" si="8"/>
        <v>0</v>
      </c>
      <c r="I84">
        <f t="shared" ca="1" si="9"/>
        <v>0</v>
      </c>
      <c r="J84">
        <f t="shared" ca="1" si="10"/>
        <v>0</v>
      </c>
    </row>
    <row r="85" spans="1:10">
      <c r="A85" s="2">
        <v>-2.8333593872128401E-3</v>
      </c>
      <c r="B85">
        <v>84</v>
      </c>
      <c r="F85">
        <f t="shared" ca="1" si="12"/>
        <v>0</v>
      </c>
      <c r="G85">
        <f t="shared" ca="1" si="7"/>
        <v>0</v>
      </c>
      <c r="H85">
        <f t="shared" ca="1" si="8"/>
        <v>0</v>
      </c>
      <c r="I85">
        <f t="shared" ca="1" si="9"/>
        <v>0</v>
      </c>
      <c r="J85">
        <f t="shared" ca="1" si="10"/>
        <v>0</v>
      </c>
    </row>
    <row r="86" spans="1:10">
      <c r="A86" s="1">
        <v>1006</v>
      </c>
      <c r="B86">
        <v>85</v>
      </c>
      <c r="F86">
        <f t="shared" ca="1" si="12"/>
        <v>0</v>
      </c>
      <c r="G86">
        <f t="shared" ca="1" si="7"/>
        <v>0</v>
      </c>
      <c r="H86">
        <f t="shared" ca="1" si="8"/>
        <v>0</v>
      </c>
      <c r="I86">
        <f t="shared" ca="1" si="9"/>
        <v>0</v>
      </c>
      <c r="J86">
        <f t="shared" ca="1" si="10"/>
        <v>0</v>
      </c>
    </row>
    <row r="87" spans="1:10">
      <c r="A87" s="1">
        <v>2154</v>
      </c>
      <c r="B87">
        <v>86</v>
      </c>
      <c r="F87">
        <f t="shared" ca="1" si="12"/>
        <v>0</v>
      </c>
      <c r="G87">
        <f t="shared" ca="1" si="7"/>
        <v>0</v>
      </c>
      <c r="H87">
        <f t="shared" ca="1" si="8"/>
        <v>0</v>
      </c>
      <c r="I87">
        <f t="shared" ca="1" si="9"/>
        <v>0</v>
      </c>
      <c r="J87">
        <f t="shared" ca="1" si="10"/>
        <v>0</v>
      </c>
    </row>
    <row r="88" spans="1:10">
      <c r="A88" s="1">
        <v>0.637526652452025</v>
      </c>
      <c r="B88">
        <v>87</v>
      </c>
      <c r="F88">
        <f t="shared" ca="1" si="12"/>
        <v>0</v>
      </c>
      <c r="G88">
        <f t="shared" ca="1" si="7"/>
        <v>0</v>
      </c>
      <c r="H88">
        <f t="shared" ca="1" si="8"/>
        <v>0</v>
      </c>
      <c r="I88">
        <f t="shared" ca="1" si="9"/>
        <v>0</v>
      </c>
      <c r="J88">
        <f t="shared" ca="1" si="10"/>
        <v>0</v>
      </c>
    </row>
    <row r="89" spans="1:10">
      <c r="A89" s="2">
        <v>7.7815852812793102E-2</v>
      </c>
      <c r="B89">
        <v>88</v>
      </c>
      <c r="F89">
        <f t="shared" ca="1" si="12"/>
        <v>0</v>
      </c>
      <c r="G89">
        <f t="shared" ca="1" si="7"/>
        <v>0</v>
      </c>
      <c r="H89">
        <f t="shared" ca="1" si="8"/>
        <v>0</v>
      </c>
      <c r="I89">
        <f t="shared" ca="1" si="9"/>
        <v>0</v>
      </c>
      <c r="J89">
        <f t="shared" ca="1" si="10"/>
        <v>0</v>
      </c>
    </row>
    <row r="90" spans="1:10">
      <c r="A90" s="2">
        <v>-0.17730316459403</v>
      </c>
      <c r="B90">
        <v>89</v>
      </c>
      <c r="F90">
        <f t="shared" ca="1" si="12"/>
        <v>0</v>
      </c>
      <c r="G90">
        <f t="shared" ca="1" si="7"/>
        <v>0</v>
      </c>
      <c r="H90">
        <f t="shared" ca="1" si="8"/>
        <v>0</v>
      </c>
      <c r="I90">
        <f t="shared" ca="1" si="9"/>
        <v>0</v>
      </c>
      <c r="J90">
        <f t="shared" ca="1" si="10"/>
        <v>0</v>
      </c>
    </row>
    <row r="91" spans="1:10">
      <c r="A91" s="1">
        <v>1006</v>
      </c>
      <c r="B91">
        <v>90</v>
      </c>
      <c r="F91">
        <f t="shared" ca="1" si="12"/>
        <v>0</v>
      </c>
      <c r="G91">
        <f t="shared" ca="1" si="7"/>
        <v>0</v>
      </c>
      <c r="H91">
        <f t="shared" ca="1" si="8"/>
        <v>0</v>
      </c>
      <c r="I91">
        <f t="shared" ca="1" si="9"/>
        <v>0</v>
      </c>
      <c r="J91">
        <f t="shared" ca="1" si="10"/>
        <v>0</v>
      </c>
    </row>
    <row r="92" spans="1:10">
      <c r="A92" s="1">
        <v>2155</v>
      </c>
      <c r="B92">
        <v>91</v>
      </c>
      <c r="F92">
        <f t="shared" ca="1" si="12"/>
        <v>0</v>
      </c>
      <c r="G92">
        <f t="shared" ca="1" si="7"/>
        <v>0</v>
      </c>
      <c r="H92">
        <f t="shared" ca="1" si="8"/>
        <v>0</v>
      </c>
      <c r="I92">
        <f t="shared" ca="1" si="9"/>
        <v>0</v>
      </c>
      <c r="J92">
        <f t="shared" ca="1" si="10"/>
        <v>0</v>
      </c>
    </row>
    <row r="93" spans="1:10">
      <c r="A93" s="1">
        <v>0.48400852878464801</v>
      </c>
      <c r="B93">
        <v>92</v>
      </c>
      <c r="F93">
        <f t="shared" ca="1" si="12"/>
        <v>0</v>
      </c>
      <c r="G93">
        <f t="shared" ca="1" si="7"/>
        <v>0</v>
      </c>
      <c r="H93">
        <f t="shared" ca="1" si="8"/>
        <v>0</v>
      </c>
      <c r="I93">
        <f t="shared" ca="1" si="9"/>
        <v>0</v>
      </c>
      <c r="J93">
        <f t="shared" ca="1" si="10"/>
        <v>0</v>
      </c>
    </row>
    <row r="94" spans="1:10">
      <c r="A94" s="2">
        <v>7.7815852812793102E-2</v>
      </c>
      <c r="B94">
        <v>93</v>
      </c>
      <c r="F94">
        <f t="shared" ca="1" si="12"/>
        <v>0</v>
      </c>
      <c r="G94">
        <f t="shared" ca="1" si="7"/>
        <v>0</v>
      </c>
      <c r="H94">
        <f t="shared" ca="1" si="8"/>
        <v>0</v>
      </c>
      <c r="I94">
        <f t="shared" ca="1" si="9"/>
        <v>0</v>
      </c>
      <c r="J94">
        <f t="shared" ca="1" si="10"/>
        <v>0</v>
      </c>
    </row>
    <row r="95" spans="1:10">
      <c r="A95" s="2">
        <v>-8.0189553384692802E-2</v>
      </c>
      <c r="B95">
        <v>94</v>
      </c>
      <c r="F95">
        <f t="shared" ca="1" si="12"/>
        <v>0</v>
      </c>
      <c r="G95">
        <f t="shared" ca="1" si="7"/>
        <v>0</v>
      </c>
      <c r="H95">
        <f t="shared" ca="1" si="8"/>
        <v>0</v>
      </c>
      <c r="I95">
        <f t="shared" ca="1" si="9"/>
        <v>0</v>
      </c>
      <c r="J95">
        <f t="shared" ca="1" si="10"/>
        <v>0</v>
      </c>
    </row>
    <row r="96" spans="1:10">
      <c r="A96" s="1">
        <v>1006</v>
      </c>
      <c r="B96">
        <v>95</v>
      </c>
      <c r="F96">
        <f t="shared" ca="1" si="12"/>
        <v>0</v>
      </c>
      <c r="G96">
        <f t="shared" ca="1" si="7"/>
        <v>0</v>
      </c>
      <c r="H96">
        <f t="shared" ca="1" si="8"/>
        <v>0</v>
      </c>
      <c r="I96">
        <f t="shared" ca="1" si="9"/>
        <v>0</v>
      </c>
      <c r="J96">
        <f t="shared" ca="1" si="10"/>
        <v>0</v>
      </c>
    </row>
    <row r="97" spans="1:10">
      <c r="A97" s="1">
        <v>2157</v>
      </c>
      <c r="B97">
        <v>96</v>
      </c>
      <c r="F97">
        <f t="shared" ca="1" si="12"/>
        <v>0</v>
      </c>
      <c r="G97">
        <f t="shared" ca="1" si="7"/>
        <v>0</v>
      </c>
      <c r="H97">
        <f t="shared" ca="1" si="8"/>
        <v>0</v>
      </c>
      <c r="I97">
        <f t="shared" ca="1" si="9"/>
        <v>0</v>
      </c>
      <c r="J97">
        <f t="shared" ca="1" si="10"/>
        <v>0</v>
      </c>
    </row>
    <row r="98" spans="1:10">
      <c r="A98" s="1">
        <v>0.631130063965884</v>
      </c>
      <c r="B98">
        <v>97</v>
      </c>
      <c r="F98">
        <f t="shared" ca="1" si="12"/>
        <v>0</v>
      </c>
      <c r="G98">
        <f t="shared" ca="1" si="7"/>
        <v>0</v>
      </c>
      <c r="H98">
        <f t="shared" ca="1" si="8"/>
        <v>0</v>
      </c>
      <c r="I98">
        <f t="shared" ca="1" si="9"/>
        <v>0</v>
      </c>
      <c r="J98">
        <f t="shared" ca="1" si="10"/>
        <v>0</v>
      </c>
    </row>
    <row r="99" spans="1:10">
      <c r="A99" s="2">
        <v>1.9549213678772E-2</v>
      </c>
      <c r="B99">
        <v>98</v>
      </c>
      <c r="F99">
        <f t="shared" ca="1" si="12"/>
        <v>0</v>
      </c>
      <c r="G99">
        <f t="shared" ca="1" si="7"/>
        <v>0</v>
      </c>
      <c r="H99">
        <f t="shared" ca="1" si="8"/>
        <v>0</v>
      </c>
      <c r="I99">
        <f t="shared" ca="1" si="9"/>
        <v>0</v>
      </c>
      <c r="J99">
        <f t="shared" ca="1" si="10"/>
        <v>0</v>
      </c>
    </row>
    <row r="100" spans="1:10">
      <c r="A100" s="2">
        <v>-1.34270241238871E-4</v>
      </c>
      <c r="B100">
        <v>99</v>
      </c>
      <c r="F100">
        <f t="shared" ca="1" si="12"/>
        <v>0</v>
      </c>
      <c r="G100">
        <f t="shared" ca="1" si="7"/>
        <v>0</v>
      </c>
      <c r="H100">
        <f t="shared" ca="1" si="8"/>
        <v>0</v>
      </c>
      <c r="I100">
        <f t="shared" ca="1" si="9"/>
        <v>0</v>
      </c>
      <c r="J100">
        <f t="shared" ca="1" si="10"/>
        <v>0</v>
      </c>
    </row>
    <row r="101" spans="1:10">
      <c r="A101" s="1">
        <v>1006</v>
      </c>
      <c r="B101">
        <v>100</v>
      </c>
      <c r="F101">
        <f t="shared" ca="1" si="12"/>
        <v>0</v>
      </c>
      <c r="G101">
        <f t="shared" ca="1" si="7"/>
        <v>0</v>
      </c>
      <c r="H101">
        <f t="shared" ca="1" si="8"/>
        <v>0</v>
      </c>
      <c r="I101">
        <f t="shared" ca="1" si="9"/>
        <v>0</v>
      </c>
      <c r="J101">
        <f t="shared" ca="1" si="10"/>
        <v>0</v>
      </c>
    </row>
    <row r="102" spans="1:10">
      <c r="A102" s="1">
        <v>2181</v>
      </c>
      <c r="B102">
        <v>101</v>
      </c>
      <c r="F102">
        <f t="shared" ca="1" si="12"/>
        <v>0</v>
      </c>
      <c r="G102">
        <f t="shared" ca="1" si="7"/>
        <v>0</v>
      </c>
      <c r="H102">
        <f t="shared" ca="1" si="8"/>
        <v>0</v>
      </c>
      <c r="I102">
        <f t="shared" ca="1" si="9"/>
        <v>0</v>
      </c>
      <c r="J102">
        <f t="shared" ca="1" si="10"/>
        <v>0</v>
      </c>
    </row>
    <row r="103" spans="1:10">
      <c r="A103" s="1">
        <v>0.47121535181236601</v>
      </c>
      <c r="B103">
        <v>102</v>
      </c>
      <c r="F103">
        <f t="shared" ca="1" si="12"/>
        <v>0</v>
      </c>
      <c r="G103">
        <f t="shared" ca="1" si="7"/>
        <v>0</v>
      </c>
      <c r="H103">
        <f t="shared" ca="1" si="8"/>
        <v>0</v>
      </c>
      <c r="I103">
        <f t="shared" ca="1" si="9"/>
        <v>0</v>
      </c>
      <c r="J103">
        <f t="shared" ca="1" si="10"/>
        <v>0</v>
      </c>
    </row>
    <row r="104" spans="1:10">
      <c r="A104" s="2">
        <v>7.7815852812793102E-2</v>
      </c>
      <c r="B104">
        <v>103</v>
      </c>
      <c r="F104">
        <f t="shared" ca="1" si="12"/>
        <v>0</v>
      </c>
      <c r="G104">
        <f t="shared" ca="1" si="7"/>
        <v>0</v>
      </c>
      <c r="H104">
        <f t="shared" ca="1" si="8"/>
        <v>0</v>
      </c>
      <c r="I104">
        <f t="shared" ca="1" si="9"/>
        <v>0</v>
      </c>
      <c r="J104">
        <f t="shared" ca="1" si="10"/>
        <v>0</v>
      </c>
    </row>
    <row r="105" spans="1:10">
      <c r="A105" s="2">
        <v>-6.7880835230471601E-2</v>
      </c>
      <c r="B105">
        <v>104</v>
      </c>
      <c r="F105">
        <f t="shared" ca="1" si="12"/>
        <v>0</v>
      </c>
      <c r="G105">
        <f t="shared" ca="1" si="7"/>
        <v>0</v>
      </c>
      <c r="H105">
        <f t="shared" ca="1" si="8"/>
        <v>0</v>
      </c>
      <c r="I105">
        <f t="shared" ca="1" si="9"/>
        <v>0</v>
      </c>
      <c r="J105">
        <f t="shared" ca="1" si="10"/>
        <v>0</v>
      </c>
    </row>
    <row r="106" spans="1:10">
      <c r="A106" s="1">
        <v>1006</v>
      </c>
      <c r="B106">
        <v>105</v>
      </c>
      <c r="F106">
        <f t="shared" ca="1" si="12"/>
        <v>0</v>
      </c>
      <c r="G106">
        <f t="shared" ca="1" si="7"/>
        <v>0</v>
      </c>
      <c r="H106">
        <f t="shared" ca="1" si="8"/>
        <v>0</v>
      </c>
      <c r="I106">
        <f t="shared" ca="1" si="9"/>
        <v>0</v>
      </c>
      <c r="J106">
        <f t="shared" ca="1" si="10"/>
        <v>0</v>
      </c>
    </row>
    <row r="107" spans="1:10">
      <c r="A107" s="1">
        <v>2183</v>
      </c>
      <c r="B107">
        <v>106</v>
      </c>
      <c r="F107">
        <f t="shared" ca="1" si="12"/>
        <v>0</v>
      </c>
      <c r="G107">
        <f t="shared" ca="1" si="7"/>
        <v>0</v>
      </c>
      <c r="H107">
        <f t="shared" ca="1" si="8"/>
        <v>0</v>
      </c>
      <c r="I107">
        <f t="shared" ca="1" si="9"/>
        <v>0</v>
      </c>
      <c r="J107">
        <f t="shared" ca="1" si="10"/>
        <v>0</v>
      </c>
    </row>
    <row r="108" spans="1:10">
      <c r="A108" s="1">
        <v>0.43496801705756899</v>
      </c>
      <c r="B108">
        <v>107</v>
      </c>
      <c r="F108">
        <f t="shared" ca="1" si="12"/>
        <v>0</v>
      </c>
      <c r="G108">
        <f t="shared" ca="1" si="7"/>
        <v>0</v>
      </c>
      <c r="H108">
        <f t="shared" ca="1" si="8"/>
        <v>0</v>
      </c>
      <c r="I108">
        <f t="shared" ca="1" si="9"/>
        <v>0</v>
      </c>
      <c r="J108">
        <f t="shared" ca="1" si="10"/>
        <v>0</v>
      </c>
    </row>
    <row r="109" spans="1:10">
      <c r="A109" s="2">
        <v>1.9549213678772E-2</v>
      </c>
      <c r="B109">
        <v>108</v>
      </c>
      <c r="F109">
        <f t="shared" ca="1" si="12"/>
        <v>0</v>
      </c>
      <c r="G109">
        <f t="shared" ca="1" si="7"/>
        <v>0</v>
      </c>
      <c r="H109">
        <f t="shared" ca="1" si="8"/>
        <v>0</v>
      </c>
      <c r="I109">
        <f t="shared" ca="1" si="9"/>
        <v>0</v>
      </c>
      <c r="J109">
        <f t="shared" ca="1" si="10"/>
        <v>0</v>
      </c>
    </row>
    <row r="110" spans="1:10">
      <c r="A110" s="2">
        <v>5.84765748909301E-3</v>
      </c>
      <c r="B110">
        <v>109</v>
      </c>
      <c r="F110">
        <f t="shared" ca="1" si="12"/>
        <v>0</v>
      </c>
      <c r="G110">
        <f t="shared" ca="1" si="7"/>
        <v>0</v>
      </c>
      <c r="H110">
        <f t="shared" ca="1" si="8"/>
        <v>0</v>
      </c>
      <c r="I110">
        <f t="shared" ca="1" si="9"/>
        <v>0</v>
      </c>
      <c r="J110">
        <f t="shared" ca="1" si="10"/>
        <v>0</v>
      </c>
    </row>
    <row r="111" spans="1:10">
      <c r="A111" s="1">
        <v>1006</v>
      </c>
      <c r="B111">
        <v>110</v>
      </c>
      <c r="F111">
        <f t="shared" ca="1" si="12"/>
        <v>0</v>
      </c>
      <c r="G111">
        <f t="shared" ca="1" si="7"/>
        <v>0</v>
      </c>
      <c r="H111">
        <f t="shared" ca="1" si="8"/>
        <v>0</v>
      </c>
      <c r="I111">
        <f t="shared" ca="1" si="9"/>
        <v>0</v>
      </c>
      <c r="J111">
        <f t="shared" ca="1" si="10"/>
        <v>0</v>
      </c>
    </row>
    <row r="112" spans="1:10">
      <c r="A112" s="1">
        <v>2184</v>
      </c>
      <c r="B112">
        <v>111</v>
      </c>
      <c r="F112">
        <f t="shared" ca="1" si="12"/>
        <v>0</v>
      </c>
      <c r="G112">
        <f t="shared" ca="1" si="7"/>
        <v>0</v>
      </c>
      <c r="H112">
        <f t="shared" ca="1" si="8"/>
        <v>0</v>
      </c>
      <c r="I112">
        <f t="shared" ca="1" si="9"/>
        <v>0</v>
      </c>
      <c r="J112">
        <f t="shared" ca="1" si="10"/>
        <v>0</v>
      </c>
    </row>
    <row r="113" spans="1:10">
      <c r="A113" s="1">
        <v>0.54584221748400796</v>
      </c>
      <c r="B113">
        <v>112</v>
      </c>
      <c r="F113">
        <f t="shared" ca="1" si="12"/>
        <v>0</v>
      </c>
      <c r="G113">
        <f t="shared" ca="1" si="7"/>
        <v>0</v>
      </c>
      <c r="H113">
        <f t="shared" ca="1" si="8"/>
        <v>0</v>
      </c>
      <c r="I113">
        <f t="shared" ca="1" si="9"/>
        <v>0</v>
      </c>
      <c r="J113">
        <f t="shared" ca="1" si="10"/>
        <v>0</v>
      </c>
    </row>
    <row r="114" spans="1:10">
      <c r="A114" s="2">
        <v>6.7624358508101903E-2</v>
      </c>
      <c r="B114">
        <v>113</v>
      </c>
      <c r="F114">
        <f t="shared" ca="1" si="12"/>
        <v>0</v>
      </c>
      <c r="G114">
        <f t="shared" ca="1" si="7"/>
        <v>0</v>
      </c>
      <c r="H114">
        <f t="shared" ca="1" si="8"/>
        <v>0</v>
      </c>
      <c r="I114">
        <f t="shared" ca="1" si="9"/>
        <v>0</v>
      </c>
      <c r="J114">
        <f t="shared" ca="1" si="10"/>
        <v>0</v>
      </c>
    </row>
    <row r="115" spans="1:10">
      <c r="A115" s="2">
        <v>-5.6791452514963599E-2</v>
      </c>
      <c r="B115">
        <v>114</v>
      </c>
      <c r="F115">
        <f t="shared" ca="1" si="12"/>
        <v>0</v>
      </c>
      <c r="G115">
        <f t="shared" ca="1" si="7"/>
        <v>0</v>
      </c>
      <c r="H115">
        <f t="shared" ca="1" si="8"/>
        <v>0</v>
      </c>
      <c r="I115">
        <f t="shared" ca="1" si="9"/>
        <v>0</v>
      </c>
      <c r="J115">
        <f t="shared" ca="1" si="10"/>
        <v>0</v>
      </c>
    </row>
    <row r="116" spans="1:10">
      <c r="A116" s="1">
        <v>1006</v>
      </c>
      <c r="B116">
        <v>115</v>
      </c>
      <c r="F116">
        <f t="shared" ca="1" si="12"/>
        <v>0</v>
      </c>
      <c r="G116">
        <f t="shared" ca="1" si="7"/>
        <v>0</v>
      </c>
      <c r="H116">
        <f t="shared" ca="1" si="8"/>
        <v>0</v>
      </c>
      <c r="I116">
        <f t="shared" ca="1" si="9"/>
        <v>0</v>
      </c>
      <c r="J116">
        <f t="shared" ca="1" si="10"/>
        <v>0</v>
      </c>
    </row>
    <row r="117" spans="1:10">
      <c r="A117" s="1">
        <v>2203</v>
      </c>
      <c r="B117">
        <v>116</v>
      </c>
      <c r="F117">
        <f t="shared" ca="1" si="12"/>
        <v>0</v>
      </c>
      <c r="G117">
        <f t="shared" ca="1" si="7"/>
        <v>0</v>
      </c>
      <c r="H117">
        <f t="shared" ca="1" si="8"/>
        <v>0</v>
      </c>
      <c r="I117">
        <f t="shared" ca="1" si="9"/>
        <v>0</v>
      </c>
      <c r="J117">
        <f t="shared" ca="1" si="10"/>
        <v>0</v>
      </c>
    </row>
    <row r="118" spans="1:10">
      <c r="A118" s="1">
        <v>0.63965884861407196</v>
      </c>
      <c r="B118">
        <v>117</v>
      </c>
      <c r="F118">
        <f t="shared" ca="1" si="12"/>
        <v>0</v>
      </c>
      <c r="G118">
        <f t="shared" ca="1" si="7"/>
        <v>0</v>
      </c>
      <c r="H118">
        <f t="shared" ca="1" si="8"/>
        <v>0</v>
      </c>
      <c r="I118">
        <f t="shared" ca="1" si="9"/>
        <v>0</v>
      </c>
      <c r="J118">
        <f t="shared" ca="1" si="10"/>
        <v>0</v>
      </c>
    </row>
    <row r="119" spans="1:10">
      <c r="A119" s="2">
        <v>7.7815852812793102E-2</v>
      </c>
      <c r="B119">
        <v>118</v>
      </c>
      <c r="F119">
        <f t="shared" ca="1" si="12"/>
        <v>0</v>
      </c>
      <c r="G119">
        <f t="shared" ca="1" si="7"/>
        <v>0</v>
      </c>
      <c r="H119">
        <f t="shared" ca="1" si="8"/>
        <v>0</v>
      </c>
      <c r="I119">
        <f t="shared" ca="1" si="9"/>
        <v>0</v>
      </c>
      <c r="J119">
        <f t="shared" ca="1" si="10"/>
        <v>0</v>
      </c>
    </row>
    <row r="120" spans="1:10">
      <c r="A120" s="2">
        <v>-8.5360404757211406E-2</v>
      </c>
      <c r="B120">
        <v>119</v>
      </c>
      <c r="F120">
        <f t="shared" ca="1" si="12"/>
        <v>0</v>
      </c>
      <c r="G120">
        <f t="shared" ca="1" si="7"/>
        <v>0</v>
      </c>
      <c r="H120">
        <f t="shared" ca="1" si="8"/>
        <v>0</v>
      </c>
      <c r="I120">
        <f t="shared" ca="1" si="9"/>
        <v>0</v>
      </c>
      <c r="J120">
        <f t="shared" ca="1" si="10"/>
        <v>0</v>
      </c>
    </row>
    <row r="121" spans="1:10">
      <c r="A121" s="1">
        <v>1006</v>
      </c>
      <c r="B121">
        <v>120</v>
      </c>
    </row>
    <row r="122" spans="1:10">
      <c r="A122" s="1">
        <v>2217</v>
      </c>
      <c r="B122">
        <v>121</v>
      </c>
    </row>
    <row r="123" spans="1:10">
      <c r="A123" s="1">
        <v>0.52238805970149205</v>
      </c>
      <c r="B123">
        <v>122</v>
      </c>
    </row>
    <row r="124" spans="1:10">
      <c r="A124" s="2">
        <v>1.9549213678772E-2</v>
      </c>
      <c r="B124">
        <v>123</v>
      </c>
    </row>
    <row r="125" spans="1:10">
      <c r="A125" s="2">
        <v>1.7240028210955299E-2</v>
      </c>
      <c r="B125">
        <v>124</v>
      </c>
    </row>
    <row r="126" spans="1:10">
      <c r="A126" s="1">
        <v>1007</v>
      </c>
      <c r="B126">
        <v>125</v>
      </c>
    </row>
    <row r="127" spans="1:10">
      <c r="A127" s="1">
        <v>1013</v>
      </c>
      <c r="B127">
        <v>126</v>
      </c>
    </row>
    <row r="128" spans="1:10">
      <c r="A128" s="1">
        <v>0.198294243070362</v>
      </c>
      <c r="B128">
        <v>127</v>
      </c>
    </row>
    <row r="129" spans="1:2">
      <c r="A129" s="2">
        <v>1.49865473107193E-2</v>
      </c>
      <c r="B129">
        <v>128</v>
      </c>
    </row>
    <row r="130" spans="1:2">
      <c r="A130" s="2">
        <v>-2.5534228103352001E-3</v>
      </c>
      <c r="B130">
        <v>129</v>
      </c>
    </row>
    <row r="131" spans="1:2">
      <c r="A131" s="1">
        <v>1007</v>
      </c>
      <c r="B131">
        <v>130</v>
      </c>
    </row>
    <row r="132" spans="1:2">
      <c r="A132" s="1">
        <v>1027</v>
      </c>
      <c r="B132">
        <v>131</v>
      </c>
    </row>
    <row r="133" spans="1:2">
      <c r="A133" s="1">
        <v>0.28784648187633199</v>
      </c>
      <c r="B133">
        <v>132</v>
      </c>
    </row>
    <row r="134" spans="1:2">
      <c r="A134" s="2">
        <v>1.49865473107193E-2</v>
      </c>
      <c r="B134">
        <v>133</v>
      </c>
    </row>
    <row r="135" spans="1:2">
      <c r="A135" s="2">
        <v>7.29557931233749E-3</v>
      </c>
      <c r="B135">
        <v>134</v>
      </c>
    </row>
    <row r="136" spans="1:2">
      <c r="A136" s="1">
        <v>1007</v>
      </c>
      <c r="B136">
        <v>135</v>
      </c>
    </row>
    <row r="137" spans="1:2">
      <c r="A137" s="1">
        <v>1028</v>
      </c>
      <c r="B137">
        <v>136</v>
      </c>
    </row>
    <row r="138" spans="1:2">
      <c r="A138" s="1">
        <v>0.30063965884861399</v>
      </c>
      <c r="B138">
        <v>137</v>
      </c>
    </row>
    <row r="139" spans="1:2">
      <c r="A139" s="2">
        <v>1.49865473107193E-2</v>
      </c>
      <c r="B139">
        <v>138</v>
      </c>
    </row>
    <row r="140" spans="1:2">
      <c r="A140" s="2">
        <v>-2.14912391595652E-3</v>
      </c>
      <c r="B140">
        <v>139</v>
      </c>
    </row>
    <row r="141" spans="1:2">
      <c r="A141" s="1">
        <v>1007</v>
      </c>
      <c r="B141">
        <v>140</v>
      </c>
    </row>
    <row r="142" spans="1:2">
      <c r="A142" s="1">
        <v>1035</v>
      </c>
      <c r="B142">
        <v>141</v>
      </c>
    </row>
    <row r="143" spans="1:2">
      <c r="A143" s="1">
        <v>0.33688699360341101</v>
      </c>
      <c r="B143">
        <v>142</v>
      </c>
    </row>
    <row r="144" spans="1:2">
      <c r="A144" s="2">
        <v>1.49865473107193E-2</v>
      </c>
      <c r="B144">
        <v>143</v>
      </c>
    </row>
    <row r="145" spans="1:2">
      <c r="A145" s="2">
        <v>-3.21265380399197E-3</v>
      </c>
      <c r="B145">
        <v>144</v>
      </c>
    </row>
    <row r="146" spans="1:2">
      <c r="A146" s="1">
        <v>1007</v>
      </c>
      <c r="B146">
        <v>145</v>
      </c>
    </row>
    <row r="147" spans="1:2">
      <c r="A147" s="1">
        <v>1224</v>
      </c>
      <c r="B147">
        <v>146</v>
      </c>
    </row>
    <row r="148" spans="1:2">
      <c r="A148" s="1">
        <v>0.30063965884861399</v>
      </c>
      <c r="B148">
        <v>147</v>
      </c>
    </row>
    <row r="149" spans="1:2">
      <c r="A149" s="2">
        <v>1.49865473107193E-2</v>
      </c>
      <c r="B149">
        <v>148</v>
      </c>
    </row>
    <row r="150" spans="1:2">
      <c r="A150" s="2">
        <v>-2.1530433901568499E-3</v>
      </c>
      <c r="B150">
        <v>149</v>
      </c>
    </row>
    <row r="151" spans="1:2">
      <c r="A151" s="1">
        <v>1007</v>
      </c>
      <c r="B151">
        <v>150</v>
      </c>
    </row>
    <row r="152" spans="1:2">
      <c r="A152" s="1">
        <v>1227</v>
      </c>
      <c r="B152">
        <v>151</v>
      </c>
    </row>
    <row r="153" spans="1:2">
      <c r="A153" s="1">
        <v>0.30277185501066101</v>
      </c>
      <c r="B153">
        <v>152</v>
      </c>
    </row>
    <row r="154" spans="1:2">
      <c r="A154" s="2">
        <v>1.49865473107193E-2</v>
      </c>
      <c r="B154">
        <v>153</v>
      </c>
    </row>
    <row r="155" spans="1:2">
      <c r="A155" s="2">
        <v>-2.4304134261154001E-3</v>
      </c>
      <c r="B155">
        <v>154</v>
      </c>
    </row>
    <row r="156" spans="1:2">
      <c r="A156" s="1">
        <v>1007</v>
      </c>
      <c r="B156">
        <v>155</v>
      </c>
    </row>
    <row r="157" spans="1:2">
      <c r="A157" s="1">
        <v>5042</v>
      </c>
      <c r="B157">
        <v>156</v>
      </c>
    </row>
    <row r="158" spans="1:2">
      <c r="A158" s="1">
        <v>0.27718550106609802</v>
      </c>
      <c r="B158">
        <v>157</v>
      </c>
    </row>
    <row r="159" spans="1:2">
      <c r="A159" s="2">
        <v>1.49865473107193E-2</v>
      </c>
      <c r="B159">
        <v>158</v>
      </c>
    </row>
    <row r="160" spans="1:2">
      <c r="A160" s="2">
        <v>-5.8870287847765596E-3</v>
      </c>
      <c r="B160">
        <v>159</v>
      </c>
    </row>
    <row r="161" spans="1:2">
      <c r="A161" s="1">
        <v>1007</v>
      </c>
      <c r="B161">
        <v>160</v>
      </c>
    </row>
    <row r="162" spans="1:2">
      <c r="A162" s="1">
        <v>5043</v>
      </c>
      <c r="B162">
        <v>161</v>
      </c>
    </row>
    <row r="163" spans="1:2">
      <c r="A163" s="1">
        <v>0.44776119402984998</v>
      </c>
      <c r="B163">
        <v>162</v>
      </c>
    </row>
    <row r="164" spans="1:2">
      <c r="A164" s="2">
        <v>1.80071120526594E-2</v>
      </c>
      <c r="B164">
        <v>163</v>
      </c>
    </row>
    <row r="165" spans="1:2">
      <c r="A165" s="2">
        <v>1.9247213914940699E-2</v>
      </c>
      <c r="B165">
        <v>164</v>
      </c>
    </row>
    <row r="166" spans="1:2">
      <c r="A166" s="1">
        <v>1008</v>
      </c>
      <c r="B166">
        <v>165</v>
      </c>
    </row>
    <row r="167" spans="1:2">
      <c r="A167" s="1">
        <v>1017</v>
      </c>
      <c r="B167">
        <v>166</v>
      </c>
    </row>
    <row r="168" spans="1:2">
      <c r="A168" s="1">
        <v>8.1023454157782504E-2</v>
      </c>
      <c r="B168">
        <v>167</v>
      </c>
    </row>
    <row r="169" spans="1:2">
      <c r="A169" s="2">
        <v>1.05595488789181E-2</v>
      </c>
      <c r="B169">
        <v>168</v>
      </c>
    </row>
    <row r="170" spans="1:2">
      <c r="A170" s="2">
        <v>-3.2569574694581001E-2</v>
      </c>
      <c r="B170">
        <v>169</v>
      </c>
    </row>
    <row r="171" spans="1:2">
      <c r="A171" s="1">
        <v>1008</v>
      </c>
      <c r="B171">
        <v>170</v>
      </c>
    </row>
    <row r="172" spans="1:2">
      <c r="A172" s="1">
        <v>2056</v>
      </c>
      <c r="B172">
        <v>171</v>
      </c>
    </row>
    <row r="173" spans="1:2">
      <c r="A173" s="1">
        <v>0.64605543710021296</v>
      </c>
      <c r="B173">
        <v>172</v>
      </c>
    </row>
    <row r="174" spans="1:2">
      <c r="A174" s="2">
        <v>1.0714811566555099E-2</v>
      </c>
      <c r="B174">
        <v>173</v>
      </c>
    </row>
    <row r="175" spans="1:2">
      <c r="A175" s="2">
        <v>5.0224191826817701E-3</v>
      </c>
      <c r="B175">
        <v>174</v>
      </c>
    </row>
    <row r="176" spans="1:2">
      <c r="A176" s="1">
        <v>1008</v>
      </c>
      <c r="B176">
        <v>175</v>
      </c>
    </row>
    <row r="177" spans="1:2">
      <c r="A177" s="1">
        <v>2077</v>
      </c>
      <c r="B177">
        <v>176</v>
      </c>
    </row>
    <row r="178" spans="1:2">
      <c r="A178" s="1">
        <v>0.21961620469083101</v>
      </c>
      <c r="B178">
        <v>177</v>
      </c>
    </row>
    <row r="179" spans="1:2">
      <c r="A179" s="2">
        <v>1.0714811566555099E-2</v>
      </c>
      <c r="B179">
        <v>178</v>
      </c>
    </row>
    <row r="180" spans="1:2">
      <c r="A180" s="2">
        <v>-1.01833676128712E-2</v>
      </c>
      <c r="B180">
        <v>179</v>
      </c>
    </row>
    <row r="181" spans="1:2">
      <c r="A181" s="1">
        <v>1008</v>
      </c>
      <c r="B181">
        <v>180</v>
      </c>
    </row>
    <row r="182" spans="1:2">
      <c r="A182" s="1">
        <v>5043</v>
      </c>
      <c r="B182">
        <v>181</v>
      </c>
    </row>
    <row r="183" spans="1:2">
      <c r="A183" s="1">
        <v>0.10660980810234499</v>
      </c>
      <c r="B183">
        <v>182</v>
      </c>
    </row>
    <row r="184" spans="1:2">
      <c r="A184" s="2">
        <v>1.37706615507756E-2</v>
      </c>
      <c r="B184">
        <v>183</v>
      </c>
    </row>
    <row r="185" spans="1:2">
      <c r="A185" s="2">
        <v>-3.4574726244898202E-3</v>
      </c>
      <c r="B185">
        <v>184</v>
      </c>
    </row>
    <row r="186" spans="1:2">
      <c r="A186" s="1">
        <v>1008</v>
      </c>
      <c r="B186">
        <v>185</v>
      </c>
    </row>
    <row r="187" spans="1:2">
      <c r="A187" s="1">
        <v>5045</v>
      </c>
      <c r="B187">
        <v>186</v>
      </c>
    </row>
    <row r="188" spans="1:2">
      <c r="A188" s="1">
        <v>0.43496801705756899</v>
      </c>
      <c r="B188">
        <v>187</v>
      </c>
    </row>
    <row r="189" spans="1:2">
      <c r="A189" s="2">
        <v>1.37706615507756E-2</v>
      </c>
      <c r="B189">
        <v>188</v>
      </c>
    </row>
    <row r="190" spans="1:2">
      <c r="A190" s="2">
        <v>1.54938136690992E-2</v>
      </c>
      <c r="B190">
        <v>189</v>
      </c>
    </row>
    <row r="191" spans="1:2">
      <c r="A191" s="1">
        <v>1009</v>
      </c>
      <c r="B191">
        <v>190</v>
      </c>
    </row>
    <row r="192" spans="1:2">
      <c r="A192" s="1">
        <v>1005</v>
      </c>
      <c r="B192">
        <v>191</v>
      </c>
    </row>
    <row r="193" spans="1:2">
      <c r="A193" s="1">
        <v>0.35181236673773902</v>
      </c>
      <c r="B193">
        <v>192</v>
      </c>
    </row>
    <row r="194" spans="1:2">
      <c r="A194" s="2">
        <v>1.26577824132857E-2</v>
      </c>
      <c r="B194">
        <v>193</v>
      </c>
    </row>
    <row r="195" spans="1:2">
      <c r="A195" s="2">
        <v>1.19719918401422E-3</v>
      </c>
      <c r="B195">
        <v>194</v>
      </c>
    </row>
    <row r="196" spans="1:2">
      <c r="A196" s="1">
        <v>1009</v>
      </c>
      <c r="B196">
        <v>195</v>
      </c>
    </row>
    <row r="197" spans="1:2">
      <c r="A197" s="1">
        <v>2065</v>
      </c>
      <c r="B197">
        <v>196</v>
      </c>
    </row>
    <row r="198" spans="1:2">
      <c r="A198" s="1">
        <v>4.9040511727078802E-2</v>
      </c>
      <c r="B198">
        <v>197</v>
      </c>
    </row>
    <row r="199" spans="1:2">
      <c r="A199" s="2">
        <v>1.26577824132857E-2</v>
      </c>
      <c r="B199">
        <v>198</v>
      </c>
    </row>
    <row r="200" spans="1:2">
      <c r="A200" s="2">
        <v>1.8532783413727199E-3</v>
      </c>
      <c r="B200">
        <v>199</v>
      </c>
    </row>
    <row r="201" spans="1:2">
      <c r="A201" s="1">
        <v>1009</v>
      </c>
      <c r="B201">
        <v>200</v>
      </c>
    </row>
    <row r="202" spans="1:2">
      <c r="A202" s="1">
        <v>2072</v>
      </c>
      <c r="B202">
        <v>201</v>
      </c>
    </row>
    <row r="203" spans="1:2">
      <c r="A203" s="1">
        <v>0.12153518123667301</v>
      </c>
      <c r="B203">
        <v>202</v>
      </c>
    </row>
    <row r="204" spans="1:2">
      <c r="A204" s="2">
        <v>3.5726640187047499E-2</v>
      </c>
      <c r="B204">
        <v>203</v>
      </c>
    </row>
    <row r="205" spans="1:2">
      <c r="A205" s="2">
        <v>4.15646584148259E-2</v>
      </c>
      <c r="B205">
        <v>204</v>
      </c>
    </row>
    <row r="206" spans="1:2">
      <c r="A206" s="1">
        <v>1009</v>
      </c>
      <c r="B206">
        <v>205</v>
      </c>
    </row>
    <row r="207" spans="1:2">
      <c r="A207" s="1">
        <v>2181</v>
      </c>
      <c r="B207">
        <v>206</v>
      </c>
    </row>
    <row r="208" spans="1:2">
      <c r="A208" s="1">
        <v>1.2793176972281399E-2</v>
      </c>
      <c r="B208">
        <v>207</v>
      </c>
    </row>
    <row r="209" spans="1:2">
      <c r="A209" s="2">
        <v>1.1933213263176199E-2</v>
      </c>
      <c r="B209">
        <v>208</v>
      </c>
    </row>
    <row r="210" spans="1:2">
      <c r="A210" s="2">
        <v>-6.1834471616361297E-3</v>
      </c>
      <c r="B210">
        <v>209</v>
      </c>
    </row>
    <row r="211" spans="1:2">
      <c r="A211" s="1">
        <v>1009</v>
      </c>
      <c r="B211">
        <v>210</v>
      </c>
    </row>
    <row r="212" spans="1:2">
      <c r="A212" s="1">
        <v>2216</v>
      </c>
    </row>
    <row r="213" spans="1:2">
      <c r="A213" s="1">
        <v>9.8081023454157701E-2</v>
      </c>
    </row>
    <row r="214" spans="1:2">
      <c r="A214" s="2">
        <v>1.1933213263176199E-2</v>
      </c>
    </row>
    <row r="215" spans="1:2">
      <c r="A215" s="2">
        <v>-6.4216408212770301E-3</v>
      </c>
    </row>
    <row r="216" spans="1:2">
      <c r="A216" s="1">
        <v>1009</v>
      </c>
    </row>
    <row r="217" spans="1:2">
      <c r="A217" s="1">
        <v>5043</v>
      </c>
    </row>
    <row r="218" spans="1:2">
      <c r="A218" s="1">
        <v>0.22388059701492499</v>
      </c>
    </row>
    <row r="219" spans="1:2">
      <c r="A219" s="2">
        <v>1.26577824132857E-2</v>
      </c>
    </row>
    <row r="220" spans="1:2">
      <c r="A220" s="2">
        <v>-3.4574726244898202E-3</v>
      </c>
    </row>
    <row r="221" spans="1:2">
      <c r="A221" s="1">
        <v>1011</v>
      </c>
    </row>
    <row r="222" spans="1:2">
      <c r="A222" s="1">
        <v>1002</v>
      </c>
    </row>
    <row r="223" spans="1:2">
      <c r="A223" s="1">
        <v>8.7420042643923196E-2</v>
      </c>
    </row>
    <row r="224" spans="1:2">
      <c r="A224" s="2">
        <v>1.5049530648440499E-2</v>
      </c>
    </row>
    <row r="225" spans="1:1">
      <c r="A225" s="2">
        <v>-1.2768715788896001E-2</v>
      </c>
    </row>
    <row r="226" spans="1:1">
      <c r="A226" s="1">
        <v>1011</v>
      </c>
    </row>
    <row r="227" spans="1:1">
      <c r="A227" s="1">
        <v>1013</v>
      </c>
    </row>
    <row r="228" spans="1:1">
      <c r="A228" s="1">
        <v>4.6908315565031902E-2</v>
      </c>
    </row>
    <row r="229" spans="1:1">
      <c r="A229" s="2">
        <v>1.5049530648440499E-2</v>
      </c>
    </row>
    <row r="230" spans="1:1">
      <c r="A230" s="2">
        <v>-1.7404573203013401E-2</v>
      </c>
    </row>
    <row r="231" spans="1:1">
      <c r="A231" s="1">
        <v>1011</v>
      </c>
    </row>
    <row r="232" spans="1:1">
      <c r="A232" s="1">
        <v>1034</v>
      </c>
    </row>
    <row r="233" spans="1:1">
      <c r="A233" s="1">
        <v>5.5437100213219598E-2</v>
      </c>
    </row>
    <row r="234" spans="1:1">
      <c r="A234" s="2">
        <v>1.5049530648440499E-2</v>
      </c>
    </row>
    <row r="235" spans="1:1">
      <c r="A235" s="2">
        <v>-1.44121941092165E-2</v>
      </c>
    </row>
    <row r="236" spans="1:1">
      <c r="A236" s="1">
        <v>1011</v>
      </c>
    </row>
    <row r="237" spans="1:1">
      <c r="A237" s="1">
        <v>1035</v>
      </c>
    </row>
    <row r="238" spans="1:1">
      <c r="A238" s="1">
        <v>4.4776119402985003E-2</v>
      </c>
    </row>
    <row r="239" spans="1:1">
      <c r="A239" s="2">
        <v>1.5049530648440499E-2</v>
      </c>
    </row>
    <row r="240" spans="1:1">
      <c r="A240" s="2">
        <v>-1.5643598027546401E-2</v>
      </c>
    </row>
    <row r="241" spans="1:1">
      <c r="A241" s="1">
        <v>1011</v>
      </c>
    </row>
    <row r="242" spans="1:1">
      <c r="A242" s="1">
        <v>2216</v>
      </c>
    </row>
    <row r="243" spans="1:1">
      <c r="A243" s="1">
        <v>0.61620469083155605</v>
      </c>
    </row>
    <row r="244" spans="1:1">
      <c r="A244" s="2">
        <v>1.2616417587177801E-2</v>
      </c>
    </row>
    <row r="245" spans="1:1">
      <c r="A245" s="2">
        <v>6.4216408212770301E-3</v>
      </c>
    </row>
    <row r="246" spans="1:1">
      <c r="A246" s="1">
        <v>1012</v>
      </c>
    </row>
    <row r="247" spans="1:1">
      <c r="A247" s="1">
        <v>1013</v>
      </c>
    </row>
    <row r="248" spans="1:1">
      <c r="A248" s="1">
        <v>0.33901918976545797</v>
      </c>
    </row>
    <row r="249" spans="1:1">
      <c r="A249" s="2">
        <v>2.8573250264145301E-2</v>
      </c>
    </row>
    <row r="250" spans="1:1">
      <c r="A250" s="2">
        <v>-1.05316733611138E-2</v>
      </c>
    </row>
    <row r="251" spans="1:1">
      <c r="A251" s="1">
        <v>1012</v>
      </c>
    </row>
    <row r="252" spans="1:1">
      <c r="A252" s="1">
        <v>1152</v>
      </c>
    </row>
    <row r="253" spans="1:1">
      <c r="A253" s="1">
        <v>0.198294243070362</v>
      </c>
    </row>
    <row r="254" spans="1:1">
      <c r="A254" s="2">
        <v>2.8573250264145301E-2</v>
      </c>
    </row>
    <row r="255" spans="1:1">
      <c r="A255" s="2">
        <v>2.1595356998245299E-2</v>
      </c>
    </row>
    <row r="256" spans="1:1">
      <c r="A256" s="1">
        <v>1012</v>
      </c>
    </row>
    <row r="257" spans="1:1">
      <c r="A257" s="1">
        <v>2002</v>
      </c>
    </row>
    <row r="258" spans="1:1">
      <c r="A258" s="1">
        <v>0.211087420042643</v>
      </c>
    </row>
    <row r="259" spans="1:1">
      <c r="A259" s="2">
        <v>2.4300201367850001E-2</v>
      </c>
    </row>
    <row r="260" spans="1:1">
      <c r="A260" s="2">
        <v>-4.51774204647108E-2</v>
      </c>
    </row>
    <row r="261" spans="1:1">
      <c r="A261" s="1">
        <v>1012</v>
      </c>
    </row>
    <row r="262" spans="1:1">
      <c r="A262" s="1">
        <v>2004</v>
      </c>
    </row>
    <row r="263" spans="1:1">
      <c r="A263" s="1">
        <v>0.31982942430703598</v>
      </c>
    </row>
    <row r="264" spans="1:1">
      <c r="A264" s="2">
        <v>2.4300201367850001E-2</v>
      </c>
    </row>
    <row r="265" spans="1:1">
      <c r="A265" s="2">
        <v>-8.4386043586294202E-3</v>
      </c>
    </row>
    <row r="266" spans="1:1">
      <c r="A266" s="1">
        <v>1012</v>
      </c>
    </row>
    <row r="267" spans="1:1">
      <c r="A267" s="1">
        <v>2024</v>
      </c>
    </row>
    <row r="268" spans="1:1">
      <c r="A268" s="1">
        <v>0.22601279317697201</v>
      </c>
    </row>
    <row r="269" spans="1:1">
      <c r="A269" s="2">
        <v>3.9652727908817902E-2</v>
      </c>
    </row>
    <row r="270" spans="1:1">
      <c r="A270" s="2">
        <v>-2.2204725915395001E-2</v>
      </c>
    </row>
    <row r="271" spans="1:1">
      <c r="A271" s="1">
        <v>1012</v>
      </c>
    </row>
    <row r="272" spans="1:1">
      <c r="A272" s="1">
        <v>2029</v>
      </c>
    </row>
    <row r="273" spans="1:1">
      <c r="A273" s="1">
        <v>0.34328358208955201</v>
      </c>
    </row>
    <row r="274" spans="1:1">
      <c r="A274" s="2">
        <v>3.9652727908817902E-2</v>
      </c>
    </row>
    <row r="275" spans="1:1">
      <c r="A275" s="2">
        <v>-1.1787291557262001E-2</v>
      </c>
    </row>
    <row r="276" spans="1:1">
      <c r="A276" s="1">
        <v>1012</v>
      </c>
    </row>
    <row r="277" spans="1:1">
      <c r="A277" s="1">
        <v>2042</v>
      </c>
    </row>
    <row r="278" spans="1:1">
      <c r="A278" s="1">
        <v>0.221748400852878</v>
      </c>
    </row>
    <row r="279" spans="1:1">
      <c r="A279" s="2">
        <v>2.4300201367850001E-2</v>
      </c>
    </row>
    <row r="280" spans="1:1">
      <c r="A280" s="2">
        <v>-5.0185442054566903E-2</v>
      </c>
    </row>
    <row r="281" spans="1:1">
      <c r="A281" s="1">
        <v>1012</v>
      </c>
    </row>
    <row r="282" spans="1:1">
      <c r="A282" s="1">
        <v>2043</v>
      </c>
    </row>
    <row r="283" spans="1:1">
      <c r="A283" s="1">
        <v>0.328358208955223</v>
      </c>
    </row>
    <row r="284" spans="1:1">
      <c r="A284" s="2">
        <v>2.4300201367850001E-2</v>
      </c>
    </row>
    <row r="285" spans="1:1">
      <c r="A285" s="2">
        <v>-3.5867912513482897E-2</v>
      </c>
    </row>
    <row r="286" spans="1:1">
      <c r="A286" s="1">
        <v>1012</v>
      </c>
    </row>
    <row r="287" spans="1:1">
      <c r="A287" s="1">
        <v>2152</v>
      </c>
    </row>
    <row r="288" spans="1:1">
      <c r="A288" s="1">
        <v>0.43710021321961601</v>
      </c>
    </row>
    <row r="289" spans="1:1">
      <c r="A289" s="2">
        <v>2.8573250264145301E-2</v>
      </c>
    </row>
    <row r="290" spans="1:1">
      <c r="A290" s="2">
        <v>-5.0504154469381099E-2</v>
      </c>
    </row>
    <row r="291" spans="1:1">
      <c r="A291" s="1">
        <v>1012</v>
      </c>
    </row>
    <row r="292" spans="1:1">
      <c r="A292" s="1">
        <v>2154</v>
      </c>
    </row>
    <row r="293" spans="1:1">
      <c r="A293" s="1">
        <v>0.29637526652452001</v>
      </c>
    </row>
    <row r="294" spans="1:1">
      <c r="A294" s="2">
        <v>2.8573250264145301E-2</v>
      </c>
    </row>
    <row r="295" spans="1:1">
      <c r="A295" s="2">
        <v>-0.17730316459403</v>
      </c>
    </row>
    <row r="296" spans="1:1">
      <c r="A296" s="1">
        <v>1012</v>
      </c>
    </row>
    <row r="297" spans="1:1">
      <c r="A297" s="1">
        <v>2156</v>
      </c>
    </row>
    <row r="298" spans="1:1">
      <c r="A298" s="1">
        <v>0.40511727078891202</v>
      </c>
    </row>
    <row r="299" spans="1:1">
      <c r="A299" s="2">
        <v>2.8573250264145301E-2</v>
      </c>
    </row>
    <row r="300" spans="1:1">
      <c r="A300" s="2">
        <v>3.3779629756130997E-2</v>
      </c>
    </row>
    <row r="301" spans="1:1">
      <c r="A301" s="1">
        <v>1012</v>
      </c>
    </row>
    <row r="302" spans="1:1">
      <c r="A302" s="1">
        <v>2183</v>
      </c>
    </row>
    <row r="303" spans="1:1">
      <c r="A303" s="1">
        <v>0.38592750533048997</v>
      </c>
    </row>
    <row r="304" spans="1:1">
      <c r="A304" s="2">
        <v>2.4300201367850001E-2</v>
      </c>
    </row>
    <row r="305" spans="1:1">
      <c r="A305" s="2">
        <v>-2.6475361226169201E-2</v>
      </c>
    </row>
    <row r="306" spans="1:1">
      <c r="A306" s="1">
        <v>1012</v>
      </c>
    </row>
    <row r="307" spans="1:1">
      <c r="A307" s="1">
        <v>2203</v>
      </c>
    </row>
    <row r="308" spans="1:1">
      <c r="A308" s="1">
        <v>0.24733475479744099</v>
      </c>
    </row>
    <row r="309" spans="1:1">
      <c r="A309" s="2">
        <v>2.4300201367850001E-2</v>
      </c>
    </row>
    <row r="310" spans="1:1">
      <c r="A310" s="2">
        <v>-3.9010447466982102E-2</v>
      </c>
    </row>
    <row r="311" spans="1:1">
      <c r="A311" s="1">
        <v>1012</v>
      </c>
    </row>
    <row r="312" spans="1:1">
      <c r="A312" s="1">
        <v>2218</v>
      </c>
    </row>
    <row r="313" spans="1:1">
      <c r="A313" s="1">
        <v>0.375266524520255</v>
      </c>
    </row>
    <row r="314" spans="1:1">
      <c r="A314" s="2">
        <v>2.4300201367850001E-2</v>
      </c>
    </row>
    <row r="315" spans="1:1">
      <c r="A315" s="2">
        <v>-8.0422147876485897E-2</v>
      </c>
    </row>
    <row r="316" spans="1:1">
      <c r="A316" s="1">
        <v>1013</v>
      </c>
    </row>
    <row r="317" spans="1:1">
      <c r="A317" s="1">
        <v>1010</v>
      </c>
    </row>
    <row r="318" spans="1:1">
      <c r="A318" s="1">
        <v>0.27292110874200398</v>
      </c>
    </row>
    <row r="319" spans="1:1">
      <c r="A319" s="2">
        <v>3.0946439823566398E-2</v>
      </c>
    </row>
    <row r="320" spans="1:1">
      <c r="A320" s="2">
        <v>5.6261620260152903E-4</v>
      </c>
    </row>
    <row r="321" spans="1:1">
      <c r="A321" s="1">
        <v>1013</v>
      </c>
    </row>
    <row r="322" spans="1:1">
      <c r="A322" s="1">
        <v>1015</v>
      </c>
    </row>
    <row r="323" spans="1:1">
      <c r="A323" s="1">
        <v>0.174840085287846</v>
      </c>
    </row>
    <row r="324" spans="1:1">
      <c r="A324" s="2">
        <v>3.0946439823566398E-2</v>
      </c>
    </row>
    <row r="325" spans="1:1">
      <c r="A325" s="2">
        <v>3.7035287002211099E-2</v>
      </c>
    </row>
    <row r="326" spans="1:1">
      <c r="A326" s="1">
        <v>1013</v>
      </c>
    </row>
    <row r="327" spans="1:1">
      <c r="A327" s="1">
        <v>1019</v>
      </c>
    </row>
    <row r="328" spans="1:1">
      <c r="A328" s="1">
        <v>0.31769722814498902</v>
      </c>
    </row>
    <row r="329" spans="1:1">
      <c r="A329" s="2">
        <v>3.0946439823566398E-2</v>
      </c>
    </row>
    <row r="330" spans="1:1">
      <c r="A330" s="2">
        <v>-1.9277884605999E-2</v>
      </c>
    </row>
    <row r="331" spans="1:1">
      <c r="A331" s="1">
        <v>1014</v>
      </c>
    </row>
    <row r="332" spans="1:1">
      <c r="A332" s="1">
        <v>1150</v>
      </c>
    </row>
    <row r="333" spans="1:1">
      <c r="A333" s="1">
        <v>0</v>
      </c>
    </row>
    <row r="334" spans="1:1">
      <c r="A334" s="2">
        <v>2.7461614357294401E-2</v>
      </c>
    </row>
    <row r="335" spans="1:1">
      <c r="A335" s="2">
        <v>-0.105966034226797</v>
      </c>
    </row>
    <row r="336" spans="1:1">
      <c r="A336" s="1">
        <v>1015</v>
      </c>
    </row>
    <row r="337" spans="1:1">
      <c r="A337" s="1">
        <v>1001</v>
      </c>
    </row>
    <row r="338" spans="1:1">
      <c r="A338" s="1">
        <v>9.1684434968016995E-2</v>
      </c>
    </row>
    <row r="339" spans="1:1">
      <c r="A339" s="2">
        <v>3.8869514675966201E-2</v>
      </c>
    </row>
    <row r="340" spans="1:1">
      <c r="A340" s="2">
        <v>-2.2832134958528E-2</v>
      </c>
    </row>
    <row r="341" spans="1:1">
      <c r="A341" s="1">
        <v>1015</v>
      </c>
    </row>
    <row r="342" spans="1:1">
      <c r="A342" s="1">
        <v>1002</v>
      </c>
    </row>
    <row r="343" spans="1:1">
      <c r="A343" s="1">
        <v>0.245202558635394</v>
      </c>
    </row>
    <row r="344" spans="1:1">
      <c r="A344" s="2">
        <v>2.07155502255723E-2</v>
      </c>
    </row>
    <row r="345" spans="1:1">
      <c r="A345" s="2">
        <v>-9.8774916658652193E-4</v>
      </c>
    </row>
    <row r="346" spans="1:1">
      <c r="A346" s="1">
        <v>1015</v>
      </c>
    </row>
    <row r="347" spans="1:1">
      <c r="A347" s="1">
        <v>1009</v>
      </c>
    </row>
    <row r="348" spans="1:1">
      <c r="A348" s="1">
        <v>0.217484008528784</v>
      </c>
    </row>
    <row r="349" spans="1:1">
      <c r="A349" s="2">
        <v>2.07155502255723E-2</v>
      </c>
    </row>
    <row r="350" spans="1:1">
      <c r="A350" s="2">
        <v>-2.0766130422887E-2</v>
      </c>
    </row>
    <row r="351" spans="1:1">
      <c r="A351" s="1">
        <v>1015</v>
      </c>
    </row>
    <row r="352" spans="1:1">
      <c r="A352" s="1">
        <v>1013</v>
      </c>
    </row>
    <row r="353" spans="1:1">
      <c r="A353" s="1">
        <v>0.24946695095948801</v>
      </c>
    </row>
    <row r="354" spans="1:1">
      <c r="A354" s="2">
        <v>3.8869514675966201E-2</v>
      </c>
    </row>
    <row r="355" spans="1:1">
      <c r="A355" s="2">
        <v>-2.6857284412905601E-2</v>
      </c>
    </row>
    <row r="356" spans="1:1">
      <c r="A356" s="1">
        <v>1015</v>
      </c>
    </row>
    <row r="357" spans="1:1">
      <c r="A357" s="1">
        <v>1034</v>
      </c>
    </row>
    <row r="358" spans="1:1">
      <c r="A358" s="1">
        <v>0.25159914712153503</v>
      </c>
    </row>
    <row r="359" spans="1:1">
      <c r="A359" s="2">
        <v>3.8869514675966201E-2</v>
      </c>
    </row>
    <row r="360" spans="1:1">
      <c r="A360" s="2">
        <v>-2.43406689079682E-2</v>
      </c>
    </row>
    <row r="361" spans="1:1">
      <c r="A361" s="1">
        <v>1015</v>
      </c>
    </row>
    <row r="362" spans="1:1">
      <c r="A362" s="1">
        <v>1035</v>
      </c>
    </row>
    <row r="363" spans="1:1">
      <c r="A363" s="1">
        <v>0.119402985074626</v>
      </c>
    </row>
    <row r="364" spans="1:1">
      <c r="A364" s="2">
        <v>3.8869514675966201E-2</v>
      </c>
    </row>
    <row r="365" spans="1:1">
      <c r="A365" s="2">
        <v>-2.5603548390597902E-2</v>
      </c>
    </row>
    <row r="366" spans="1:1">
      <c r="A366" s="1">
        <v>1015</v>
      </c>
    </row>
    <row r="367" spans="1:1">
      <c r="A367" s="1">
        <v>1150</v>
      </c>
    </row>
    <row r="368" spans="1:1">
      <c r="A368" s="1">
        <v>0.25586353944562901</v>
      </c>
    </row>
    <row r="369" spans="1:1">
      <c r="A369" s="2">
        <v>3.8869514675966201E-2</v>
      </c>
    </row>
    <row r="370" spans="1:1">
      <c r="A370" s="2">
        <v>-9.3923030490888598E-2</v>
      </c>
    </row>
    <row r="371" spans="1:1">
      <c r="A371" s="1">
        <v>1015</v>
      </c>
    </row>
    <row r="372" spans="1:1">
      <c r="A372" s="1">
        <v>1154</v>
      </c>
    </row>
    <row r="373" spans="1:1">
      <c r="A373" s="1">
        <v>0.16204690831556501</v>
      </c>
    </row>
    <row r="374" spans="1:1">
      <c r="A374" s="2">
        <v>3.8869514675966201E-2</v>
      </c>
    </row>
    <row r="375" spans="1:1">
      <c r="A375" s="2">
        <v>7.1617399663541602E-3</v>
      </c>
    </row>
    <row r="376" spans="1:1">
      <c r="A376" s="1">
        <v>1015</v>
      </c>
    </row>
    <row r="377" spans="1:1">
      <c r="A377" s="1">
        <v>2157</v>
      </c>
    </row>
    <row r="378" spans="1:1">
      <c r="A378" s="1">
        <v>0.18976545842217399</v>
      </c>
    </row>
    <row r="379" spans="1:1">
      <c r="A379" s="2">
        <v>2.07155502255723E-2</v>
      </c>
    </row>
    <row r="380" spans="1:1">
      <c r="A380" s="2">
        <v>1.34270241238871E-4</v>
      </c>
    </row>
    <row r="381" spans="1:1">
      <c r="A381" s="1">
        <v>1015</v>
      </c>
    </row>
    <row r="382" spans="1:1">
      <c r="A382" s="1">
        <v>2160</v>
      </c>
    </row>
    <row r="383" spans="1:1">
      <c r="A383" s="1">
        <v>0.24946695095948801</v>
      </c>
    </row>
    <row r="384" spans="1:1">
      <c r="A384" s="2">
        <v>1.15643091277621E-2</v>
      </c>
    </row>
    <row r="385" spans="1:1">
      <c r="A385" s="2">
        <v>2.2299324418493501E-3</v>
      </c>
    </row>
    <row r="386" spans="1:1">
      <c r="A386" s="1">
        <v>1017</v>
      </c>
    </row>
    <row r="387" spans="1:1">
      <c r="A387" s="1">
        <v>1003</v>
      </c>
    </row>
    <row r="388" spans="1:1">
      <c r="A388" s="1">
        <v>0.27931769722814498</v>
      </c>
    </row>
    <row r="389" spans="1:1">
      <c r="A389" s="2">
        <v>4.2612858204964403E-2</v>
      </c>
    </row>
    <row r="390" spans="1:1">
      <c r="A390" s="2">
        <v>9.3653325599381294E-3</v>
      </c>
    </row>
  </sheetData>
  <autoFilter ref="L1:P27">
    <sortState ref="L2:P49">
      <sortCondition descending="1" ref="N1:N27"/>
    </sortState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index전체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2024-04-29T04:52:42Z</dcterms:created>
  <dcterms:modified xsi:type="dcterms:W3CDTF">2024-05-02T09:03:19Z</dcterms:modified>
</cp:coreProperties>
</file>