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765" yWindow="1350" windowWidth="11625" windowHeight="61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5" i="1"/>
  <c r="L5"/>
  <c r="M5" s="1"/>
  <c r="O5" s="1"/>
  <c r="S5" s="1"/>
  <c r="T5" l="1"/>
</calcChain>
</file>

<file path=xl/sharedStrings.xml><?xml version="1.0" encoding="utf-8"?>
<sst xmlns="http://schemas.openxmlformats.org/spreadsheetml/2006/main" count="32" uniqueCount="32">
  <si>
    <t>序号</t>
  </si>
  <si>
    <t>身份证号码
（与银行卡信息必填其一）</t>
    <phoneticPr fontId="3" type="noConversion"/>
  </si>
  <si>
    <t>实发工资（此部分为实际发工资的依据，必填）</t>
    <phoneticPr fontId="3" type="noConversion"/>
  </si>
  <si>
    <t>工资单（此部分将作为工资单发给员工，可根据具体情况修改）</t>
    <phoneticPr fontId="3" type="noConversion"/>
  </si>
  <si>
    <t>员工姓名（必填）</t>
    <phoneticPr fontId="3" type="noConversion"/>
  </si>
  <si>
    <t>工资卡卡号
（与身份证信息必填其一）</t>
    <phoneticPr fontId="3" type="noConversion"/>
  </si>
  <si>
    <t>工资卡银行
（与身份证信息必填其一）</t>
    <phoneticPr fontId="3" type="noConversion"/>
  </si>
  <si>
    <t>实发工资（必填）</t>
    <phoneticPr fontId="3" type="noConversion"/>
  </si>
  <si>
    <t>缺勤天数</t>
  </si>
  <si>
    <t>其他扣款</t>
  </si>
  <si>
    <t>实发工资</t>
  </si>
  <si>
    <t>备注</t>
  </si>
  <si>
    <t>病事假</t>
  </si>
  <si>
    <t>未出勤</t>
  </si>
  <si>
    <t>婚丧</t>
  </si>
  <si>
    <t>违纪
罚款</t>
  </si>
  <si>
    <t>迟到/漏打卡</t>
  </si>
  <si>
    <t>基本工资</t>
    <phoneticPr fontId="3" type="noConversion"/>
  </si>
  <si>
    <t>张三</t>
    <phoneticPr fontId="3" type="noConversion"/>
  </si>
  <si>
    <t>421022198312122838</t>
    <phoneticPr fontId="3" type="noConversion"/>
  </si>
  <si>
    <t>6228480402564890018</t>
    <phoneticPr fontId="3" type="noConversion"/>
  </si>
  <si>
    <t>农业银行</t>
    <phoneticPr fontId="3" type="noConversion"/>
  </si>
  <si>
    <t>6月工资</t>
    <phoneticPr fontId="3" type="noConversion"/>
  </si>
  <si>
    <t>考核天数</t>
    <phoneticPr fontId="3" type="noConversion"/>
  </si>
  <si>
    <t>扣款金额</t>
    <phoneticPr fontId="3" type="noConversion"/>
  </si>
  <si>
    <t>出勤工资</t>
    <phoneticPr fontId="3" type="noConversion"/>
  </si>
  <si>
    <t>满勤奖</t>
    <phoneticPr fontId="3" type="noConversion"/>
  </si>
  <si>
    <t>应发工资</t>
    <phoneticPr fontId="3" type="noConversion"/>
  </si>
  <si>
    <t>其他工资</t>
    <phoneticPr fontId="3" type="noConversion"/>
  </si>
  <si>
    <t>应税工资</t>
    <phoneticPr fontId="3" type="noConversion"/>
  </si>
  <si>
    <t>个人所得税</t>
    <phoneticPr fontId="3" type="noConversion"/>
  </si>
  <si>
    <r>
      <t>填写须知：
1、</t>
    </r>
    <r>
      <rPr>
        <sz val="11"/>
        <color rgb="FFFF0000"/>
        <rFont val="微软雅黑"/>
        <family val="2"/>
        <charset val="134"/>
      </rPr>
      <t>黄色部分为必填项</t>
    </r>
    <r>
      <rPr>
        <sz val="11"/>
        <color theme="1"/>
        <rFont val="微软雅黑"/>
        <family val="2"/>
        <charset val="134"/>
      </rPr>
      <t>，薪太软将依据此部分信息给员工发放工资，</t>
    </r>
    <r>
      <rPr>
        <sz val="11"/>
        <color rgb="FFFF0000"/>
        <rFont val="微软雅黑"/>
        <family val="2"/>
        <charset val="134"/>
      </rPr>
      <t>具体内容不可更改</t>
    </r>
    <r>
      <rPr>
        <sz val="11"/>
        <color theme="1"/>
        <rFont val="微软雅黑"/>
        <family val="2"/>
        <charset val="134"/>
      </rPr>
      <t xml:space="preserve">
2、</t>
    </r>
    <r>
      <rPr>
        <sz val="11"/>
        <color rgb="FFFF0000"/>
        <rFont val="微软雅黑"/>
        <family val="2"/>
        <charset val="134"/>
      </rPr>
      <t>蓝色部分为选填项</t>
    </r>
    <r>
      <rPr>
        <sz val="11"/>
        <color theme="1"/>
        <rFont val="微软雅黑"/>
        <family val="2"/>
        <charset val="134"/>
      </rPr>
      <t>，此部分信息将作为工资单发送给员工，</t>
    </r>
    <r>
      <rPr>
        <sz val="11"/>
        <color rgb="FFFF0000"/>
        <rFont val="微软雅黑"/>
        <family val="2"/>
        <charset val="134"/>
      </rPr>
      <t>具体内容可以按照您公司的习惯替换</t>
    </r>
    <r>
      <rPr>
        <sz val="11"/>
        <color theme="1"/>
        <rFont val="微软雅黑"/>
        <family val="2"/>
        <charset val="134"/>
      </rPr>
      <t>，如果不填写员工不会收到薪太软工资单
3、遇到疑问欢迎拨打支持电话：400-175-8090</t>
    </r>
    <phoneticPr fontId="3" type="noConversion"/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</si>
</sst>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0.00_);[Red]\(0.00\)"/>
    <numFmt numFmtId="177" formatCode="0_);[Red]\(0\)"/>
    <numFmt numFmtId="178" formatCode="0.0_);[Red]\(0.0\)"/>
  </numFmts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indexed="8"/>
      <name val="Arial"/>
      <family val="2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0">
      <alignment vertical="top"/>
    </xf>
  </cellStyleXfs>
  <cellXfs count="33">
    <xf numFmtId="0" fontId="0" fillId="0" borderId="0" xfId="0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49" fontId="4" fillId="0" borderId="3" xfId="0" applyNumberFormat="1" applyFont="1" applyBorder="1">
      <alignment vertical="center"/>
    </xf>
    <xf numFmtId="177" fontId="8" fillId="3" borderId="3" xfId="1" applyNumberFormat="1" applyFont="1" applyFill="1" applyBorder="1" applyAlignment="1">
      <alignment horizontal="center" vertical="center" wrapText="1"/>
    </xf>
    <xf numFmtId="177" fontId="9" fillId="3" borderId="3" xfId="1" applyNumberFormat="1" applyFont="1" applyFill="1" applyBorder="1" applyAlignment="1">
      <alignment horizontal="center" vertical="center" wrapText="1"/>
    </xf>
    <xf numFmtId="176" fontId="8" fillId="3" borderId="3" xfId="3" applyNumberFormat="1" applyFont="1" applyFill="1" applyBorder="1" applyAlignment="1">
      <alignment horizontal="center" vertical="center" wrapText="1"/>
    </xf>
    <xf numFmtId="176" fontId="6" fillId="3" borderId="3" xfId="3" applyNumberFormat="1" applyFont="1" applyFill="1" applyBorder="1" applyAlignment="1">
      <alignment horizontal="center" vertical="center" wrapText="1"/>
    </xf>
    <xf numFmtId="178" fontId="6" fillId="3" borderId="3" xfId="3" applyNumberFormat="1" applyFont="1" applyFill="1" applyBorder="1" applyAlignment="1">
      <alignment horizontal="center" vertical="center" wrapText="1"/>
    </xf>
    <xf numFmtId="176" fontId="6" fillId="3" borderId="8" xfId="3" applyNumberFormat="1" applyFont="1" applyFill="1" applyBorder="1" applyAlignment="1">
      <alignment horizontal="center" vertical="center"/>
    </xf>
    <xf numFmtId="176" fontId="6" fillId="3" borderId="6" xfId="3" applyNumberFormat="1" applyFont="1" applyFill="1" applyBorder="1" applyAlignment="1">
      <alignment horizontal="center" vertical="center"/>
    </xf>
    <xf numFmtId="176" fontId="6" fillId="3" borderId="1" xfId="3" applyNumberFormat="1" applyFont="1" applyFill="1" applyBorder="1" applyAlignment="1">
      <alignment horizontal="center" vertical="center"/>
    </xf>
    <xf numFmtId="176" fontId="6" fillId="3" borderId="2" xfId="3" applyNumberFormat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176" fontId="6" fillId="3" borderId="3" xfId="1" applyNumberFormat="1" applyFont="1" applyFill="1" applyBorder="1" applyAlignment="1">
      <alignment horizontal="center" vertical="center" wrapText="1"/>
    </xf>
    <xf numFmtId="177" fontId="6" fillId="3" borderId="1" xfId="3" applyNumberFormat="1" applyFont="1" applyFill="1" applyBorder="1" applyAlignment="1">
      <alignment horizontal="center" vertical="center" wrapText="1"/>
    </xf>
    <xf numFmtId="177" fontId="7" fillId="3" borderId="2" xfId="3" applyNumberFormat="1" applyFont="1" applyFill="1" applyBorder="1" applyAlignment="1">
      <alignment horizontal="center" vertical="center" wrapText="1"/>
    </xf>
    <xf numFmtId="177" fontId="6" fillId="3" borderId="4" xfId="1" applyNumberFormat="1" applyFont="1" applyFill="1" applyBorder="1" applyAlignment="1">
      <alignment horizontal="center" vertical="center" wrapText="1"/>
    </xf>
    <xf numFmtId="177" fontId="6" fillId="3" borderId="5" xfId="1" applyNumberFormat="1" applyFont="1" applyFill="1" applyBorder="1" applyAlignment="1">
      <alignment horizontal="center" vertical="center" wrapText="1"/>
    </xf>
    <xf numFmtId="178" fontId="6" fillId="3" borderId="1" xfId="3" applyNumberFormat="1" applyFont="1" applyFill="1" applyBorder="1" applyAlignment="1">
      <alignment horizontal="center" vertical="center" wrapText="1"/>
    </xf>
    <xf numFmtId="178" fontId="7" fillId="3" borderId="2" xfId="3" applyNumberFormat="1" applyFont="1" applyFill="1" applyBorder="1" applyAlignment="1">
      <alignment horizontal="center" vertical="center" wrapText="1"/>
    </xf>
    <xf numFmtId="176" fontId="6" fillId="3" borderId="1" xfId="1" applyNumberFormat="1" applyFont="1" applyFill="1" applyBorder="1" applyAlignment="1">
      <alignment horizontal="center" vertical="center" wrapText="1" shrinkToFit="1"/>
    </xf>
    <xf numFmtId="176" fontId="6" fillId="3" borderId="2" xfId="1" applyNumberFormat="1" applyFont="1" applyFill="1" applyBorder="1" applyAlignment="1">
      <alignment horizontal="center" vertical="center" wrapText="1" shrinkToFit="1"/>
    </xf>
    <xf numFmtId="177" fontId="6" fillId="3" borderId="3" xfId="3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176" fontId="6" fillId="3" borderId="1" xfId="3" applyNumberFormat="1" applyFont="1" applyFill="1" applyBorder="1" applyAlignment="1">
      <alignment horizontal="center" vertical="center" wrapText="1"/>
    </xf>
    <xf numFmtId="176" fontId="6" fillId="3" borderId="2" xfId="3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 applyProtection="1">
      <alignment horizontal="left" vertical="top" wrapText="1"/>
    </xf>
  </cellXfs>
  <cellStyles count="4">
    <cellStyle name="_ET_STYLE_NoName_00_" xfId="3"/>
    <cellStyle name="常规" xfId="0" builtinId="0"/>
    <cellStyle name="常规 2" xfId="1"/>
    <cellStyle name="千位分隔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"/>
  <sheetViews>
    <sheetView tabSelected="1" topLeftCell="E1" zoomScale="90" zoomScaleNormal="90" workbookViewId="0">
      <selection activeCell="R14" sqref="R14"/>
    </sheetView>
  </sheetViews>
  <sheetFormatPr defaultRowHeight="16.5"/>
  <cols>
    <col min="1" max="1" width="9.25" style="2" bestFit="1" customWidth="1"/>
    <col min="2" max="2" width="17.75" style="2" bestFit="1" customWidth="1"/>
    <col min="3" max="5" width="26.125" style="2" bestFit="1" customWidth="1"/>
    <col min="6" max="6" width="17.75" style="2" bestFit="1" customWidth="1"/>
    <col min="7" max="8" width="9.25" style="2" bestFit="1" customWidth="1"/>
    <col min="9" max="9" width="6.25" style="2" bestFit="1" customWidth="1"/>
    <col min="10" max="10" width="6.625" style="2" bestFit="1" customWidth="1"/>
    <col min="11" max="11" width="5.5" style="2" bestFit="1" customWidth="1"/>
    <col min="12" max="12" width="8.125" style="2" customWidth="1"/>
    <col min="13" max="13" width="9" style="2" customWidth="1"/>
    <col min="14" max="14" width="6.5" style="2" customWidth="1"/>
    <col min="15" max="15" width="8.25" style="2" customWidth="1"/>
    <col min="16" max="17" width="5.5" style="2" bestFit="1" customWidth="1"/>
    <col min="18" max="18" width="8.75" style="2" customWidth="1"/>
    <col min="19" max="19" width="9" style="2"/>
    <col min="20" max="20" width="10" style="2" customWidth="1"/>
    <col min="21" max="21" width="9" style="2"/>
    <col min="22" max="22" width="8.5" style="2" bestFit="1" customWidth="1"/>
    <col min="23" max="16384" width="9" style="2"/>
  </cols>
  <sheetData>
    <row r="1" spans="1:22" ht="71.25" customHeight="1">
      <c r="A1" s="32" t="s">
        <v>31</v>
      </c>
      <c r="B1" s="32"/>
      <c r="C1" s="32"/>
      <c r="D1" s="32"/>
      <c r="E1" s="32"/>
      <c r="F1" s="32"/>
    </row>
    <row r="2" spans="1:22" ht="16.5" customHeight="1">
      <c r="A2" s="28" t="s">
        <v>0</v>
      </c>
      <c r="B2" s="29" t="s">
        <v>2</v>
      </c>
      <c r="C2" s="29"/>
      <c r="D2" s="29"/>
      <c r="E2" s="29"/>
      <c r="F2" s="29"/>
      <c r="G2" s="13" t="s">
        <v>3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ht="16.5" customHeight="1">
      <c r="A3" s="28"/>
      <c r="B3" s="14" t="s">
        <v>4</v>
      </c>
      <c r="C3" s="16" t="s">
        <v>1</v>
      </c>
      <c r="D3" s="16" t="s">
        <v>5</v>
      </c>
      <c r="E3" s="16" t="s">
        <v>6</v>
      </c>
      <c r="F3" s="14" t="s">
        <v>7</v>
      </c>
      <c r="G3" s="18" t="s">
        <v>17</v>
      </c>
      <c r="H3" s="19" t="s">
        <v>23</v>
      </c>
      <c r="I3" s="21" t="s">
        <v>8</v>
      </c>
      <c r="J3" s="22"/>
      <c r="K3" s="22"/>
      <c r="L3" s="18" t="s">
        <v>24</v>
      </c>
      <c r="M3" s="23" t="s">
        <v>25</v>
      </c>
      <c r="N3" s="25" t="s">
        <v>26</v>
      </c>
      <c r="O3" s="27" t="s">
        <v>27</v>
      </c>
      <c r="P3" s="7" t="s">
        <v>9</v>
      </c>
      <c r="Q3" s="7"/>
      <c r="R3" s="30" t="s">
        <v>28</v>
      </c>
      <c r="S3" s="7" t="s">
        <v>29</v>
      </c>
      <c r="T3" s="8" t="s">
        <v>30</v>
      </c>
      <c r="U3" s="9" t="s">
        <v>10</v>
      </c>
      <c r="V3" s="11" t="s">
        <v>11</v>
      </c>
    </row>
    <row r="4" spans="1:22" ht="28.5">
      <c r="A4" s="28"/>
      <c r="B4" s="15"/>
      <c r="C4" s="17"/>
      <c r="D4" s="17"/>
      <c r="E4" s="17"/>
      <c r="F4" s="15"/>
      <c r="G4" s="18"/>
      <c r="H4" s="20"/>
      <c r="I4" s="4" t="s">
        <v>12</v>
      </c>
      <c r="J4" s="5" t="s">
        <v>13</v>
      </c>
      <c r="K4" s="4" t="s">
        <v>14</v>
      </c>
      <c r="L4" s="18"/>
      <c r="M4" s="24"/>
      <c r="N4" s="26"/>
      <c r="O4" s="27"/>
      <c r="P4" s="6" t="s">
        <v>15</v>
      </c>
      <c r="Q4" s="6" t="s">
        <v>16</v>
      </c>
      <c r="R4" s="31"/>
      <c r="S4" s="7"/>
      <c r="T4" s="8"/>
      <c r="U4" s="10"/>
      <c r="V4" s="12"/>
    </row>
    <row r="5" spans="1:22">
      <c r="A5" s="1">
        <v>1</v>
      </c>
      <c r="B5" s="1" t="s">
        <v>18</v>
      </c>
      <c r="C5" s="3" t="s">
        <v>19</v>
      </c>
      <c r="D5" s="3" t="s">
        <v>20</v>
      </c>
      <c r="E5" s="1" t="s">
        <v>21</v>
      </c>
      <c r="F5" s="1">
        <v>2834.62</v>
      </c>
      <c r="G5" s="1">
        <v>3000</v>
      </c>
      <c r="H5" s="1">
        <v>26</v>
      </c>
      <c r="I5" s="1">
        <v>0</v>
      </c>
      <c r="J5" s="1">
        <v>1</v>
      </c>
      <c r="K5" s="1"/>
      <c r="L5" s="1">
        <f>G5/H5*I5+G5/H5*J5</f>
        <v>115.38461538461539</v>
      </c>
      <c r="M5" s="1">
        <f>G5-L5</f>
        <v>2884.6153846153848</v>
      </c>
      <c r="N5" s="1"/>
      <c r="O5" s="1">
        <f>M5+N5</f>
        <v>2884.6153846153848</v>
      </c>
      <c r="P5" s="1">
        <v>50</v>
      </c>
      <c r="Q5" s="1">
        <v>0</v>
      </c>
      <c r="R5" s="1"/>
      <c r="S5" s="1">
        <f>O5-P5-Q5+R5</f>
        <v>2834.6153846153848</v>
      </c>
      <c r="T5" s="1">
        <f>IF(S5-3500&lt;0,0,IF(S5-3500&lt;1500,(S5-3500)*0.03,IF(S5-3500&lt;4500,(S5-3500)*0.1-105,IF(S5-3500&lt;9000,(S5-3500)*0.2-555,IF(S5-3500&lt;35000,(Y13))))))</f>
        <v>0</v>
      </c>
      <c r="U5" s="1">
        <f>S5-T5</f>
        <v>2834.6153846153848</v>
      </c>
      <c r="V5" s="1" t="s">
        <v>22</v>
      </c>
    </row>
  </sheetData>
  <mergeCells count="22">
    <mergeCell ref="A2:A4"/>
    <mergeCell ref="B2:F2"/>
    <mergeCell ref="P3:Q3"/>
    <mergeCell ref="R3:R4"/>
    <mergeCell ref="A1:F1"/>
    <mergeCell ref="B3:B4"/>
    <mergeCell ref="C3:C4"/>
    <mergeCell ref="D3:D4"/>
    <mergeCell ref="E3:E4"/>
    <mergeCell ref="F3:F4"/>
    <mergeCell ref="S3:S4"/>
    <mergeCell ref="T3:T4"/>
    <mergeCell ref="U3:U4"/>
    <mergeCell ref="V3:V4"/>
    <mergeCell ref="G2:V2"/>
    <mergeCell ref="G3:G4"/>
    <mergeCell ref="H3:H4"/>
    <mergeCell ref="I3:K3"/>
    <mergeCell ref="L3:L4"/>
    <mergeCell ref="M3:M4"/>
    <mergeCell ref="N3:N4"/>
    <mergeCell ref="O3:O4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2016-06-07T07:07:07Z</dcterms:created>
  <dcterms:modified xsi:type="dcterms:W3CDTF">2016-06-16T11:11:16Z</dcterms:modified>
</cp:coreProperties>
</file>