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3" i="11" l="1"/>
  <c r="E9" i="11" s="1"/>
  <c r="E17" i="11" s="1"/>
  <c r="F17" i="11" s="1"/>
  <c r="E19" i="11" s="1"/>
  <c r="F19" i="11" l="1"/>
  <c r="H19" i="11" s="1"/>
  <c r="F9" i="11"/>
  <c r="I5" i="11"/>
  <c r="H25" i="11"/>
  <c r="H24" i="11"/>
  <c r="H23" i="11"/>
  <c r="H22" i="11"/>
  <c r="H20" i="11"/>
  <c r="H17" i="11"/>
  <c r="H16" i="11"/>
  <c r="H13" i="11"/>
  <c r="H8" i="11"/>
  <c r="E10" i="11" l="1"/>
  <c r="F10" i="11" s="1"/>
  <c r="E12" i="11" s="1"/>
  <c r="H9" i="11"/>
  <c r="E14" i="11"/>
  <c r="E15" i="11" s="1"/>
  <c r="I6" i="11"/>
  <c r="H21" i="11" l="1"/>
  <c r="H11" i="11"/>
  <c r="F15" i="11"/>
  <c r="F14" i="11"/>
  <c r="H14" i="11" s="1"/>
  <c r="F12" i="11"/>
  <c r="F11" i="11" s="1"/>
  <c r="J5" i="11"/>
  <c r="K5" i="11" s="1"/>
  <c r="L5" i="11" s="1"/>
  <c r="M5" i="11" s="1"/>
  <c r="N5" i="11" s="1"/>
  <c r="O5" i="11" s="1"/>
  <c r="P5" i="11" s="1"/>
  <c r="I4" i="11"/>
  <c r="H15"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<sst xmlns="http://schemas.openxmlformats.org/spreadsheetml/2006/main" count="80" uniqueCount="63">
  <si>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</si>
  <si>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</si>
  <si>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</si>
  <si>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</si>
  <si>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</si>
  <si>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</si>
  <si>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</si>
  <si>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</si>
  <si>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</si>
  <si>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</si>
  <si>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</si>
  <si>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</si>
  <si>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</si>
  <si>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</si>
  <si>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</si>
  <si>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</si>
  <si>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</si>
  <si>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</si>
  <si>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</si>
  <si>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</si>
  <si>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</si>
  <si>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</si>
  <si>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</si>
  <si>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</si>
  <si>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</si>
  <si>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</si>
  <si>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</si>
  <si>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</si>
  <si>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</si>
  <si>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</si>
  <si>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</si>
  <si>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</si>
  <si>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</si>
  <si>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</si>
  <si>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</si>
  <si>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</si>
  <si>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</si>
  <si>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</si>
  <si>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</si>
  <si>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</si>
  <si>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FEE FUNDRAISER </t>
  </si>
  <si>
    <t xml:space="preserve">MARYHOPE </t>
  </si>
  <si>
    <t>Define goals and objectives</t>
  </si>
  <si>
    <t xml:space="preserve">Maryhope </t>
  </si>
  <si>
    <t>Identify potential donors and sponsors</t>
  </si>
  <si>
    <t>Develop promotional materials</t>
  </si>
  <si>
    <t>Launch promotional campaign</t>
  </si>
  <si>
    <t>Engage with potential sponsors</t>
  </si>
  <si>
    <t>Execute planned fundraising events</t>
  </si>
  <si>
    <t>Monitor progress and adjust strategies as needed</t>
  </si>
  <si>
    <t>Thank donors and sponsors</t>
  </si>
  <si>
    <t>Report on fundraising results</t>
  </si>
  <si>
    <t>Evaluate and document lessons learned</t>
  </si>
  <si>
    <t>Phase 1: Planning</t>
  </si>
  <si>
    <t>Phase 2: Marketing and Outreach</t>
  </si>
  <si>
    <t xml:space="preserve">Phase 4: Post-Event Activities </t>
  </si>
  <si>
    <t xml:space="preserve">Phase 3: Fundraising Events </t>
  </si>
  <si>
    <t xml:space="preserve">Brian </t>
  </si>
  <si>
    <t xml:space="preserve">Jenny </t>
  </si>
  <si>
    <t xml:space="preserve">Hold the event officially </t>
  </si>
  <si>
    <t xml:space="preserve">Define the budget </t>
  </si>
  <si>
    <t xml:space="preserve">Lemmy </t>
  </si>
  <si>
    <t xml:space="preserve">Document final result and thank team for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</si>
</sst>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3" borderId="2" xfId="11" applyFont="1" applyFill="1">
      <alignment horizontal="center" vertical="center"/>
    </xf>
    <xf numFmtId="0" fontId="0" fillId="4" borderId="2" xfId="11" applyFont="1" applyFill="1">
      <alignment horizontal="center" vertical="center"/>
    </xf>
    <xf numFmtId="0" fontId="0" fillId="11" borderId="2" xfId="12" applyFont="1" applyFill="1">
      <alignment horizontal="left" vertical="center" indent="2"/>
    </xf>
    <xf numFmtId="0" fontId="0" fillId="3" borderId="2" xfId="12" applyFont="1" applyFill="1">
      <alignment horizontal="left" vertical="center" indent="2"/>
    </xf>
    <xf numFmtId="0" fontId="0" fillId="11" borderId="2" xfId="11" applyFont="1" applyFill="1">
      <alignment horizontal="center" vertical="center"/>
    </xf>
    <xf numFmtId="0" fontId="0" fillId="10" borderId="2" xfId="11" applyFont="1" applyFill="1">
      <alignment horizontal="center" vertical="center"/>
    </xf>
    <xf numFmtId="0" fontId="0" fillId="0" borderId="2" xfId="12" applyFont="1">
      <alignment horizontal="left" vertical="center" indent="2"/>
    </xf>
    <xf numFmtId="0" fontId="0" fillId="0" borderId="2" xfId="11" applyFont="1">
      <alignment horizontal="center" vertical="center"/>
    </xf>
    <xf numFmtId="14" fontId="0" fillId="0" borderId="0" xfId="0" applyNumberFormat="1" applyAlignment="1">
      <alignment vertical="center"/>
    </xf>
    <xf numFmtId="164" fontId="0" fillId="0" borderId="0" xfId="0" applyNumberFormat="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8"/>
  <sheetViews>
    <sheetView showGridLines="0" tabSelected="1" showRuler="0" zoomScaleNormal="100" zoomScalePageLayoutView="70" workbookViewId="0">
      <pane ySplit="6" topLeftCell="A7" activePane="bottomLeft" state="frozen"/>
      <selection pane="bottomLeft" activeCell="E11" sqref="E11"/>
    </sheetView>
  </sheetViews>
  <sheetFormatPr defaultRowHeight="30" customHeight="1" x14ac:dyDescent="0.25"/>
  <cols>
    <col min="1" max="1" width="2.7109375" style="58" customWidth="1"/>
    <col min="2" max="2" width="38.140625" customWidth="1"/>
    <col min="3" max="3" width="25" customWidth="1"/>
    <col min="4" max="4" width="10.7109375" customWidth="1"/>
    <col min="5" max="5" width="13.140625" style="5" customWidth="1"/>
    <col min="6" max="6" width="17.42578125" customWidth="1"/>
    <col min="7" max="7" width="5.28515625" customWidth="1"/>
    <col min="8" max="8" width="6.140625" hidden="1" customWidth="1"/>
    <col min="9" max="64" width="2.5703125" customWidth="1"/>
    <col min="69" max="70" width="10.28515625"/>
  </cols>
  <sheetData>
    <row r="1" spans="1:64" ht="30" customHeight="1" x14ac:dyDescent="0.45">
      <c r="A1" s="59" t="s">
        <v>31</v>
      </c>
      <c r="B1" s="63" t="s">
        <v>40</v>
      </c>
      <c r="C1" s="1"/>
      <c r="D1" s="2"/>
      <c r="E1" s="4"/>
      <c r="F1" s="47"/>
      <c r="H1" s="2"/>
      <c r="I1" s="14" t="s">
        <v>12</v>
      </c>
    </row>
    <row r="2" spans="1:64" ht="30" customHeight="1" x14ac:dyDescent="0.3">
      <c r="A2" s="58" t="s">
        <v>25</v>
      </c>
      <c r="B2" s="64" t="s">
        <v>22</v>
      </c>
      <c r="I2" s="61" t="s">
        <v>17</v>
      </c>
    </row>
    <row r="3" spans="1:64" ht="30" customHeight="1" x14ac:dyDescent="0.25">
      <c r="A3" s="58" t="s">
        <v>32</v>
      </c>
      <c r="B3" s="65" t="s">
        <v>41</v>
      </c>
      <c r="C3" s="79" t="s">
        <v>1</v>
      </c>
      <c r="D3" s="80"/>
      <c r="E3" s="85">
        <f ca="1">TODAY()</f>
        <v>45446</v>
      </c>
      <c r="F3" s="85"/>
    </row>
    <row r="4" spans="1:64" ht="30" customHeight="1" x14ac:dyDescent="0.25">
      <c r="A4" s="59" t="s">
        <v>33</v>
      </c>
      <c r="C4" s="79" t="s">
        <v>8</v>
      </c>
      <c r="D4" s="80"/>
      <c r="E4" s="7">
        <v>1</v>
      </c>
      <c r="I4" s="82">
        <f ca="1">I5</f>
        <v>45446</v>
      </c>
      <c r="J4" s="83"/>
      <c r="K4" s="83"/>
      <c r="L4" s="83"/>
      <c r="M4" s="83"/>
      <c r="N4" s="83"/>
      <c r="O4" s="84"/>
      <c r="P4" s="82">
        <f ca="1">P5</f>
        <v>45453</v>
      </c>
      <c r="Q4" s="83"/>
      <c r="R4" s="83"/>
      <c r="S4" s="83"/>
      <c r="T4" s="83"/>
      <c r="U4" s="83"/>
      <c r="V4" s="84"/>
      <c r="W4" s="82">
        <f ca="1">W5</f>
        <v>45460</v>
      </c>
      <c r="X4" s="83"/>
      <c r="Y4" s="83"/>
      <c r="Z4" s="83"/>
      <c r="AA4" s="83"/>
      <c r="AB4" s="83"/>
      <c r="AC4" s="84"/>
      <c r="AD4" s="82">
        <f ca="1">AD5</f>
        <v>45467</v>
      </c>
      <c r="AE4" s="83"/>
      <c r="AF4" s="83"/>
      <c r="AG4" s="83"/>
      <c r="AH4" s="83"/>
      <c r="AI4" s="83"/>
      <c r="AJ4" s="84"/>
      <c r="AK4" s="82">
        <f ca="1">AK5</f>
        <v>45474</v>
      </c>
      <c r="AL4" s="83"/>
      <c r="AM4" s="83"/>
      <c r="AN4" s="83"/>
      <c r="AO4" s="83"/>
      <c r="AP4" s="83"/>
      <c r="AQ4" s="84"/>
      <c r="AR4" s="82">
        <f ca="1">AR5</f>
        <v>45481</v>
      </c>
      <c r="AS4" s="83"/>
      <c r="AT4" s="83"/>
      <c r="AU4" s="83"/>
      <c r="AV4" s="83"/>
      <c r="AW4" s="83"/>
      <c r="AX4" s="84"/>
      <c r="AY4" s="82">
        <f ca="1">AY5</f>
        <v>45488</v>
      </c>
      <c r="AZ4" s="83"/>
      <c r="BA4" s="83"/>
      <c r="BB4" s="83"/>
      <c r="BC4" s="83"/>
      <c r="BD4" s="83"/>
      <c r="BE4" s="84"/>
      <c r="BF4" s="82">
        <f ca="1">BF5</f>
        <v>45495</v>
      </c>
      <c r="BG4" s="83"/>
      <c r="BH4" s="83"/>
      <c r="BI4" s="83"/>
      <c r="BJ4" s="83"/>
      <c r="BK4" s="83"/>
      <c r="BL4" s="84"/>
    </row>
    <row r="5" spans="1:64" ht="15" customHeight="1" x14ac:dyDescent="0.25">
      <c r="A5" s="59" t="s">
        <v>34</v>
      </c>
      <c r="B5" s="81"/>
      <c r="C5" s="81"/>
      <c r="D5" s="81"/>
      <c r="E5" s="81"/>
      <c r="F5" s="81"/>
      <c r="G5" s="81"/>
      <c r="I5" s="11">
        <f ca="1">Project_Start-WEEKDAY(Project_Start,1)+2+7*(Display_Week-1)</f>
        <v>45446</v>
      </c>
      <c r="J5" s="10">
        <f ca="1">I5+1</f>
        <v>45447</v>
      </c>
      <c r="K5" s="10">
        <f t="shared" ref="K5:AX5" ca="1" si="0">J5+1</f>
        <v>45448</v>
      </c>
      <c r="L5" s="10">
        <f t="shared" ca="1" si="0"/>
        <v>45449</v>
      </c>
      <c r="M5" s="10">
        <f t="shared" ca="1" si="0"/>
        <v>45450</v>
      </c>
      <c r="N5" s="10">
        <f t="shared" ca="1" si="0"/>
        <v>45451</v>
      </c>
      <c r="O5" s="12">
        <f t="shared" ca="1" si="0"/>
        <v>45452</v>
      </c>
      <c r="P5" s="11">
        <f ca="1">O5+1</f>
        <v>45453</v>
      </c>
      <c r="Q5" s="10">
        <f ca="1">P5+1</f>
        <v>45454</v>
      </c>
      <c r="R5" s="10">
        <f t="shared" ca="1" si="0"/>
        <v>45455</v>
      </c>
      <c r="S5" s="10">
        <f t="shared" ca="1" si="0"/>
        <v>45456</v>
      </c>
      <c r="T5" s="10">
        <f t="shared" ca="1" si="0"/>
        <v>45457</v>
      </c>
      <c r="U5" s="10">
        <f t="shared" ca="1" si="0"/>
        <v>45458</v>
      </c>
      <c r="V5" s="12">
        <f t="shared" ca="1" si="0"/>
        <v>45459</v>
      </c>
      <c r="W5" s="11">
        <f ca="1">V5+1</f>
        <v>45460</v>
      </c>
      <c r="X5" s="10">
        <f ca="1">W5+1</f>
        <v>45461</v>
      </c>
      <c r="Y5" s="10">
        <f t="shared" ca="1" si="0"/>
        <v>45462</v>
      </c>
      <c r="Z5" s="10">
        <f t="shared" ca="1" si="0"/>
        <v>45463</v>
      </c>
      <c r="AA5" s="10">
        <f t="shared" ca="1" si="0"/>
        <v>45464</v>
      </c>
      <c r="AB5" s="10">
        <f t="shared" ca="1" si="0"/>
        <v>45465</v>
      </c>
      <c r="AC5" s="12">
        <f t="shared" ca="1" si="0"/>
        <v>45466</v>
      </c>
      <c r="AD5" s="11">
        <f ca="1">AC5+1</f>
        <v>45467</v>
      </c>
      <c r="AE5" s="10">
        <f ca="1">AD5+1</f>
        <v>45468</v>
      </c>
      <c r="AF5" s="10">
        <f t="shared" ca="1" si="0"/>
        <v>45469</v>
      </c>
      <c r="AG5" s="10">
        <f t="shared" ca="1" si="0"/>
        <v>45470</v>
      </c>
      <c r="AH5" s="10">
        <f t="shared" ca="1" si="0"/>
        <v>45471</v>
      </c>
      <c r="AI5" s="10">
        <f t="shared" ca="1" si="0"/>
        <v>45472</v>
      </c>
      <c r="AJ5" s="12">
        <f t="shared" ca="1" si="0"/>
        <v>45473</v>
      </c>
      <c r="AK5" s="11">
        <f ca="1">AJ5+1</f>
        <v>45474</v>
      </c>
      <c r="AL5" s="10">
        <f ca="1">AK5+1</f>
        <v>45475</v>
      </c>
      <c r="AM5" s="10">
        <f t="shared" ca="1" si="0"/>
        <v>45476</v>
      </c>
      <c r="AN5" s="10">
        <f t="shared" ca="1" si="0"/>
        <v>45477</v>
      </c>
      <c r="AO5" s="10">
        <f t="shared" ca="1" si="0"/>
        <v>45478</v>
      </c>
      <c r="AP5" s="10">
        <f t="shared" ca="1" si="0"/>
        <v>45479</v>
      </c>
      <c r="AQ5" s="12">
        <f t="shared" ca="1" si="0"/>
        <v>45480</v>
      </c>
      <c r="AR5" s="11">
        <f ca="1">AQ5+1</f>
        <v>45481</v>
      </c>
      <c r="AS5" s="10">
        <f ca="1">AR5+1</f>
        <v>45482</v>
      </c>
      <c r="AT5" s="10">
        <f t="shared" ca="1" si="0"/>
        <v>45483</v>
      </c>
      <c r="AU5" s="10">
        <f t="shared" ca="1" si="0"/>
        <v>45484</v>
      </c>
      <c r="AV5" s="10">
        <f t="shared" ca="1" si="0"/>
        <v>45485</v>
      </c>
      <c r="AW5" s="10">
        <f t="shared" ca="1" si="0"/>
        <v>45486</v>
      </c>
      <c r="AX5" s="12">
        <f t="shared" ca="1" si="0"/>
        <v>45487</v>
      </c>
      <c r="AY5" s="11">
        <f ca="1">AX5+1</f>
        <v>45488</v>
      </c>
      <c r="AZ5" s="10">
        <f ca="1">AY5+1</f>
        <v>45489</v>
      </c>
      <c r="BA5" s="10">
        <f t="shared" ref="BA5:BE5" ca="1" si="1">AZ5+1</f>
        <v>45490</v>
      </c>
      <c r="BB5" s="10">
        <f t="shared" ca="1" si="1"/>
        <v>45491</v>
      </c>
      <c r="BC5" s="10">
        <f t="shared" ca="1" si="1"/>
        <v>45492</v>
      </c>
      <c r="BD5" s="10">
        <f t="shared" ca="1" si="1"/>
        <v>45493</v>
      </c>
      <c r="BE5" s="12">
        <f t="shared" ca="1" si="1"/>
        <v>45494</v>
      </c>
      <c r="BF5" s="11">
        <f ca="1">BE5+1</f>
        <v>45495</v>
      </c>
      <c r="BG5" s="10">
        <f ca="1">BF5+1</f>
        <v>45496</v>
      </c>
      <c r="BH5" s="10">
        <f t="shared" ref="BH5:BL5" ca="1" si="2">BG5+1</f>
        <v>45497</v>
      </c>
      <c r="BI5" s="10">
        <f t="shared" ca="1" si="2"/>
        <v>45498</v>
      </c>
      <c r="BJ5" s="10">
        <f t="shared" ca="1" si="2"/>
        <v>45499</v>
      </c>
      <c r="BK5" s="10">
        <f t="shared" ca="1" si="2"/>
        <v>45500</v>
      </c>
      <c r="BL5" s="12">
        <f t="shared" ca="1" si="2"/>
        <v>45501</v>
      </c>
    </row>
    <row r="6" spans="1:64" ht="30" customHeight="1" thickBot="1" x14ac:dyDescent="0.3">
      <c r="A6" s="59" t="s">
        <v>35</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30</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36</v>
      </c>
      <c r="B8" s="18" t="s">
        <v>53</v>
      </c>
      <c r="C8" s="71"/>
      <c r="D8" s="19"/>
      <c r="E8" s="20"/>
      <c r="F8" s="21"/>
      <c r="G8" s="17"/>
      <c r="H8" s="17" t="str">
        <f t="shared" ref="H8:H2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75" t="s">
        <v>42</v>
      </c>
      <c r="C9" s="86" t="s">
        <v>43</v>
      </c>
      <c r="D9" s="22">
        <v>0.5</v>
      </c>
      <c r="E9" s="66">
        <f ca="1">Project_Start</f>
        <v>45446</v>
      </c>
      <c r="F9" s="66">
        <f ca="1">E9+3</f>
        <v>45449</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9" t="s">
        <v>60</v>
      </c>
      <c r="C10" s="86" t="s">
        <v>61</v>
      </c>
      <c r="D10" s="22">
        <v>0.6</v>
      </c>
      <c r="E10" s="66">
        <f ca="1">F9</f>
        <v>45449</v>
      </c>
      <c r="F10" s="66">
        <f ca="1">E10+2</f>
        <v>45451</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t="s">
        <v>38</v>
      </c>
      <c r="B11" s="75" t="s">
        <v>44</v>
      </c>
      <c r="C11" s="86" t="s">
        <v>57</v>
      </c>
      <c r="D11" s="22">
        <v>0.6</v>
      </c>
      <c r="E11" s="94">
        <v>45451</v>
      </c>
      <c r="F11" s="95">
        <f ca="1">$F$12</f>
        <v>45455</v>
      </c>
      <c r="G11" s="17"/>
      <c r="H11" s="17">
        <f t="shared" ca="1" si="6"/>
        <v>5</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5" t="s">
        <v>45</v>
      </c>
      <c r="C12" s="86" t="s">
        <v>58</v>
      </c>
      <c r="D12" s="22">
        <v>0.5</v>
      </c>
      <c r="E12" s="66">
        <f ca="1">F10</f>
        <v>45451</v>
      </c>
      <c r="F12" s="66">
        <f ca="1">E12+4</f>
        <v>45455</v>
      </c>
      <c r="G12" s="17"/>
      <c r="H12" s="17">
        <f t="shared" ca="1" si="6"/>
        <v>5</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t="s">
        <v>39</v>
      </c>
      <c r="B13" s="23" t="s">
        <v>54</v>
      </c>
      <c r="C13" s="72"/>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76" t="s">
        <v>46</v>
      </c>
      <c r="C14" s="87" t="s">
        <v>43</v>
      </c>
      <c r="D14" s="27">
        <v>0.5</v>
      </c>
      <c r="E14" s="67" t="e">
        <f>#REF!+1</f>
        <v>#REF!</v>
      </c>
      <c r="F14" s="67" t="e">
        <f>E14+4</f>
        <v>#REF!</v>
      </c>
      <c r="G14" s="17"/>
      <c r="H14" s="17" t="e">
        <f t="shared" si="6"/>
        <v>#REF!</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76" t="s">
        <v>47</v>
      </c>
      <c r="C15" s="87" t="s">
        <v>58</v>
      </c>
      <c r="D15" s="27">
        <v>0.5</v>
      </c>
      <c r="E15" s="67" t="e">
        <f>E14+2</f>
        <v>#REF!</v>
      </c>
      <c r="F15" s="67" t="e">
        <f>E15+5</f>
        <v>#REF!</v>
      </c>
      <c r="G15" s="17"/>
      <c r="H15" s="17" t="e">
        <f t="shared" si="6"/>
        <v>#REF!</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t="s">
        <v>27</v>
      </c>
      <c r="B16" s="28" t="s">
        <v>56</v>
      </c>
      <c r="C16" s="73"/>
      <c r="D16" s="29"/>
      <c r="E16" s="30"/>
      <c r="F16" s="31"/>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77" t="s">
        <v>48</v>
      </c>
      <c r="C17" s="90" t="s">
        <v>61</v>
      </c>
      <c r="D17" s="32"/>
      <c r="E17" s="68">
        <f ca="1">E9+15</f>
        <v>45461</v>
      </c>
      <c r="F17" s="68">
        <f ca="1">E17+5</f>
        <v>45466</v>
      </c>
      <c r="G17" s="17"/>
      <c r="H17" s="17">
        <f t="shared" ca="1" si="6"/>
        <v>6</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8" t="s">
        <v>59</v>
      </c>
      <c r="C18" s="90" t="s">
        <v>43</v>
      </c>
      <c r="D18" s="32"/>
      <c r="E18" s="68"/>
      <c r="F18" s="68"/>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77" t="s">
        <v>49</v>
      </c>
      <c r="C19" s="90" t="s">
        <v>57</v>
      </c>
      <c r="D19" s="32"/>
      <c r="E19" s="68">
        <f ca="1">F17+1</f>
        <v>45467</v>
      </c>
      <c r="F19" s="68">
        <f ca="1">E19+4</f>
        <v>45471</v>
      </c>
      <c r="G19" s="17"/>
      <c r="H19" s="17">
        <f t="shared" ca="1" si="6"/>
        <v>5</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27</v>
      </c>
      <c r="B20" s="33" t="s">
        <v>55</v>
      </c>
      <c r="C20" s="74"/>
      <c r="D20" s="34"/>
      <c r="E20" s="35"/>
      <c r="F20" s="3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78" t="s">
        <v>50</v>
      </c>
      <c r="C21" s="91" t="s">
        <v>43</v>
      </c>
      <c r="D21" s="37"/>
      <c r="E21" s="69" t="s">
        <v>26</v>
      </c>
      <c r="F21" s="69" t="s">
        <v>26</v>
      </c>
      <c r="G21" s="17"/>
      <c r="H21" s="17" t="e">
        <f t="shared" si="6"/>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78" t="s">
        <v>51</v>
      </c>
      <c r="C22" s="91" t="s">
        <v>57</v>
      </c>
      <c r="D22" s="37"/>
      <c r="E22" s="69" t="s">
        <v>26</v>
      </c>
      <c r="F22" s="69" t="s">
        <v>26</v>
      </c>
      <c r="G22" s="17"/>
      <c r="H22" s="17" t="e">
        <f t="shared" si="6"/>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78" t="s">
        <v>52</v>
      </c>
      <c r="C23" s="91" t="s">
        <v>58</v>
      </c>
      <c r="D23" s="37"/>
      <c r="E23" s="69" t="s">
        <v>26</v>
      </c>
      <c r="F23" s="69" t="s">
        <v>26</v>
      </c>
      <c r="G23" s="17"/>
      <c r="H23" s="17" t="e">
        <f t="shared" si="6"/>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29</v>
      </c>
      <c r="B24" s="92" t="s">
        <v>62</v>
      </c>
      <c r="C24" s="93" t="s">
        <v>43</v>
      </c>
      <c r="D24" s="16"/>
      <c r="E24" s="70"/>
      <c r="F24" s="70"/>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9" t="s">
        <v>28</v>
      </c>
      <c r="B25" s="38" t="s">
        <v>0</v>
      </c>
      <c r="C25" s="39"/>
      <c r="D25" s="40"/>
      <c r="E25" s="41"/>
      <c r="F25" s="42"/>
      <c r="G25" s="43"/>
      <c r="H25" s="43" t="str">
        <f t="shared" si="6"/>
        <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ht="30" customHeight="1" x14ac:dyDescent="0.25">
      <c r="G26" s="6"/>
    </row>
    <row r="27" spans="1:64" ht="30" customHeight="1" x14ac:dyDescent="0.25">
      <c r="C27" s="14"/>
      <c r="F27" s="60"/>
    </row>
    <row r="28" spans="1:64" ht="30" customHeight="1" x14ac:dyDescent="0.25">
      <c r="C2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33">
      <formula>AND(TODAY()&gt;=I$5,TODAY()&lt;J$5)</formula>
    </cfRule>
  </conditionalFormatting>
  <conditionalFormatting sqref="I7:BL2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24</v>
      </c>
    </row>
    <row r="7" spans="1:2" s="48" customFormat="1" ht="204.95" customHeight="1" x14ac:dyDescent="0.25">
      <c r="A7" s="57" t="s">
        <v>23</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2024-06-03T15:34:32Z</dcterms:modified>
</cp:coreProperties>
</file>