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ofwaterloo-my.sharepoint.com/personal/cieritan_uwaterloo_ca/Documents/Waterloo/MobCal-MPI/MobCal-MPI-master_original/Test_Files_new/Optimization_test/"/>
    </mc:Choice>
  </mc:AlternateContent>
  <xr:revisionPtr revIDLastSave="142" documentId="11_F25DC773A252ABDACC1048EE095863B45ADE58F1" xr6:coauthVersionLast="46" xr6:coauthVersionMax="46" xr10:uidLastSave="{1A580D30-25E0-4EBC-BC01-4BC08A17B942}"/>
  <bookViews>
    <workbookView xWindow="-28920" yWindow="-2880" windowWidth="29040" windowHeight="15840" activeTab="1" xr2:uid="{00000000-000D-0000-FFFF-FFFF00000000}"/>
  </bookViews>
  <sheets>
    <sheet name="mpif90" sheetId="1" r:id="rId1"/>
    <sheet name="mpif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2" l="1"/>
  <c r="AB4" i="2"/>
  <c r="AC4" i="2"/>
  <c r="AD4" i="2"/>
  <c r="AE4" i="2"/>
  <c r="AA5" i="2"/>
  <c r="AB5" i="2"/>
  <c r="AC5" i="2"/>
  <c r="AD5" i="2"/>
  <c r="AE5" i="2"/>
  <c r="AA6" i="2"/>
  <c r="AB6" i="2"/>
  <c r="AC6" i="2"/>
  <c r="AD6" i="2"/>
  <c r="AE6" i="2"/>
  <c r="AA7" i="2"/>
  <c r="AB7" i="2"/>
  <c r="AC7" i="2"/>
  <c r="AD7" i="2"/>
  <c r="AE7" i="2"/>
  <c r="AA8" i="2"/>
  <c r="AB8" i="2"/>
  <c r="AC8" i="2"/>
  <c r="AD8" i="2"/>
  <c r="AE8" i="2"/>
  <c r="AA9" i="2"/>
  <c r="AB9" i="2"/>
  <c r="AC9" i="2"/>
  <c r="AD9" i="2"/>
  <c r="AE9" i="2"/>
  <c r="AB3" i="2"/>
  <c r="AC3" i="2"/>
  <c r="AD3" i="2"/>
  <c r="AE3" i="2"/>
  <c r="AA3" i="2"/>
  <c r="K3" i="2"/>
  <c r="K13" i="2"/>
  <c r="O19" i="2"/>
  <c r="N19" i="2"/>
  <c r="M19" i="2"/>
  <c r="L19" i="2"/>
  <c r="K19" i="2"/>
  <c r="O18" i="2"/>
  <c r="N18" i="2"/>
  <c r="M18" i="2"/>
  <c r="L18" i="2"/>
  <c r="K18" i="2"/>
  <c r="O17" i="2"/>
  <c r="N17" i="2"/>
  <c r="M17" i="2"/>
  <c r="L17" i="2"/>
  <c r="K17" i="2"/>
  <c r="O16" i="2"/>
  <c r="N16" i="2"/>
  <c r="M16" i="2"/>
  <c r="L16" i="2"/>
  <c r="K16" i="2"/>
  <c r="O15" i="2"/>
  <c r="N15" i="2"/>
  <c r="M15" i="2"/>
  <c r="L15" i="2"/>
  <c r="K15" i="2"/>
  <c r="O14" i="2"/>
  <c r="N14" i="2"/>
  <c r="M14" i="2"/>
  <c r="L14" i="2"/>
  <c r="K14" i="2"/>
  <c r="O13" i="2"/>
  <c r="N13" i="2"/>
  <c r="M13" i="2"/>
  <c r="L13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K4" i="2"/>
  <c r="O3" i="2"/>
  <c r="N3" i="2"/>
  <c r="M3" i="2"/>
  <c r="L3" i="2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K19" i="1"/>
  <c r="K18" i="1"/>
  <c r="K17" i="1"/>
  <c r="K16" i="1"/>
  <c r="K15" i="1"/>
  <c r="K14" i="1"/>
  <c r="K13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<sst xmlns="http://schemas.openxmlformats.org/spreadsheetml/2006/main" count="247" uniqueCount="33">
  <si>
    <t>Filename</t>
  </si>
  <si>
    <t>AMIFOSTINE_1.mfj</t>
  </si>
  <si>
    <t>AMIFOSTINE_2.mfj</t>
  </si>
  <si>
    <t>AMIFOSTINE_3.mfj</t>
  </si>
  <si>
    <t>BENTHIAVALICARB_1.mfj</t>
  </si>
  <si>
    <t>BENTHIAVALICARB_2.mfj</t>
  </si>
  <si>
    <t>BENTHIAVALICARB_3.mfj</t>
  </si>
  <si>
    <t>BUTAFENACIL_1.mfj</t>
  </si>
  <si>
    <t>BUTAFENACIL_2.mfj</t>
  </si>
  <si>
    <t>BUTAFENACIL_3.mfj</t>
  </si>
  <si>
    <t>PROSULFOCARB_1.mfj</t>
  </si>
  <si>
    <t>PROSULFOCARB_2.mfj</t>
  </si>
  <si>
    <t>PROSULFOCARB_3.mfj</t>
  </si>
  <si>
    <t>SULFENTRAZONE_1.mfj</t>
  </si>
  <si>
    <t>SULFENTRAZONE_2.mfj</t>
  </si>
  <si>
    <t>SULFENTRAZONE_3.mfj</t>
  </si>
  <si>
    <t>THIACLOPRID_1.mfj</t>
  </si>
  <si>
    <t>THIACLOPRID_2.mfj</t>
  </si>
  <si>
    <t>THIACLOPRID_3.mfj</t>
  </si>
  <si>
    <t>THIAMETHOXAM_1.mfj</t>
  </si>
  <si>
    <t>THIAMETHOXAM_2.mfj</t>
  </si>
  <si>
    <t>THIAMETHOXAM_3.mfj</t>
  </si>
  <si>
    <t xml:space="preserve"> # atoms</t>
  </si>
  <si>
    <t>No flags</t>
  </si>
  <si>
    <t>O1</t>
  </si>
  <si>
    <t>O2</t>
  </si>
  <si>
    <t>O3</t>
  </si>
  <si>
    <t>Ofast</t>
  </si>
  <si>
    <t>Average run time</t>
  </si>
  <si>
    <t>Average stdev</t>
  </si>
  <si>
    <t>Average run time / min</t>
  </si>
  <si>
    <t>Average stdev / min</t>
  </si>
  <si>
    <t>mpifort time - mpif90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</si>
</sst>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workbookViewId="0">
      <selection activeCell="X24" sqref="X24"/>
    </sheetView>
  </sheetViews>
  <sheetFormatPr defaultRowHeight="15" x14ac:dyDescent="0.25"/>
  <cols>
    <col min="1" max="1" width="23.42578125" style="1" bestFit="1" customWidth="1"/>
    <col min="2" max="16384" width="9.140625" style="1"/>
  </cols>
  <sheetData>
    <row r="1" spans="1:23" x14ac:dyDescent="0.2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I1" s="1" t="s">
        <v>28</v>
      </c>
      <c r="Q1" s="1" t="s">
        <v>30</v>
      </c>
    </row>
    <row r="2" spans="1:23" x14ac:dyDescent="0.25">
      <c r="A2" s="1" t="s">
        <v>1</v>
      </c>
      <c r="B2" s="1">
        <v>28</v>
      </c>
      <c r="C2" s="1">
        <v>885.06009841198102</v>
      </c>
      <c r="D2" s="1">
        <v>924.74858000082895</v>
      </c>
      <c r="E2" s="1">
        <v>891.242367564701</v>
      </c>
      <c r="F2">
        <v>882.02935482282203</v>
      </c>
      <c r="G2" s="1">
        <v>733.56515376781999</v>
      </c>
      <c r="I2" s="1" t="s">
        <v>0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Q2" s="1" t="s">
        <v>0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</row>
    <row r="3" spans="1:23" x14ac:dyDescent="0.25">
      <c r="A3" s="1" t="s">
        <v>2</v>
      </c>
      <c r="B3" s="1">
        <v>28</v>
      </c>
      <c r="C3" s="1">
        <v>889.41769447410502</v>
      </c>
      <c r="D3" s="1">
        <v>910.11196943093103</v>
      </c>
      <c r="E3" s="1">
        <v>897.21263433108095</v>
      </c>
      <c r="F3">
        <v>886.49307875800901</v>
      </c>
      <c r="G3" s="1">
        <v>740.09911546111096</v>
      </c>
      <c r="I3" s="1" t="s">
        <v>1</v>
      </c>
      <c r="J3" s="1">
        <v>28</v>
      </c>
      <c r="K3" s="1">
        <f>AVERAGE(C2:C4)</f>
        <v>887.22628579909599</v>
      </c>
      <c r="L3" s="1">
        <f>AVERAGE(D2:D4)</f>
        <v>915.65498790983099</v>
      </c>
      <c r="M3" s="1">
        <f>AVERAGE(E2:E4)</f>
        <v>918.56293246801977</v>
      </c>
      <c r="N3" s="1">
        <f>AVERAGE(F2:F4)</f>
        <v>883.21169477095839</v>
      </c>
      <c r="O3" s="1">
        <f>AVERAGE(G2:G4)</f>
        <v>736.67726456001401</v>
      </c>
      <c r="Q3" s="1" t="s">
        <v>16</v>
      </c>
      <c r="R3" s="1">
        <v>26</v>
      </c>
      <c r="S3" s="1">
        <v>13.479098481105433</v>
      </c>
      <c r="T3" s="1">
        <v>10.651344639583517</v>
      </c>
      <c r="U3" s="1">
        <v>13.273370697737356</v>
      </c>
      <c r="V3" s="1">
        <v>10.790659292288987</v>
      </c>
      <c r="W3" s="1">
        <v>10.849942226456994</v>
      </c>
    </row>
    <row r="4" spans="1:23" x14ac:dyDescent="0.25">
      <c r="A4" s="1" t="s">
        <v>3</v>
      </c>
      <c r="B4" s="1">
        <v>28</v>
      </c>
      <c r="C4" s="1">
        <v>887.20106451120205</v>
      </c>
      <c r="D4" s="1">
        <v>912.104414297733</v>
      </c>
      <c r="E4" s="1">
        <v>967.23379550827701</v>
      </c>
      <c r="F4">
        <v>881.11265073204402</v>
      </c>
      <c r="G4" s="1">
        <v>736.36752445111097</v>
      </c>
      <c r="I4" s="1" t="s">
        <v>4</v>
      </c>
      <c r="J4" s="1">
        <v>42</v>
      </c>
      <c r="K4" s="1">
        <f>AVERAGE(C5:C7)</f>
        <v>1338.9531851910667</v>
      </c>
      <c r="L4" s="1">
        <f>AVERAGE(D5:D7)</f>
        <v>1370.71399934481</v>
      </c>
      <c r="M4" s="1">
        <f>AVERAGE(E5:E7)</f>
        <v>1048.8117020620857</v>
      </c>
      <c r="N4" s="1">
        <f>AVERAGE(F5:F7)</f>
        <v>1352.5606477976169</v>
      </c>
      <c r="O4" s="1">
        <f>AVERAGE(G5:G7)</f>
        <v>1121.0356898146367</v>
      </c>
      <c r="Q4" s="1" t="s">
        <v>1</v>
      </c>
      <c r="R4" s="1">
        <v>28</v>
      </c>
      <c r="S4" s="1">
        <v>14.787104763318267</v>
      </c>
      <c r="T4" s="1">
        <v>15.26091646516385</v>
      </c>
      <c r="U4" s="1">
        <v>15.309382207800329</v>
      </c>
      <c r="V4" s="1">
        <v>14.720194912849307</v>
      </c>
      <c r="W4" s="1">
        <v>12.277954409333567</v>
      </c>
    </row>
    <row r="5" spans="1:23" x14ac:dyDescent="0.25">
      <c r="A5" s="1" t="s">
        <v>4</v>
      </c>
      <c r="B5" s="1">
        <v>42</v>
      </c>
      <c r="C5" s="1">
        <v>1344.86533401581</v>
      </c>
      <c r="D5" s="1">
        <v>1379.8907432323299</v>
      </c>
      <c r="E5" s="1">
        <v>989.97558122599696</v>
      </c>
      <c r="F5">
        <v>1361.79689956177</v>
      </c>
      <c r="G5" s="1">
        <v>1106.8776781619499</v>
      </c>
      <c r="I5" s="1" t="s">
        <v>7</v>
      </c>
      <c r="J5" s="1">
        <v>51</v>
      </c>
      <c r="K5" s="1">
        <f>AVERAGE(C8:C10)</f>
        <v>1545.7922631846734</v>
      </c>
      <c r="L5" s="1">
        <f>AVERAGE(D8:D10)</f>
        <v>1350.3860708110367</v>
      </c>
      <c r="M5" s="1">
        <f>AVERAGE(E8:E10)</f>
        <v>1351.4681319515967</v>
      </c>
      <c r="N5" s="1">
        <f>AVERAGE(F8:F10)</f>
        <v>1162.47999863567</v>
      </c>
      <c r="O5" s="1">
        <f>AVERAGE(G8:G10)</f>
        <v>1284.3102290160034</v>
      </c>
      <c r="Q5" s="1" t="s">
        <v>19</v>
      </c>
      <c r="R5" s="1">
        <v>29</v>
      </c>
      <c r="S5" s="1">
        <v>16.265699415928164</v>
      </c>
      <c r="T5" s="1">
        <v>15.658770868810468</v>
      </c>
      <c r="U5" s="1">
        <v>16.151266941424304</v>
      </c>
      <c r="V5" s="1">
        <v>14.121930636392143</v>
      </c>
      <c r="W5" s="1">
        <v>13.756154304929078</v>
      </c>
    </row>
    <row r="6" spans="1:23" x14ac:dyDescent="0.25">
      <c r="A6" s="1" t="s">
        <v>5</v>
      </c>
      <c r="B6" s="1">
        <v>42</v>
      </c>
      <c r="C6" s="1">
        <v>1339.42392989527</v>
      </c>
      <c r="D6" s="1">
        <v>1353.3038174337701</v>
      </c>
      <c r="E6" s="1">
        <v>1073.2687822952901</v>
      </c>
      <c r="F6">
        <v>1352.9167557610201</v>
      </c>
      <c r="G6" s="1">
        <v>1105.39744109102</v>
      </c>
      <c r="I6" s="1" t="s">
        <v>10</v>
      </c>
      <c r="J6" s="1">
        <v>39</v>
      </c>
      <c r="K6" s="1">
        <f>AVERAGE(C11:C13)</f>
        <v>1199.7415237484199</v>
      </c>
      <c r="L6" s="1">
        <f>AVERAGE(D11:D13)</f>
        <v>1232.5893154378666</v>
      </c>
      <c r="M6" s="1">
        <f>AVERAGE(E11:E13)</f>
        <v>1190.1759016012466</v>
      </c>
      <c r="N6" s="1">
        <f>AVERAGE(F11:F13)</f>
        <v>1212.4094685418534</v>
      </c>
      <c r="O6" s="1">
        <f>AVERAGE(G11:G13)</f>
        <v>974.94500390502299</v>
      </c>
      <c r="Q6" s="1" t="s">
        <v>13</v>
      </c>
      <c r="R6" s="1">
        <v>34</v>
      </c>
      <c r="S6" s="1">
        <v>18.262958107078944</v>
      </c>
      <c r="T6" s="1">
        <v>17.422904101746255</v>
      </c>
      <c r="U6" s="1">
        <v>18.176521619893055</v>
      </c>
      <c r="V6" s="1">
        <v>16.715174290905182</v>
      </c>
      <c r="W6" s="1">
        <v>14.897085120686743</v>
      </c>
    </row>
    <row r="7" spans="1:23" x14ac:dyDescent="0.25">
      <c r="A7" s="1" t="s">
        <v>6</v>
      </c>
      <c r="B7" s="1">
        <v>42</v>
      </c>
      <c r="C7" s="1">
        <v>1332.5702916621201</v>
      </c>
      <c r="D7" s="1">
        <v>1378.9474373683299</v>
      </c>
      <c r="E7" s="1">
        <v>1083.19074266497</v>
      </c>
      <c r="F7">
        <v>1342.96828807006</v>
      </c>
      <c r="G7" s="1">
        <v>1150.83195019094</v>
      </c>
      <c r="I7" s="1" t="s">
        <v>13</v>
      </c>
      <c r="J7" s="1">
        <v>34</v>
      </c>
      <c r="K7" s="1">
        <f>AVERAGE(C14:C16)</f>
        <v>1095.7774864247367</v>
      </c>
      <c r="L7" s="1">
        <f>AVERAGE(D14:D16)</f>
        <v>1045.3742461047752</v>
      </c>
      <c r="M7" s="1">
        <f>AVERAGE(E14:E16)</f>
        <v>1090.5912971935834</v>
      </c>
      <c r="N7" s="1">
        <f>AVERAGE(F14:F16)</f>
        <v>1002.9104574543109</v>
      </c>
      <c r="O7" s="1">
        <f>AVERAGE(G14:G16)</f>
        <v>893.82510724120459</v>
      </c>
      <c r="Q7" s="1" t="s">
        <v>10</v>
      </c>
      <c r="R7" s="1">
        <v>39</v>
      </c>
      <c r="S7" s="1">
        <v>19.995692062473665</v>
      </c>
      <c r="T7" s="1">
        <v>20.543155257297776</v>
      </c>
      <c r="U7" s="1">
        <v>19.836265026687443</v>
      </c>
      <c r="V7" s="1">
        <v>20.206824475697555</v>
      </c>
      <c r="W7" s="1">
        <v>16.249083398417049</v>
      </c>
    </row>
    <row r="8" spans="1:23" x14ac:dyDescent="0.25">
      <c r="A8" s="1" t="s">
        <v>7</v>
      </c>
      <c r="B8" s="1">
        <v>51</v>
      </c>
      <c r="C8" s="1">
        <v>1542.6166500500401</v>
      </c>
      <c r="D8" s="1">
        <v>1593.70486806706</v>
      </c>
      <c r="E8" s="1">
        <v>1249.77781539701</v>
      </c>
      <c r="F8">
        <v>1233.674977811</v>
      </c>
      <c r="G8" s="1">
        <v>1270.7335182759</v>
      </c>
      <c r="I8" s="1" t="s">
        <v>16</v>
      </c>
      <c r="J8" s="1">
        <v>26</v>
      </c>
      <c r="K8" s="1">
        <f>AVERAGE(C17:C19)</f>
        <v>808.74590886632598</v>
      </c>
      <c r="L8" s="1">
        <f>AVERAGE(D17:D19)</f>
        <v>639.08067837501096</v>
      </c>
      <c r="M8" s="1">
        <f>AVERAGE(E17:E19)</f>
        <v>796.40224186424132</v>
      </c>
      <c r="N8" s="1">
        <f>AVERAGE(F17:F19)</f>
        <v>647.43955753733928</v>
      </c>
      <c r="O8" s="1">
        <f>AVERAGE(G17:G19)</f>
        <v>650.99653358741966</v>
      </c>
      <c r="Q8" s="1" t="s">
        <v>4</v>
      </c>
      <c r="R8" s="1">
        <v>42</v>
      </c>
      <c r="S8" s="1">
        <v>22.315886419851111</v>
      </c>
      <c r="T8" s="1">
        <v>22.845233322413499</v>
      </c>
      <c r="U8" s="1">
        <v>17.480195034368094</v>
      </c>
      <c r="V8" s="1">
        <v>22.542677463293614</v>
      </c>
      <c r="W8" s="1">
        <v>18.683928163577278</v>
      </c>
    </row>
    <row r="9" spans="1:23" x14ac:dyDescent="0.25">
      <c r="A9" s="1" t="s">
        <v>8</v>
      </c>
      <c r="B9" s="1">
        <v>51</v>
      </c>
      <c r="C9" s="1">
        <v>1546.8486490431201</v>
      </c>
      <c r="D9" s="1">
        <v>1242.6756161721401</v>
      </c>
      <c r="E9" s="1">
        <v>1247.54952806199</v>
      </c>
      <c r="F9">
        <v>1034.5911612579901</v>
      </c>
      <c r="G9" s="1">
        <v>1305.80845442694</v>
      </c>
      <c r="I9" s="1" t="s">
        <v>19</v>
      </c>
      <c r="J9" s="1">
        <v>29</v>
      </c>
      <c r="K9" s="1">
        <f>AVERAGE(C20:C22)</f>
        <v>975.94196495568997</v>
      </c>
      <c r="L9" s="1">
        <f>AVERAGE(D20:D22)</f>
        <v>939.52625212862802</v>
      </c>
      <c r="M9" s="1">
        <f>AVERAGE(E20:E22)</f>
        <v>969.07601648545824</v>
      </c>
      <c r="N9" s="1">
        <f>AVERAGE(F20:F22)</f>
        <v>847.31583818352863</v>
      </c>
      <c r="O9" s="1">
        <f>AVERAGE(G20:G22)</f>
        <v>825.36925829574466</v>
      </c>
      <c r="Q9" s="1" t="s">
        <v>7</v>
      </c>
      <c r="R9" s="1">
        <v>51</v>
      </c>
      <c r="S9" s="1">
        <v>25.763204386411225</v>
      </c>
      <c r="T9" s="1">
        <v>22.506434513517277</v>
      </c>
      <c r="U9" s="1">
        <v>22.524468865859944</v>
      </c>
      <c r="V9" s="1">
        <v>19.374666643927831</v>
      </c>
      <c r="W9" s="1">
        <v>21.405170483600056</v>
      </c>
    </row>
    <row r="10" spans="1:23" x14ac:dyDescent="0.25">
      <c r="A10" s="1" t="s">
        <v>9</v>
      </c>
      <c r="B10" s="1">
        <v>51</v>
      </c>
      <c r="C10" s="1">
        <v>1547.91149046086</v>
      </c>
      <c r="D10" s="1">
        <v>1214.77772819391</v>
      </c>
      <c r="E10" s="1">
        <v>1557.0770523957899</v>
      </c>
      <c r="F10">
        <v>1219.1738568380199</v>
      </c>
      <c r="G10" s="1">
        <v>1276.38871434517</v>
      </c>
    </row>
    <row r="11" spans="1:23" x14ac:dyDescent="0.25">
      <c r="A11" s="1" t="s">
        <v>10</v>
      </c>
      <c r="B11" s="1">
        <v>39</v>
      </c>
      <c r="C11" s="1">
        <v>1202.14016330615</v>
      </c>
      <c r="D11" s="1">
        <v>1221.29560486833</v>
      </c>
      <c r="E11" s="1">
        <v>1183.24107135599</v>
      </c>
      <c r="F11">
        <v>1198.67978747282</v>
      </c>
      <c r="G11" s="1">
        <v>971.30999037297397</v>
      </c>
      <c r="I11" s="1" t="s">
        <v>29</v>
      </c>
      <c r="Q11" s="1" t="s">
        <v>31</v>
      </c>
    </row>
    <row r="12" spans="1:23" x14ac:dyDescent="0.25">
      <c r="A12" s="1" t="s">
        <v>11</v>
      </c>
      <c r="B12" s="1">
        <v>39</v>
      </c>
      <c r="C12" s="1">
        <v>1206.5213042153</v>
      </c>
      <c r="D12" s="1">
        <v>1238.3783095250801</v>
      </c>
      <c r="E12" s="1">
        <v>1201.63886614377</v>
      </c>
      <c r="F12">
        <v>1232.7842192067801</v>
      </c>
      <c r="G12" s="1">
        <v>980.32707972684898</v>
      </c>
      <c r="I12" s="1" t="s">
        <v>0</v>
      </c>
      <c r="J12" s="1" t="s">
        <v>22</v>
      </c>
      <c r="K12" s="1" t="s">
        <v>23</v>
      </c>
      <c r="L12" s="1" t="s">
        <v>24</v>
      </c>
      <c r="M12" s="1" t="s">
        <v>25</v>
      </c>
      <c r="N12" s="1" t="s">
        <v>26</v>
      </c>
      <c r="O12" s="1" t="s">
        <v>27</v>
      </c>
      <c r="Q12" s="1" t="s">
        <v>0</v>
      </c>
      <c r="R12" s="1" t="s">
        <v>22</v>
      </c>
      <c r="S12" s="1" t="s">
        <v>23</v>
      </c>
      <c r="T12" s="1" t="s">
        <v>24</v>
      </c>
      <c r="U12" s="1" t="s">
        <v>25</v>
      </c>
      <c r="V12" s="1" t="s">
        <v>26</v>
      </c>
      <c r="W12" s="1" t="s">
        <v>27</v>
      </c>
    </row>
    <row r="13" spans="1:23" x14ac:dyDescent="0.25">
      <c r="A13" s="1" t="s">
        <v>12</v>
      </c>
      <c r="B13" s="1">
        <v>39</v>
      </c>
      <c r="C13" s="1">
        <v>1190.5631037238099</v>
      </c>
      <c r="D13" s="1">
        <v>1238.09403192019</v>
      </c>
      <c r="E13" s="1">
        <v>1185.6477673039799</v>
      </c>
      <c r="F13">
        <v>1205.76439894596</v>
      </c>
      <c r="G13" s="1">
        <v>973.19794161524601</v>
      </c>
      <c r="I13" s="1" t="s">
        <v>1</v>
      </c>
      <c r="J13" s="1">
        <v>28</v>
      </c>
      <c r="K13" s="1">
        <f>STDEV(C2:C4)</f>
        <v>2.1789075118466887</v>
      </c>
      <c r="L13" s="1">
        <f>STDEV(D2:D4)</f>
        <v>7.9380427042758379</v>
      </c>
      <c r="M13" s="1">
        <f>STDEV(E2:E4)</f>
        <v>42.255777156834455</v>
      </c>
      <c r="N13" s="1">
        <f>STDEV(F2:F4)</f>
        <v>2.8784887094387961</v>
      </c>
      <c r="O13" s="1">
        <f>STDEV(G2:G4)</f>
        <v>3.2779746877677165</v>
      </c>
      <c r="Q13" s="1" t="s">
        <v>16</v>
      </c>
      <c r="R13" s="1">
        <v>26</v>
      </c>
      <c r="S13" s="1">
        <v>0.47775450571995759</v>
      </c>
      <c r="T13" s="1">
        <v>0.30392047836159392</v>
      </c>
      <c r="U13" s="1">
        <v>0.1225026354227841</v>
      </c>
      <c r="V13" s="1">
        <v>0.32429662693523603</v>
      </c>
      <c r="W13" s="1">
        <v>1.9109779229310026E-2</v>
      </c>
    </row>
    <row r="14" spans="1:23" x14ac:dyDescent="0.25">
      <c r="A14" s="1" t="s">
        <v>13</v>
      </c>
      <c r="B14" s="1">
        <v>34</v>
      </c>
      <c r="C14" s="1">
        <v>1099.1694233370899</v>
      </c>
      <c r="D14" s="1">
        <v>1133.73560874537</v>
      </c>
      <c r="E14" s="1">
        <v>1083.7787814601299</v>
      </c>
      <c r="F14">
        <v>1097.3860845179299</v>
      </c>
      <c r="G14" s="1">
        <v>900.55620054900601</v>
      </c>
      <c r="I14" s="1" t="s">
        <v>4</v>
      </c>
      <c r="J14" s="1">
        <v>42</v>
      </c>
      <c r="K14" s="1">
        <f>STDEV(C5:C7)</f>
        <v>6.1610240262604901</v>
      </c>
      <c r="L14" s="1">
        <f>STDEV(D5:D7)</f>
        <v>15.085035038735901</v>
      </c>
      <c r="M14" s="1">
        <f>STDEV(E5:E7)</f>
        <v>51.194512993811152</v>
      </c>
      <c r="N14" s="1">
        <f>STDEV(F5:F7)</f>
        <v>9.419355728373267</v>
      </c>
      <c r="O14" s="1">
        <f>STDEV(G5:G7)</f>
        <v>25.814930268274747</v>
      </c>
      <c r="Q14" s="1" t="s">
        <v>1</v>
      </c>
      <c r="R14" s="1">
        <v>28</v>
      </c>
      <c r="S14" s="1">
        <v>7.2630250394889628E-2</v>
      </c>
      <c r="T14" s="1">
        <v>0.26460142347586124</v>
      </c>
      <c r="U14" s="1">
        <v>1.4085259052278152</v>
      </c>
      <c r="V14" s="1">
        <v>9.5949623647959864E-2</v>
      </c>
      <c r="W14" s="1">
        <v>0.10926582292559055</v>
      </c>
    </row>
    <row r="15" spans="1:23" x14ac:dyDescent="0.25">
      <c r="A15" s="1" t="s">
        <v>14</v>
      </c>
      <c r="B15" s="1">
        <v>34</v>
      </c>
      <c r="C15" s="1">
        <v>1106.93820617301</v>
      </c>
      <c r="D15" s="1">
        <v>1129.4706122688899</v>
      </c>
      <c r="E15" s="1">
        <v>1095.67891577771</v>
      </c>
      <c r="F15">
        <v>1133.9036417761799</v>
      </c>
      <c r="G15" s="1">
        <v>893.02871765289501</v>
      </c>
      <c r="I15" s="1" t="s">
        <v>7</v>
      </c>
      <c r="J15" s="1">
        <v>51</v>
      </c>
      <c r="K15" s="1">
        <f>STDEV(C8:C10)</f>
        <v>2.8010349971854138</v>
      </c>
      <c r="L15" s="1">
        <f>STDEV(D8:D10)</f>
        <v>211.18144061919867</v>
      </c>
      <c r="M15" s="1">
        <f>STDEV(E8:E10)</f>
        <v>178.06603393343036</v>
      </c>
      <c r="N15" s="1">
        <f>STDEV(F8:F10)</f>
        <v>110.99205679565203</v>
      </c>
      <c r="O15" s="1">
        <f>STDEV(G8:G10)</f>
        <v>18.831505051642946</v>
      </c>
      <c r="Q15" s="1" t="s">
        <v>19</v>
      </c>
      <c r="R15" s="1">
        <v>29</v>
      </c>
      <c r="S15" s="1">
        <v>0.31827846447177993</v>
      </c>
      <c r="T15" s="1">
        <v>4.3106302554998228</v>
      </c>
      <c r="U15" s="1">
        <v>0.14323249903177562</v>
      </c>
      <c r="V15" s="1">
        <v>3.8335895680007819</v>
      </c>
      <c r="W15" s="1">
        <v>1.5285742135709675</v>
      </c>
    </row>
    <row r="16" spans="1:23" x14ac:dyDescent="0.25">
      <c r="A16" s="1" t="s">
        <v>15</v>
      </c>
      <c r="B16" s="1">
        <v>34</v>
      </c>
      <c r="C16" s="1">
        <v>1081.2248297641099</v>
      </c>
      <c r="D16" s="1">
        <v>872.91651730006595</v>
      </c>
      <c r="E16" s="1">
        <v>1092.31619434291</v>
      </c>
      <c r="F16">
        <v>777.44164606882305</v>
      </c>
      <c r="G16" s="1">
        <v>887.89040352171298</v>
      </c>
      <c r="I16" s="1" t="s">
        <v>10</v>
      </c>
      <c r="J16" s="1">
        <v>39</v>
      </c>
      <c r="K16" s="1">
        <f>STDEV(C11:C13)</f>
        <v>8.2450678910230302</v>
      </c>
      <c r="L16" s="1">
        <f>STDEV(D11:D13)</f>
        <v>9.7816730297280721</v>
      </c>
      <c r="M16" s="1">
        <f>STDEV(E11:E13)</f>
        <v>9.9998856705403565</v>
      </c>
      <c r="N16" s="1">
        <f>STDEV(F11:F13)</f>
        <v>17.997104723393338</v>
      </c>
      <c r="O16" s="1">
        <f>STDEV(G11:G13)</f>
        <v>4.7556434987509402</v>
      </c>
      <c r="Q16" s="1" t="s">
        <v>13</v>
      </c>
      <c r="R16" s="1">
        <v>34</v>
      </c>
      <c r="S16" s="1">
        <v>0.43960001845046437</v>
      </c>
      <c r="T16" s="1">
        <v>4.9789332544560017</v>
      </c>
      <c r="U16" s="1">
        <v>0.2044905643732686</v>
      </c>
      <c r="V16" s="1">
        <v>6.5371180940258524</v>
      </c>
      <c r="W16" s="1">
        <v>0.21234479525950822</v>
      </c>
    </row>
    <row r="17" spans="1:23" x14ac:dyDescent="0.25">
      <c r="A17" s="1" t="s">
        <v>16</v>
      </c>
      <c r="B17" s="1">
        <v>26</v>
      </c>
      <c r="C17" s="1">
        <v>825.079649467953</v>
      </c>
      <c r="D17" s="1">
        <v>645.67414986301401</v>
      </c>
      <c r="E17" s="1">
        <v>792.193762966897</v>
      </c>
      <c r="F17">
        <v>658.66739809501496</v>
      </c>
      <c r="G17" s="1">
        <v>651.28638409217797</v>
      </c>
      <c r="I17" s="1" t="s">
        <v>13</v>
      </c>
      <c r="J17" s="1">
        <v>34</v>
      </c>
      <c r="K17" s="1">
        <f>STDEV(C14:C16)</f>
        <v>13.18800055351393</v>
      </c>
      <c r="L17" s="1">
        <f>STDEV(D14:D16)</f>
        <v>149.36799763368006</v>
      </c>
      <c r="M17" s="1">
        <f>STDEV(E14:E16)</f>
        <v>6.1347169311980583</v>
      </c>
      <c r="N17" s="1">
        <f>STDEV(F14:F16)</f>
        <v>196.11354282077556</v>
      </c>
      <c r="O17" s="1">
        <f>STDEV(G14:G16)</f>
        <v>6.3703438577852465</v>
      </c>
      <c r="Q17" s="1" t="s">
        <v>10</v>
      </c>
      <c r="R17" s="1">
        <v>39</v>
      </c>
      <c r="S17" s="1">
        <v>0.27483559636743432</v>
      </c>
      <c r="T17" s="1">
        <v>0.32605576765760241</v>
      </c>
      <c r="U17" s="1">
        <v>0.33332952235134522</v>
      </c>
      <c r="V17" s="1">
        <v>0.59990349077977789</v>
      </c>
      <c r="W17" s="1">
        <v>0.15852144995836467</v>
      </c>
    </row>
    <row r="18" spans="1:23" x14ac:dyDescent="0.25">
      <c r="A18" s="1" t="s">
        <v>17</v>
      </c>
      <c r="B18" s="1">
        <v>26</v>
      </c>
      <c r="C18" s="1">
        <v>798.27011686237495</v>
      </c>
      <c r="D18" s="1">
        <v>628.67581406200804</v>
      </c>
      <c r="E18" s="1">
        <v>798.03453306900303</v>
      </c>
      <c r="F18">
        <v>641.50443743599999</v>
      </c>
      <c r="G18" s="1">
        <v>651.367025942076</v>
      </c>
      <c r="I18" s="1" t="s">
        <v>16</v>
      </c>
      <c r="J18" s="1">
        <v>26</v>
      </c>
      <c r="K18" s="1">
        <f>STDEV(C17:C19)</f>
        <v>14.332635171598728</v>
      </c>
      <c r="L18" s="1">
        <f>STDEV(D17:D19)</f>
        <v>9.117614350847818</v>
      </c>
      <c r="M18" s="1">
        <f>STDEV(E17:E19)</f>
        <v>3.675079062683523</v>
      </c>
      <c r="N18" s="1">
        <f>STDEV(F17:F19)</f>
        <v>9.7288988080570817</v>
      </c>
      <c r="O18" s="1">
        <f>STDEV(G17:G19)</f>
        <v>0.57329337687930082</v>
      </c>
      <c r="Q18" s="1" t="s">
        <v>4</v>
      </c>
      <c r="R18" s="1">
        <v>42</v>
      </c>
      <c r="S18" s="1">
        <v>0.20536746754201635</v>
      </c>
      <c r="T18" s="1">
        <v>0.50283450129119667</v>
      </c>
      <c r="U18" s="1">
        <v>1.7064837664603718</v>
      </c>
      <c r="V18" s="1">
        <v>0.31397852427910888</v>
      </c>
      <c r="W18" s="1">
        <v>0.86049767560915824</v>
      </c>
    </row>
    <row r="19" spans="1:23" x14ac:dyDescent="0.25">
      <c r="A19" s="1" t="s">
        <v>18</v>
      </c>
      <c r="B19" s="1">
        <v>26</v>
      </c>
      <c r="C19" s="1">
        <v>802.88796026864998</v>
      </c>
      <c r="D19" s="1">
        <v>642.89207120001095</v>
      </c>
      <c r="E19" s="1">
        <v>798.97842955682404</v>
      </c>
      <c r="F19">
        <v>642.14683708100301</v>
      </c>
      <c r="G19" s="1">
        <v>650.33619072800502</v>
      </c>
      <c r="I19" s="1" t="s">
        <v>19</v>
      </c>
      <c r="J19" s="1">
        <v>29</v>
      </c>
      <c r="K19" s="1">
        <f>STDEV(C20:C22)</f>
        <v>9.5483539341533987</v>
      </c>
      <c r="L19" s="1">
        <f>STDEV(D20:D22)</f>
        <v>129.3189076649947</v>
      </c>
      <c r="M19" s="1">
        <f>STDEV(E20:E22)</f>
        <v>4.2969749709532685</v>
      </c>
      <c r="N19" s="1">
        <f>STDEV(F20:F22)</f>
        <v>115.00768704002346</v>
      </c>
      <c r="O19" s="1">
        <f>STDEV(G20:G22)</f>
        <v>45.857226407129026</v>
      </c>
      <c r="Q19" s="1" t="s">
        <v>7</v>
      </c>
      <c r="R19" s="1">
        <v>51</v>
      </c>
      <c r="S19" s="1">
        <v>9.3367833239513795E-2</v>
      </c>
      <c r="T19" s="1">
        <v>7.0393813539732886</v>
      </c>
      <c r="U19" s="1">
        <v>5.9355344644476791</v>
      </c>
      <c r="V19" s="1">
        <v>3.6997352265217343</v>
      </c>
      <c r="W19" s="1">
        <v>0.62771683505476483</v>
      </c>
    </row>
    <row r="20" spans="1:23" x14ac:dyDescent="0.25">
      <c r="A20" s="1" t="s">
        <v>19</v>
      </c>
      <c r="B20" s="1">
        <v>29</v>
      </c>
      <c r="C20" s="1">
        <v>986.74517145380401</v>
      </c>
      <c r="D20" s="1">
        <v>790.21264638699404</v>
      </c>
      <c r="E20" s="1">
        <v>965.23216473008495</v>
      </c>
      <c r="F20">
        <v>780.02883638400795</v>
      </c>
      <c r="G20" s="1">
        <v>798.00070860097196</v>
      </c>
    </row>
    <row r="21" spans="1:23" x14ac:dyDescent="0.25">
      <c r="A21" s="1" t="s">
        <v>20</v>
      </c>
      <c r="B21" s="1">
        <v>29</v>
      </c>
      <c r="C21" s="1">
        <v>968.63271659519501</v>
      </c>
      <c r="D21" s="1">
        <v>1012.61294831801</v>
      </c>
      <c r="E21" s="1">
        <v>968.28084894129995</v>
      </c>
      <c r="F21">
        <v>781.80737178097502</v>
      </c>
      <c r="G21" s="1">
        <v>799.79659643815796</v>
      </c>
    </row>
    <row r="22" spans="1:23" x14ac:dyDescent="0.25">
      <c r="A22" s="1" t="s">
        <v>21</v>
      </c>
      <c r="B22" s="1">
        <v>29</v>
      </c>
      <c r="C22" s="1">
        <v>972.44800681807101</v>
      </c>
      <c r="D22" s="1">
        <v>1015.75316168088</v>
      </c>
      <c r="E22" s="1">
        <v>973.71503578499005</v>
      </c>
      <c r="F22">
        <v>980.11130638560303</v>
      </c>
      <c r="G22" s="1">
        <v>878.31046984810405</v>
      </c>
    </row>
    <row r="24" spans="1:23" x14ac:dyDescent="0.25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25</v>
      </c>
      <c r="F24" s="1" t="s">
        <v>26</v>
      </c>
      <c r="G24" s="1" t="s">
        <v>27</v>
      </c>
    </row>
    <row r="25" spans="1:23" x14ac:dyDescent="0.25">
      <c r="A25" s="1" t="s">
        <v>1</v>
      </c>
      <c r="B25" s="1">
        <v>28</v>
      </c>
      <c r="C25" s="1">
        <v>136.41999999999999</v>
      </c>
      <c r="D25" s="1">
        <v>136.41999999999999</v>
      </c>
      <c r="E25" s="1">
        <v>136.41999999999999</v>
      </c>
      <c r="F25" s="1">
        <v>136.41999999999999</v>
      </c>
      <c r="G25" s="1">
        <v>136.41999999999999</v>
      </c>
    </row>
    <row r="26" spans="1:23" x14ac:dyDescent="0.25">
      <c r="A26" s="1" t="s">
        <v>2</v>
      </c>
      <c r="B26" s="1">
        <v>28</v>
      </c>
      <c r="C26" s="1">
        <v>136.41999999999999</v>
      </c>
      <c r="D26" s="1">
        <v>136.41999999999999</v>
      </c>
      <c r="E26" s="1">
        <v>136.41999999999999</v>
      </c>
      <c r="F26" s="1">
        <v>136.41999999999999</v>
      </c>
      <c r="G26" s="1">
        <v>136.41999999999999</v>
      </c>
    </row>
    <row r="27" spans="1:23" x14ac:dyDescent="0.25">
      <c r="A27" s="1" t="s">
        <v>3</v>
      </c>
      <c r="B27" s="1">
        <v>28</v>
      </c>
      <c r="C27" s="1">
        <v>136.41999999999999</v>
      </c>
      <c r="D27" s="1">
        <v>136.41999999999999</v>
      </c>
      <c r="E27" s="1">
        <v>136.41999999999999</v>
      </c>
      <c r="F27" s="1">
        <v>136.41999999999999</v>
      </c>
      <c r="G27" s="1">
        <v>136.41999999999999</v>
      </c>
    </row>
    <row r="28" spans="1:23" x14ac:dyDescent="0.25">
      <c r="A28" s="1" t="s">
        <v>4</v>
      </c>
      <c r="B28" s="1">
        <v>42</v>
      </c>
      <c r="C28" s="1">
        <v>180.43</v>
      </c>
      <c r="D28" s="1">
        <v>180.43</v>
      </c>
      <c r="E28" s="1">
        <v>180.43</v>
      </c>
      <c r="F28" s="1">
        <v>180.43</v>
      </c>
      <c r="G28" s="1">
        <v>180.43</v>
      </c>
    </row>
    <row r="29" spans="1:23" x14ac:dyDescent="0.25">
      <c r="A29" s="1" t="s">
        <v>5</v>
      </c>
      <c r="B29" s="1">
        <v>42</v>
      </c>
      <c r="C29" s="1">
        <v>180.43</v>
      </c>
      <c r="D29" s="1">
        <v>180.43</v>
      </c>
      <c r="E29" s="1">
        <v>180.43</v>
      </c>
      <c r="F29" s="1">
        <v>180.43</v>
      </c>
      <c r="G29" s="1">
        <v>180.43</v>
      </c>
    </row>
    <row r="30" spans="1:23" x14ac:dyDescent="0.25">
      <c r="A30" s="1" t="s">
        <v>6</v>
      </c>
      <c r="B30" s="1">
        <v>42</v>
      </c>
      <c r="C30" s="1">
        <v>180.43</v>
      </c>
      <c r="D30" s="1">
        <v>180.43</v>
      </c>
      <c r="E30" s="1">
        <v>180.43</v>
      </c>
      <c r="F30" s="1">
        <v>180.43</v>
      </c>
      <c r="G30" s="1">
        <v>180.43</v>
      </c>
    </row>
    <row r="31" spans="1:23" x14ac:dyDescent="0.25">
      <c r="A31" s="1" t="s">
        <v>7</v>
      </c>
      <c r="B31" s="1">
        <v>51</v>
      </c>
      <c r="C31" s="1">
        <v>200.33</v>
      </c>
      <c r="D31" s="1">
        <v>200.33</v>
      </c>
      <c r="E31" s="1">
        <v>200.33</v>
      </c>
      <c r="F31" s="1">
        <v>200.33</v>
      </c>
      <c r="G31" s="1">
        <v>200.33</v>
      </c>
    </row>
    <row r="32" spans="1:23" x14ac:dyDescent="0.25">
      <c r="A32" s="1" t="s">
        <v>8</v>
      </c>
      <c r="B32" s="1">
        <v>51</v>
      </c>
      <c r="C32" s="1">
        <v>200.33</v>
      </c>
      <c r="D32" s="1">
        <v>200.33</v>
      </c>
      <c r="E32" s="1">
        <v>200.33</v>
      </c>
      <c r="F32" s="1">
        <v>200.33</v>
      </c>
      <c r="G32" s="1">
        <v>200.33</v>
      </c>
    </row>
    <row r="33" spans="1:7" x14ac:dyDescent="0.25">
      <c r="A33" s="1" t="s">
        <v>9</v>
      </c>
      <c r="B33" s="1">
        <v>51</v>
      </c>
      <c r="C33" s="1">
        <v>200.33</v>
      </c>
      <c r="D33" s="1">
        <v>200.33</v>
      </c>
      <c r="E33" s="1">
        <v>200.33</v>
      </c>
      <c r="F33" s="1">
        <v>200.33</v>
      </c>
      <c r="G33" s="1">
        <v>200.33</v>
      </c>
    </row>
    <row r="34" spans="1:7" x14ac:dyDescent="0.25">
      <c r="A34" s="1" t="s">
        <v>10</v>
      </c>
      <c r="B34" s="1">
        <v>39</v>
      </c>
      <c r="C34" s="1">
        <v>164.77</v>
      </c>
      <c r="D34" s="1">
        <v>164.77</v>
      </c>
      <c r="E34" s="1">
        <v>164.77</v>
      </c>
      <c r="F34" s="1">
        <v>164.77</v>
      </c>
      <c r="G34" s="1">
        <v>164.77</v>
      </c>
    </row>
    <row r="35" spans="1:7" x14ac:dyDescent="0.25">
      <c r="A35" s="1" t="s">
        <v>11</v>
      </c>
      <c r="B35" s="1">
        <v>39</v>
      </c>
      <c r="C35" s="1">
        <v>164.77</v>
      </c>
      <c r="D35" s="1">
        <v>164.77</v>
      </c>
      <c r="E35" s="1">
        <v>164.77</v>
      </c>
      <c r="F35" s="1">
        <v>164.77</v>
      </c>
      <c r="G35" s="1">
        <v>164.77</v>
      </c>
    </row>
    <row r="36" spans="1:7" x14ac:dyDescent="0.25">
      <c r="A36" s="1" t="s">
        <v>12</v>
      </c>
      <c r="B36" s="1">
        <v>39</v>
      </c>
      <c r="C36" s="1">
        <v>164.77</v>
      </c>
      <c r="D36" s="1">
        <v>164.77</v>
      </c>
      <c r="E36" s="1">
        <v>164.77</v>
      </c>
      <c r="F36" s="1">
        <v>164.77</v>
      </c>
      <c r="G36" s="1">
        <v>164.77</v>
      </c>
    </row>
    <row r="37" spans="1:7" x14ac:dyDescent="0.25">
      <c r="A37" s="1" t="s">
        <v>13</v>
      </c>
      <c r="B37" s="1">
        <v>34</v>
      </c>
      <c r="C37" s="1">
        <v>183.14</v>
      </c>
      <c r="D37" s="1">
        <v>183.14</v>
      </c>
      <c r="E37" s="1">
        <v>183.14</v>
      </c>
      <c r="F37" s="1">
        <v>183.14</v>
      </c>
      <c r="G37" s="1">
        <v>183.14</v>
      </c>
    </row>
    <row r="38" spans="1:7" x14ac:dyDescent="0.25">
      <c r="A38" s="1" t="s">
        <v>14</v>
      </c>
      <c r="B38" s="1">
        <v>34</v>
      </c>
      <c r="C38" s="1">
        <v>183.14</v>
      </c>
      <c r="D38" s="1">
        <v>183.14</v>
      </c>
      <c r="E38" s="1">
        <v>183.14</v>
      </c>
      <c r="F38" s="1">
        <v>183.14</v>
      </c>
      <c r="G38" s="1">
        <v>183.14</v>
      </c>
    </row>
    <row r="39" spans="1:7" x14ac:dyDescent="0.25">
      <c r="A39" s="1" t="s">
        <v>15</v>
      </c>
      <c r="B39" s="1">
        <v>34</v>
      </c>
      <c r="C39" s="1">
        <v>183.14</v>
      </c>
      <c r="D39" s="1">
        <v>183.14</v>
      </c>
      <c r="E39" s="1">
        <v>183.14</v>
      </c>
      <c r="F39" s="1">
        <v>183.14</v>
      </c>
      <c r="G39" s="1">
        <v>183.14</v>
      </c>
    </row>
    <row r="40" spans="1:7" x14ac:dyDescent="0.25">
      <c r="A40" s="1" t="s">
        <v>16</v>
      </c>
      <c r="B40" s="1">
        <v>26</v>
      </c>
      <c r="C40" s="1">
        <v>158</v>
      </c>
      <c r="D40" s="1">
        <v>158</v>
      </c>
      <c r="E40" s="1">
        <v>158</v>
      </c>
      <c r="F40" s="1">
        <v>158</v>
      </c>
      <c r="G40" s="1">
        <v>158</v>
      </c>
    </row>
    <row r="41" spans="1:7" x14ac:dyDescent="0.25">
      <c r="A41" s="1" t="s">
        <v>17</v>
      </c>
      <c r="B41" s="1">
        <v>26</v>
      </c>
      <c r="C41" s="1">
        <v>158</v>
      </c>
      <c r="D41" s="1">
        <v>158</v>
      </c>
      <c r="E41" s="1">
        <v>158</v>
      </c>
      <c r="F41" s="1">
        <v>158</v>
      </c>
      <c r="G41" s="1">
        <v>158</v>
      </c>
    </row>
    <row r="42" spans="1:7" x14ac:dyDescent="0.25">
      <c r="A42" s="1" t="s">
        <v>18</v>
      </c>
      <c r="B42" s="1">
        <v>26</v>
      </c>
      <c r="C42" s="1">
        <v>158</v>
      </c>
      <c r="D42" s="1">
        <v>158</v>
      </c>
      <c r="E42" s="1">
        <v>158</v>
      </c>
      <c r="F42" s="1">
        <v>158</v>
      </c>
      <c r="G42" s="1">
        <v>158</v>
      </c>
    </row>
    <row r="43" spans="1:7" x14ac:dyDescent="0.25">
      <c r="A43" s="1" t="s">
        <v>19</v>
      </c>
      <c r="B43" s="1">
        <v>29</v>
      </c>
      <c r="C43" s="1">
        <v>160.72999999999999</v>
      </c>
      <c r="D43" s="1">
        <v>160.72999999999999</v>
      </c>
      <c r="E43" s="1">
        <v>160.72999999999999</v>
      </c>
      <c r="F43" s="1">
        <v>160.72999999999999</v>
      </c>
      <c r="G43" s="1">
        <v>160.72999999999999</v>
      </c>
    </row>
    <row r="44" spans="1:7" x14ac:dyDescent="0.25">
      <c r="A44" s="1" t="s">
        <v>20</v>
      </c>
      <c r="B44" s="1">
        <v>29</v>
      </c>
      <c r="C44" s="1">
        <v>160.72999999999999</v>
      </c>
      <c r="D44" s="1">
        <v>160.72999999999999</v>
      </c>
      <c r="E44" s="1">
        <v>160.72999999999999</v>
      </c>
      <c r="F44" s="1">
        <v>160.72999999999999</v>
      </c>
      <c r="G44" s="1">
        <v>160.72999999999999</v>
      </c>
    </row>
    <row r="45" spans="1:7" x14ac:dyDescent="0.25">
      <c r="A45" s="1" t="s">
        <v>21</v>
      </c>
      <c r="B45" s="1">
        <v>29</v>
      </c>
      <c r="C45" s="1">
        <v>160.72999999999999</v>
      </c>
      <c r="D45" s="1">
        <v>160.72999999999999</v>
      </c>
      <c r="E45" s="1">
        <v>160.72999999999999</v>
      </c>
      <c r="F45" s="1">
        <v>160.72999999999999</v>
      </c>
      <c r="G45" s="1">
        <v>160.72999999999999</v>
      </c>
    </row>
  </sheetData>
  <sortState xmlns:xlrd2="http://schemas.microsoft.com/office/spreadsheetml/2017/richdata2" ref="Q3:R9">
    <sortCondition ref="R3:R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668A-8E13-418E-A2F5-A83B4A85E215}">
  <dimension ref="A1:AE45"/>
  <sheetViews>
    <sheetView tabSelected="1" topLeftCell="F1" workbookViewId="0">
      <selection activeCell="X21" sqref="X21"/>
    </sheetView>
  </sheetViews>
  <sheetFormatPr defaultRowHeight="15" x14ac:dyDescent="0.25"/>
  <cols>
    <col min="1" max="1" width="23.42578125" style="1" bestFit="1" customWidth="1"/>
    <col min="2" max="16384" width="9.140625" style="1"/>
  </cols>
  <sheetData>
    <row r="1" spans="1:31" x14ac:dyDescent="0.2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I1" s="1" t="s">
        <v>28</v>
      </c>
      <c r="Q1" s="1" t="s">
        <v>30</v>
      </c>
      <c r="Y1" s="1" t="s">
        <v>32</v>
      </c>
    </row>
    <row r="2" spans="1:31" x14ac:dyDescent="0.25">
      <c r="A2" s="1" t="s">
        <v>1</v>
      </c>
      <c r="B2" s="1">
        <v>28</v>
      </c>
      <c r="C2" s="1">
        <v>698.59616195084504</v>
      </c>
      <c r="D2" s="1">
        <v>914.83886595303204</v>
      </c>
      <c r="E2" s="1">
        <v>885.20457281917299</v>
      </c>
      <c r="F2">
        <v>878.97353676287503</v>
      </c>
      <c r="G2" s="1">
        <v>722.71708471421198</v>
      </c>
      <c r="I2" s="1" t="s">
        <v>0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Q2" s="1" t="s">
        <v>0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Y2" s="1" t="s">
        <v>0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E2" s="1" t="s">
        <v>27</v>
      </c>
    </row>
    <row r="3" spans="1:31" x14ac:dyDescent="0.25">
      <c r="A3" s="1" t="s">
        <v>2</v>
      </c>
      <c r="B3" s="1">
        <v>28</v>
      </c>
      <c r="C3" s="1">
        <v>894.48146238224604</v>
      </c>
      <c r="D3" s="1">
        <v>916.44813875621196</v>
      </c>
      <c r="E3" s="1">
        <v>880.40663552796502</v>
      </c>
      <c r="F3">
        <v>886.47511510690697</v>
      </c>
      <c r="G3" s="1">
        <v>723.45606320677302</v>
      </c>
      <c r="I3" s="1" t="s">
        <v>1</v>
      </c>
      <c r="J3" s="1">
        <v>28</v>
      </c>
      <c r="K3" s="1">
        <f>AVERAGE(C2:C4)</f>
        <v>826.66341916642466</v>
      </c>
      <c r="L3" s="1">
        <f>AVERAGE(D2:D4)</f>
        <v>915.32976239205664</v>
      </c>
      <c r="M3" s="1">
        <f>AVERAGE(E2:E4)</f>
        <v>885.68508263444528</v>
      </c>
      <c r="N3" s="1">
        <f>AVERAGE(F2:F4)</f>
        <v>881.99401434852462</v>
      </c>
      <c r="O3" s="1">
        <f>AVERAGE(G2:G4)</f>
        <v>726.02333326893859</v>
      </c>
      <c r="Q3" s="1" t="s">
        <v>16</v>
      </c>
      <c r="R3" s="1">
        <v>26</v>
      </c>
      <c r="S3" s="1">
        <v>13.258334372202967</v>
      </c>
      <c r="T3" s="1">
        <v>13.772241930029772</v>
      </c>
      <c r="U3" s="1">
        <v>13.96802404616157</v>
      </c>
      <c r="V3" s="1">
        <v>13.528666869287067</v>
      </c>
      <c r="W3" s="1">
        <v>11.034315731218605</v>
      </c>
      <c r="Y3" s="1" t="s">
        <v>1</v>
      </c>
      <c r="Z3" s="1">
        <v>26</v>
      </c>
      <c r="AA3" s="1">
        <f>S3-mpif90!S3</f>
        <v>-0.22076410890246656</v>
      </c>
      <c r="AB3" s="1">
        <f>T3-mpif90!T3</f>
        <v>3.1208972904462549</v>
      </c>
      <c r="AC3" s="1">
        <f>U3-mpif90!U3</f>
        <v>0.69465334842421456</v>
      </c>
      <c r="AD3" s="1">
        <f>V3-mpif90!V3</f>
        <v>2.7380075769980792</v>
      </c>
      <c r="AE3" s="1">
        <f>W3-mpif90!W3</f>
        <v>0.18437350476161107</v>
      </c>
    </row>
    <row r="4" spans="1:31" x14ac:dyDescent="0.25">
      <c r="A4" s="1" t="s">
        <v>3</v>
      </c>
      <c r="B4" s="1">
        <v>28</v>
      </c>
      <c r="C4" s="1">
        <v>886.91263316618301</v>
      </c>
      <c r="D4" s="1">
        <v>914.70228246692602</v>
      </c>
      <c r="E4" s="1">
        <v>891.44403955619805</v>
      </c>
      <c r="F4">
        <v>880.53339117579196</v>
      </c>
      <c r="G4" s="1">
        <v>731.89685188583098</v>
      </c>
      <c r="I4" s="1" t="s">
        <v>4</v>
      </c>
      <c r="J4" s="1">
        <v>42</v>
      </c>
      <c r="K4" s="1">
        <f>AVERAGE(C5:C7)</f>
        <v>1336.7345587019799</v>
      </c>
      <c r="L4" s="1">
        <f>AVERAGE(D5:D7)</f>
        <v>1383.3894291119666</v>
      </c>
      <c r="M4" s="1">
        <f>AVERAGE(E5:E7)</f>
        <v>1248.5755273060265</v>
      </c>
      <c r="N4" s="1">
        <f>AVERAGE(F5:F7)</f>
        <v>1351.3499195428267</v>
      </c>
      <c r="O4" s="1">
        <f>AVERAGE(G5:G7)</f>
        <v>1115.5367413449967</v>
      </c>
      <c r="Q4" s="1" t="s">
        <v>1</v>
      </c>
      <c r="R4" s="1">
        <v>28</v>
      </c>
      <c r="S4" s="1">
        <v>13.777723652773744</v>
      </c>
      <c r="T4" s="1">
        <v>15.25549603986761</v>
      </c>
      <c r="U4" s="1">
        <v>14.761418043907421</v>
      </c>
      <c r="V4" s="1">
        <v>14.699900239142076</v>
      </c>
      <c r="W4" s="1">
        <v>12.100388887815644</v>
      </c>
      <c r="Y4" s="1" t="s">
        <v>4</v>
      </c>
      <c r="Z4" s="1">
        <v>28</v>
      </c>
      <c r="AA4" s="1">
        <f>S4-mpif90!S4</f>
        <v>-1.0093811105445223</v>
      </c>
      <c r="AB4" s="1">
        <f>T4-mpif90!T4</f>
        <v>-5.4204252962399835E-3</v>
      </c>
      <c r="AC4" s="1">
        <f>U4-mpif90!U4</f>
        <v>-0.54796416389290847</v>
      </c>
      <c r="AD4" s="1">
        <f>V4-mpif90!V4</f>
        <v>-2.029467370723026E-2</v>
      </c>
      <c r="AE4" s="1">
        <f>W4-mpif90!W4</f>
        <v>-0.17756552151792349</v>
      </c>
    </row>
    <row r="5" spans="1:31" x14ac:dyDescent="0.25">
      <c r="A5" s="1" t="s">
        <v>4</v>
      </c>
      <c r="B5" s="1">
        <v>42</v>
      </c>
      <c r="C5" s="1">
        <v>1333.61692529218</v>
      </c>
      <c r="D5" s="1">
        <v>1384.8737355789599</v>
      </c>
      <c r="E5" s="1">
        <v>1348.9272650308001</v>
      </c>
      <c r="F5">
        <v>1338.0740515668899</v>
      </c>
      <c r="G5" s="1">
        <v>1101.58755121427</v>
      </c>
      <c r="I5" s="1" t="s">
        <v>7</v>
      </c>
      <c r="J5" s="1">
        <v>51</v>
      </c>
      <c r="K5" s="1">
        <f>AVERAGE(C8:C10)</f>
        <v>1211.4812299529833</v>
      </c>
      <c r="L5" s="1">
        <f>AVERAGE(D8:D10)</f>
        <v>1583.3549849057265</v>
      </c>
      <c r="M5" s="1">
        <f>AVERAGE(E8:E10)</f>
        <v>1540.1657239353899</v>
      </c>
      <c r="N5" s="1">
        <f>AVERAGE(F8:F10)</f>
        <v>1547.7760646777833</v>
      </c>
      <c r="O5" s="1">
        <f>AVERAGE(G8:G10)</f>
        <v>1269.6772198723631</v>
      </c>
      <c r="Q5" s="1" t="s">
        <v>19</v>
      </c>
      <c r="R5" s="1">
        <v>29</v>
      </c>
      <c r="S5" s="1">
        <v>16.246170922060909</v>
      </c>
      <c r="T5" s="1">
        <v>14.194898529538639</v>
      </c>
      <c r="U5" s="1">
        <v>16.382537609544428</v>
      </c>
      <c r="V5" s="1">
        <v>16.277306278818291</v>
      </c>
      <c r="W5" s="1">
        <v>13.425373070358507</v>
      </c>
      <c r="Y5" s="1" t="s">
        <v>7</v>
      </c>
      <c r="Z5" s="1">
        <v>29</v>
      </c>
      <c r="AA5" s="1">
        <f>S5-mpif90!S5</f>
        <v>-1.9528493867255747E-2</v>
      </c>
      <c r="AB5" s="1">
        <f>T5-mpif90!T5</f>
        <v>-1.4638723392718287</v>
      </c>
      <c r="AC5" s="1">
        <f>U5-mpif90!U5</f>
        <v>0.23127066812012487</v>
      </c>
      <c r="AD5" s="1">
        <f>V5-mpif90!V5</f>
        <v>2.1553756424261472</v>
      </c>
      <c r="AE5" s="1">
        <f>W5-mpif90!W5</f>
        <v>-0.33078123457057096</v>
      </c>
    </row>
    <row r="6" spans="1:31" x14ac:dyDescent="0.25">
      <c r="A6" s="1" t="s">
        <v>5</v>
      </c>
      <c r="B6" s="1">
        <v>42</v>
      </c>
      <c r="C6" s="1">
        <v>1341.580865419</v>
      </c>
      <c r="D6" s="1">
        <v>1382.8500499890699</v>
      </c>
      <c r="E6" s="1">
        <v>1049.75522624422</v>
      </c>
      <c r="F6">
        <v>1370.2236336138999</v>
      </c>
      <c r="G6" s="1">
        <v>1129.29751306202</v>
      </c>
      <c r="I6" s="1" t="s">
        <v>10</v>
      </c>
      <c r="J6" s="1">
        <v>39</v>
      </c>
      <c r="K6" s="1">
        <f>AVERAGE(C11:C13)</f>
        <v>1197.02170402417</v>
      </c>
      <c r="L6" s="1">
        <f>AVERAGE(D11:D13)</f>
        <v>1260.3243547637633</v>
      </c>
      <c r="M6" s="1">
        <f>AVERAGE(E11:E13)</f>
        <v>1196.2421588769632</v>
      </c>
      <c r="N6" s="1">
        <f>AVERAGE(F11:F13)</f>
        <v>1193.1882947727565</v>
      </c>
      <c r="O6" s="1">
        <f>AVERAGE(G11:G13)</f>
        <v>986.60656430572271</v>
      </c>
      <c r="Q6" s="1" t="s">
        <v>13</v>
      </c>
      <c r="R6" s="1">
        <v>34</v>
      </c>
      <c r="S6" s="1">
        <v>18.197763251849555</v>
      </c>
      <c r="T6" s="1">
        <v>19.152499480685222</v>
      </c>
      <c r="U6" s="1">
        <v>18.173160509346058</v>
      </c>
      <c r="V6" s="1">
        <v>18.325977487515392</v>
      </c>
      <c r="W6" s="1">
        <v>14.843539822256819</v>
      </c>
      <c r="Y6" s="1" t="s">
        <v>10</v>
      </c>
      <c r="Z6" s="1">
        <v>34</v>
      </c>
      <c r="AA6" s="1">
        <f>S6-mpif90!S6</f>
        <v>-6.5194855229389503E-2</v>
      </c>
      <c r="AB6" s="1">
        <f>T6-mpif90!T6</f>
        <v>1.7295953789389671</v>
      </c>
      <c r="AC6" s="1">
        <f>U6-mpif90!U6</f>
        <v>-3.3611105469972813E-3</v>
      </c>
      <c r="AD6" s="1">
        <f>V6-mpif90!V6</f>
        <v>1.6108031966102097</v>
      </c>
      <c r="AE6" s="1">
        <f>W6-mpif90!W6</f>
        <v>-5.354529842992406E-2</v>
      </c>
    </row>
    <row r="7" spans="1:31" x14ac:dyDescent="0.25">
      <c r="A7" s="1" t="s">
        <v>6</v>
      </c>
      <c r="B7" s="1">
        <v>42</v>
      </c>
      <c r="C7" s="1">
        <v>1335.0058853947601</v>
      </c>
      <c r="D7" s="1">
        <v>1382.44450176787</v>
      </c>
      <c r="E7" s="1">
        <v>1347.0440906430599</v>
      </c>
      <c r="F7">
        <v>1345.75207344769</v>
      </c>
      <c r="G7" s="1">
        <v>1115.7251597587001</v>
      </c>
      <c r="I7" s="1" t="s">
        <v>13</v>
      </c>
      <c r="J7" s="1">
        <v>34</v>
      </c>
      <c r="K7" s="1">
        <f>AVERAGE(C14:C16)</f>
        <v>1091.8657951109733</v>
      </c>
      <c r="L7" s="1">
        <f>AVERAGE(D14:D16)</f>
        <v>1149.1499688411134</v>
      </c>
      <c r="M7" s="1">
        <f>AVERAGE(E14:E16)</f>
        <v>1090.3896305607634</v>
      </c>
      <c r="N7" s="1">
        <f>AVERAGE(F14:F16)</f>
        <v>1099.5586492509235</v>
      </c>
      <c r="O7" s="1">
        <f>AVERAGE(G14:G16)</f>
        <v>890.61238933540915</v>
      </c>
      <c r="Q7" s="1" t="s">
        <v>10</v>
      </c>
      <c r="R7" s="1">
        <v>39</v>
      </c>
      <c r="S7" s="1">
        <v>19.950361733736166</v>
      </c>
      <c r="T7" s="1">
        <v>21.005405912729387</v>
      </c>
      <c r="U7" s="1">
        <v>19.937369314616053</v>
      </c>
      <c r="V7" s="1">
        <v>19.886471579545944</v>
      </c>
      <c r="W7" s="1">
        <v>16.443442738428711</v>
      </c>
      <c r="Y7" s="1" t="s">
        <v>13</v>
      </c>
      <c r="Z7" s="1">
        <v>39</v>
      </c>
      <c r="AA7" s="1">
        <f>S7-mpif90!S7</f>
        <v>-4.5330328737499315E-2</v>
      </c>
      <c r="AB7" s="1">
        <f>T7-mpif90!T7</f>
        <v>0.46225065543161037</v>
      </c>
      <c r="AC7" s="1">
        <f>U7-mpif90!U7</f>
        <v>0.10110428792861015</v>
      </c>
      <c r="AD7" s="1">
        <f>V7-mpif90!V7</f>
        <v>-0.32035289615161133</v>
      </c>
      <c r="AE7" s="1">
        <f>W7-mpif90!W7</f>
        <v>0.19435934001166189</v>
      </c>
    </row>
    <row r="8" spans="1:31" x14ac:dyDescent="0.25">
      <c r="A8" s="1" t="s">
        <v>7</v>
      </c>
      <c r="B8" s="1">
        <v>51</v>
      </c>
      <c r="C8" s="1">
        <v>1194.8191536439699</v>
      </c>
      <c r="D8" s="1">
        <v>1582.3285952010201</v>
      </c>
      <c r="E8" s="1">
        <v>1550.2012845762099</v>
      </c>
      <c r="F8">
        <v>1548.95308820531</v>
      </c>
      <c r="G8" s="1">
        <v>1271.30357370805</v>
      </c>
      <c r="I8" s="1" t="s">
        <v>16</v>
      </c>
      <c r="J8" s="1">
        <v>26</v>
      </c>
      <c r="K8" s="1">
        <f>AVERAGE(C17:C19)</f>
        <v>795.500062332178</v>
      </c>
      <c r="L8" s="1">
        <f>AVERAGE(D17:D19)</f>
        <v>826.33451580178632</v>
      </c>
      <c r="M8" s="1">
        <f>AVERAGE(E17:E19)</f>
        <v>838.08144276969426</v>
      </c>
      <c r="N8" s="1">
        <f>AVERAGE(F17:F19)</f>
        <v>811.72001215722401</v>
      </c>
      <c r="O8" s="1">
        <f>AVERAGE(G17:G19)</f>
        <v>662.05894387311628</v>
      </c>
      <c r="Q8" s="1" t="s">
        <v>4</v>
      </c>
      <c r="R8" s="1">
        <v>42</v>
      </c>
      <c r="S8" s="1">
        <v>22.278909311699667</v>
      </c>
      <c r="T8" s="1">
        <v>23.056490485199443</v>
      </c>
      <c r="U8" s="1">
        <v>20.809592121767107</v>
      </c>
      <c r="V8" s="1">
        <v>22.522498659047113</v>
      </c>
      <c r="W8" s="1">
        <v>18.592279022416612</v>
      </c>
      <c r="Y8" s="1" t="s">
        <v>16</v>
      </c>
      <c r="Z8" s="1">
        <v>42</v>
      </c>
      <c r="AA8" s="1">
        <f>S8-mpif90!S8</f>
        <v>-3.6977108151443616E-2</v>
      </c>
      <c r="AB8" s="1">
        <f>T8-mpif90!T8</f>
        <v>0.21125716278594453</v>
      </c>
      <c r="AC8" s="1">
        <f>U8-mpif90!U8</f>
        <v>3.3293970873990126</v>
      </c>
      <c r="AD8" s="1">
        <f>V8-mpif90!V8</f>
        <v>-2.0178804246501869E-2</v>
      </c>
      <c r="AE8" s="1">
        <f>W8-mpif90!W8</f>
        <v>-9.1649141160665692E-2</v>
      </c>
    </row>
    <row r="9" spans="1:31" x14ac:dyDescent="0.25">
      <c r="A9" s="1" t="s">
        <v>8</v>
      </c>
      <c r="B9" s="1">
        <v>51</v>
      </c>
      <c r="C9" s="1">
        <v>1196.4397634479701</v>
      </c>
      <c r="D9" s="1">
        <v>1575.73242909694</v>
      </c>
      <c r="E9" s="1">
        <v>1523.59875950776</v>
      </c>
      <c r="F9">
        <v>1544.6406468749001</v>
      </c>
      <c r="G9" s="1">
        <v>1253.5234963907899</v>
      </c>
      <c r="I9" s="1" t="s">
        <v>19</v>
      </c>
      <c r="J9" s="1">
        <v>29</v>
      </c>
      <c r="K9" s="1">
        <f>AVERAGE(C20:C22)</f>
        <v>974.77025532365462</v>
      </c>
      <c r="L9" s="1">
        <f>AVERAGE(D20:D22)</f>
        <v>851.6939117723183</v>
      </c>
      <c r="M9" s="1">
        <f>AVERAGE(E20:E22)</f>
        <v>982.95225657266565</v>
      </c>
      <c r="N9" s="1">
        <f>AVERAGE(F20:F22)</f>
        <v>976.63837672909733</v>
      </c>
      <c r="O9" s="1">
        <f>AVERAGE(G20:G22)</f>
        <v>805.52238422151038</v>
      </c>
      <c r="Q9" s="1" t="s">
        <v>7</v>
      </c>
      <c r="R9" s="1">
        <v>51</v>
      </c>
      <c r="S9" s="1">
        <v>20.191353832549723</v>
      </c>
      <c r="T9" s="1">
        <v>26.389249748428774</v>
      </c>
      <c r="U9" s="1">
        <v>25.669428732256499</v>
      </c>
      <c r="V9" s="1">
        <v>25.796267744629723</v>
      </c>
      <c r="W9" s="1">
        <v>21.161286997872718</v>
      </c>
      <c r="Y9" s="1" t="s">
        <v>19</v>
      </c>
      <c r="Z9" s="1">
        <v>51</v>
      </c>
      <c r="AA9" s="1">
        <f>S9-mpif90!S9</f>
        <v>-5.571850553861502</v>
      </c>
      <c r="AB9" s="1">
        <f>T9-mpif90!T9</f>
        <v>3.8828152349114973</v>
      </c>
      <c r="AC9" s="1">
        <f>U9-mpif90!U9</f>
        <v>3.1449598663965546</v>
      </c>
      <c r="AD9" s="1">
        <f>V9-mpif90!V9</f>
        <v>6.4216011007018921</v>
      </c>
      <c r="AE9" s="1">
        <f>W9-mpif90!W9</f>
        <v>-0.24388348572733776</v>
      </c>
    </row>
    <row r="10" spans="1:31" x14ac:dyDescent="0.25">
      <c r="A10" s="1" t="s">
        <v>9</v>
      </c>
      <c r="B10" s="1">
        <v>51</v>
      </c>
      <c r="C10" s="1">
        <v>1243.1847727670099</v>
      </c>
      <c r="D10" s="1">
        <v>1592.0039304192201</v>
      </c>
      <c r="E10" s="1">
        <v>1546.6971277222001</v>
      </c>
      <c r="F10">
        <v>1549.7344589531399</v>
      </c>
      <c r="G10" s="1">
        <v>1284.20458951825</v>
      </c>
    </row>
    <row r="11" spans="1:31" x14ac:dyDescent="0.25">
      <c r="A11" s="1" t="s">
        <v>10</v>
      </c>
      <c r="B11" s="1">
        <v>39</v>
      </c>
      <c r="C11" s="1">
        <v>1187.3566995421399</v>
      </c>
      <c r="D11" s="1">
        <v>1236.7008387562801</v>
      </c>
      <c r="E11" s="1">
        <v>1198.40484890481</v>
      </c>
      <c r="F11">
        <v>1193.7128129790101</v>
      </c>
      <c r="G11" s="1">
        <v>981.22822395199898</v>
      </c>
      <c r="I11" s="1" t="s">
        <v>29</v>
      </c>
      <c r="Q11" s="1" t="s">
        <v>31</v>
      </c>
    </row>
    <row r="12" spans="1:31" x14ac:dyDescent="0.25">
      <c r="A12" s="1" t="s">
        <v>11</v>
      </c>
      <c r="B12" s="1">
        <v>39</v>
      </c>
      <c r="C12" s="1">
        <v>1200.9364221221799</v>
      </c>
      <c r="D12" s="1">
        <v>1252.7455484489899</v>
      </c>
      <c r="E12" s="1">
        <v>1187.6340561120301</v>
      </c>
      <c r="F12">
        <v>1197.99495438393</v>
      </c>
      <c r="G12" s="1">
        <v>979.38391339406405</v>
      </c>
      <c r="I12" s="1" t="s">
        <v>0</v>
      </c>
      <c r="J12" s="1" t="s">
        <v>22</v>
      </c>
      <c r="K12" s="1" t="s">
        <v>23</v>
      </c>
      <c r="L12" s="1" t="s">
        <v>24</v>
      </c>
      <c r="M12" s="1" t="s">
        <v>25</v>
      </c>
      <c r="N12" s="1" t="s">
        <v>26</v>
      </c>
      <c r="O12" s="1" t="s">
        <v>27</v>
      </c>
      <c r="Q12" s="1" t="s">
        <v>0</v>
      </c>
      <c r="R12" s="1" t="s">
        <v>22</v>
      </c>
      <c r="S12" s="1" t="s">
        <v>23</v>
      </c>
      <c r="T12" s="1" t="s">
        <v>24</v>
      </c>
      <c r="U12" s="1" t="s">
        <v>25</v>
      </c>
      <c r="V12" s="1" t="s">
        <v>26</v>
      </c>
      <c r="W12" s="1" t="s">
        <v>27</v>
      </c>
    </row>
    <row r="13" spans="1:31" x14ac:dyDescent="0.25">
      <c r="A13" s="1" t="s">
        <v>12</v>
      </c>
      <c r="B13" s="1">
        <v>39</v>
      </c>
      <c r="C13" s="1">
        <v>1202.77199040819</v>
      </c>
      <c r="D13" s="1">
        <v>1291.5266770860201</v>
      </c>
      <c r="E13" s="1">
        <v>1202.6875716140501</v>
      </c>
      <c r="F13">
        <v>1187.85711695533</v>
      </c>
      <c r="G13" s="1">
        <v>999.20755557110499</v>
      </c>
      <c r="I13" s="1" t="s">
        <v>1</v>
      </c>
      <c r="J13" s="1">
        <v>28</v>
      </c>
      <c r="K13" s="1">
        <f>STDEV(C2:C4)</f>
        <v>110.97404458686115</v>
      </c>
      <c r="L13" s="1">
        <f>STDEV(D2:D4)</f>
        <v>0.97094697645912487</v>
      </c>
      <c r="M13" s="1">
        <f>STDEV(E2:E4)</f>
        <v>5.5343689055341683</v>
      </c>
      <c r="N13" s="1">
        <f>STDEV(F2:F4)</f>
        <v>3.9583436501212264</v>
      </c>
      <c r="O13" s="1">
        <f>STDEV(G2:G4)</f>
        <v>5.1000184323541875</v>
      </c>
      <c r="Q13" s="1" t="s">
        <v>1</v>
      </c>
      <c r="R13" s="1">
        <v>26</v>
      </c>
      <c r="S13" s="1">
        <v>1.8495674097810193</v>
      </c>
      <c r="T13" s="1">
        <v>1.6182449607652079E-2</v>
      </c>
      <c r="U13" s="1">
        <v>9.22394817589028E-2</v>
      </c>
      <c r="V13" s="1">
        <v>6.597239416868711E-2</v>
      </c>
      <c r="W13" s="1">
        <v>8.5000307205903125E-2</v>
      </c>
    </row>
    <row r="14" spans="1:31" x14ac:dyDescent="0.25">
      <c r="A14" s="1" t="s">
        <v>13</v>
      </c>
      <c r="B14" s="1">
        <v>34</v>
      </c>
      <c r="C14" s="1">
        <v>1085.5434968411</v>
      </c>
      <c r="D14" s="1">
        <v>1139.8935524211299</v>
      </c>
      <c r="E14" s="1">
        <v>1080.95780802891</v>
      </c>
      <c r="F14">
        <v>1121.4076098282801</v>
      </c>
      <c r="G14" s="1">
        <v>891.31873308913805</v>
      </c>
      <c r="I14" s="1" t="s">
        <v>4</v>
      </c>
      <c r="J14" s="1">
        <v>42</v>
      </c>
      <c r="K14" s="1">
        <f>STDEV(C5:C7)</f>
        <v>4.2540943969562619</v>
      </c>
      <c r="L14" s="1">
        <f>STDEV(D5:D7)</f>
        <v>1.3013422324270516</v>
      </c>
      <c r="M14" s="1">
        <f>STDEV(E5:E7)</f>
        <v>172.18600602887167</v>
      </c>
      <c r="N14" s="1">
        <f>STDEV(F5:F7)</f>
        <v>16.789902236998987</v>
      </c>
      <c r="O14" s="1">
        <f>STDEV(G5:G7)</f>
        <v>13.855941776902339</v>
      </c>
      <c r="Q14" s="1" t="s">
        <v>4</v>
      </c>
      <c r="R14" s="1">
        <v>28</v>
      </c>
      <c r="S14" s="1">
        <v>7.0901573282604366E-2</v>
      </c>
      <c r="T14" s="1">
        <v>2.1689037207117526E-2</v>
      </c>
      <c r="U14" s="1">
        <v>2.8697667671478611</v>
      </c>
      <c r="V14" s="1">
        <v>0.27983170394998313</v>
      </c>
      <c r="W14" s="1">
        <v>0.23093236294837233</v>
      </c>
    </row>
    <row r="15" spans="1:31" x14ac:dyDescent="0.25">
      <c r="A15" s="1" t="s">
        <v>14</v>
      </c>
      <c r="B15" s="1">
        <v>34</v>
      </c>
      <c r="C15" s="1">
        <v>1092.52770376578</v>
      </c>
      <c r="D15" s="1">
        <v>1130.82732148422</v>
      </c>
      <c r="E15" s="1">
        <v>1095.6397529933599</v>
      </c>
      <c r="F15">
        <v>1087.3664544546</v>
      </c>
      <c r="G15" s="1">
        <v>890.72474913578503</v>
      </c>
      <c r="I15" s="1" t="s">
        <v>7</v>
      </c>
      <c r="J15" s="1">
        <v>51</v>
      </c>
      <c r="K15" s="1">
        <f>STDEV(C8:C10)</f>
        <v>27.468028037243936</v>
      </c>
      <c r="L15" s="1">
        <f>STDEV(D8:D10)</f>
        <v>8.1841643244552671</v>
      </c>
      <c r="M15" s="1">
        <f>STDEV(E8:E10)</f>
        <v>14.453996387648127</v>
      </c>
      <c r="N15" s="1">
        <f>STDEV(F8:F10)</f>
        <v>2.7433134455196573</v>
      </c>
      <c r="O15" s="1">
        <f>STDEV(G8:G10)</f>
        <v>15.40506861306077</v>
      </c>
      <c r="Q15" s="1" t="s">
        <v>7</v>
      </c>
      <c r="R15" s="1">
        <v>29</v>
      </c>
      <c r="S15" s="1">
        <v>0.45780046728739893</v>
      </c>
      <c r="T15" s="1">
        <v>0.13640273874092113</v>
      </c>
      <c r="U15" s="1">
        <v>0.24089993979413546</v>
      </c>
      <c r="V15" s="1">
        <v>4.5721890758660955E-2</v>
      </c>
      <c r="W15" s="1">
        <v>0.25675114355101286</v>
      </c>
    </row>
    <row r="16" spans="1:31" x14ac:dyDescent="0.25">
      <c r="A16" s="1" t="s">
        <v>15</v>
      </c>
      <c r="B16" s="1">
        <v>34</v>
      </c>
      <c r="C16" s="1">
        <v>1097.5261847260399</v>
      </c>
      <c r="D16" s="1">
        <v>1176.72903261799</v>
      </c>
      <c r="E16" s="1">
        <v>1094.5713306600201</v>
      </c>
      <c r="F16">
        <v>1089.90188346989</v>
      </c>
      <c r="G16" s="1">
        <v>889.79368578130402</v>
      </c>
      <c r="I16" s="1" t="s">
        <v>10</v>
      </c>
      <c r="J16" s="1">
        <v>39</v>
      </c>
      <c r="K16" s="1">
        <f>STDEV(C11:C13)</f>
        <v>8.4203064945046311</v>
      </c>
      <c r="L16" s="1">
        <f>STDEV(D11:D13)</f>
        <v>28.187707711116463</v>
      </c>
      <c r="M16" s="1">
        <f>STDEV(E11:E13)</f>
        <v>7.7562879884516613</v>
      </c>
      <c r="N16" s="1">
        <f>STDEV(F11:F13)</f>
        <v>5.0892314197430135</v>
      </c>
      <c r="O16" s="1">
        <f>STDEV(G11:G13)</f>
        <v>10.951671379803569</v>
      </c>
      <c r="Q16" s="1" t="s">
        <v>10</v>
      </c>
      <c r="R16" s="1">
        <v>34</v>
      </c>
      <c r="S16" s="1">
        <v>0.14033844157507719</v>
      </c>
      <c r="T16" s="1">
        <v>0.46979512851860772</v>
      </c>
      <c r="U16" s="1">
        <v>0.12927146647419435</v>
      </c>
      <c r="V16" s="1">
        <v>8.482052366238356E-2</v>
      </c>
      <c r="W16" s="1">
        <v>0.1825278563300595</v>
      </c>
    </row>
    <row r="17" spans="1:23" x14ac:dyDescent="0.25">
      <c r="A17" s="1" t="s">
        <v>16</v>
      </c>
      <c r="B17" s="1">
        <v>26</v>
      </c>
      <c r="C17" s="1">
        <v>799.81753435591202</v>
      </c>
      <c r="D17" s="1">
        <v>825.66631807619694</v>
      </c>
      <c r="E17" s="1">
        <v>865.00678284489504</v>
      </c>
      <c r="F17">
        <v>823.27937020268303</v>
      </c>
      <c r="G17" s="1">
        <v>664.85642012488097</v>
      </c>
      <c r="I17" s="1" t="s">
        <v>13</v>
      </c>
      <c r="J17" s="1">
        <v>34</v>
      </c>
      <c r="K17" s="1">
        <f>STDEV(C14:C16)</f>
        <v>6.0187037256748406</v>
      </c>
      <c r="L17" s="1">
        <f>STDEV(D14:D16)</f>
        <v>24.31054719575684</v>
      </c>
      <c r="M17" s="1">
        <f>STDEV(E14:E16)</f>
        <v>8.1856483417550425</v>
      </c>
      <c r="N17" s="1">
        <f>STDEV(F14:F16)</f>
        <v>18.964174350760977</v>
      </c>
      <c r="O17" s="1">
        <f>STDEV(G14:G16)</f>
        <v>0.76870726960160563</v>
      </c>
      <c r="Q17" s="1" t="s">
        <v>13</v>
      </c>
      <c r="R17" s="1">
        <v>39</v>
      </c>
      <c r="S17" s="1">
        <v>0.10031172876124735</v>
      </c>
      <c r="T17" s="1">
        <v>0.40517578659594733</v>
      </c>
      <c r="U17" s="1">
        <v>0.13642747236258404</v>
      </c>
      <c r="V17" s="1">
        <v>0.31606957251268297</v>
      </c>
      <c r="W17" s="1">
        <v>1.2811787826693427E-2</v>
      </c>
    </row>
    <row r="18" spans="1:23" x14ac:dyDescent="0.25">
      <c r="A18" s="1" t="s">
        <v>17</v>
      </c>
      <c r="B18" s="1">
        <v>26</v>
      </c>
      <c r="C18" s="1">
        <v>793.41370641998901</v>
      </c>
      <c r="D18" s="1">
        <v>824.22712459601496</v>
      </c>
      <c r="E18" s="1">
        <v>827.91636153496802</v>
      </c>
      <c r="F18">
        <v>793.85768970707397</v>
      </c>
      <c r="G18" s="1">
        <v>667.84311616374202</v>
      </c>
      <c r="I18" s="1" t="s">
        <v>16</v>
      </c>
      <c r="J18" s="1">
        <v>26</v>
      </c>
      <c r="K18" s="1">
        <f>STDEV(C17:C19)</f>
        <v>3.7397409516734981</v>
      </c>
      <c r="L18" s="1">
        <f>STDEV(D17:D19)</f>
        <v>2.509131304907831</v>
      </c>
      <c r="M18" s="1">
        <f>STDEV(E17:E19)</f>
        <v>23.550043429614881</v>
      </c>
      <c r="N18" s="1">
        <f>STDEV(F17:F19)</f>
        <v>15.690899942690571</v>
      </c>
      <c r="O18" s="1">
        <f>STDEV(G17:G19)</f>
        <v>7.5804753865420649</v>
      </c>
      <c r="Q18" s="1" t="s">
        <v>16</v>
      </c>
      <c r="R18" s="1">
        <v>42</v>
      </c>
      <c r="S18" s="1">
        <v>6.2329015861224968E-2</v>
      </c>
      <c r="T18" s="1">
        <v>4.1818855081797182E-2</v>
      </c>
      <c r="U18" s="1">
        <v>0.3925007238269147</v>
      </c>
      <c r="V18" s="1">
        <v>0.26151499904484282</v>
      </c>
      <c r="W18" s="1">
        <v>0.12634125644236774</v>
      </c>
    </row>
    <row r="19" spans="1:23" x14ac:dyDescent="0.25">
      <c r="A19" s="1" t="s">
        <v>18</v>
      </c>
      <c r="B19" s="1">
        <v>26</v>
      </c>
      <c r="C19" s="1">
        <v>793.26894622063298</v>
      </c>
      <c r="D19" s="1">
        <v>829.11010473314695</v>
      </c>
      <c r="E19" s="1">
        <v>821.32118392921996</v>
      </c>
      <c r="F19">
        <v>818.02297656191502</v>
      </c>
      <c r="G19" s="1">
        <v>653.47729533072595</v>
      </c>
      <c r="I19" s="1" t="s">
        <v>19</v>
      </c>
      <c r="J19" s="1">
        <v>29</v>
      </c>
      <c r="K19" s="1">
        <f>STDEV(C20:C22)</f>
        <v>6.3208210032271674</v>
      </c>
      <c r="L19" s="1">
        <f>STDEV(D20:D22)</f>
        <v>120.92403466746869</v>
      </c>
      <c r="M19" s="1">
        <f>STDEV(E20:E22)</f>
        <v>10.321301066469765</v>
      </c>
      <c r="N19" s="1">
        <f>STDEV(F20:F22)</f>
        <v>0.96889285388492674</v>
      </c>
      <c r="O19" s="1">
        <f>STDEV(G20:G22)</f>
        <v>14.19738299230948</v>
      </c>
      <c r="Q19" s="1" t="s">
        <v>19</v>
      </c>
      <c r="R19" s="1">
        <v>51</v>
      </c>
      <c r="S19" s="1">
        <v>0.1053470167204528</v>
      </c>
      <c r="T19" s="1">
        <v>2.0154005777911448</v>
      </c>
      <c r="U19" s="1">
        <v>0.17202168444116275</v>
      </c>
      <c r="V19" s="1">
        <v>1.6148214231415447E-2</v>
      </c>
      <c r="W19" s="1">
        <v>0.23662304987182467</v>
      </c>
    </row>
    <row r="20" spans="1:23" x14ac:dyDescent="0.25">
      <c r="A20" s="1" t="s">
        <v>19</v>
      </c>
      <c r="B20" s="1">
        <v>29</v>
      </c>
      <c r="C20" s="1">
        <v>971.47826465219305</v>
      </c>
      <c r="D20" s="1">
        <v>991.32234903890605</v>
      </c>
      <c r="E20" s="1">
        <v>985.413434298011</v>
      </c>
      <c r="F20">
        <v>975.51963981008203</v>
      </c>
      <c r="G20" s="1">
        <v>797.36170265590795</v>
      </c>
    </row>
    <row r="21" spans="1:23" x14ac:dyDescent="0.25">
      <c r="A21" s="1" t="s">
        <v>20</v>
      </c>
      <c r="B21" s="1">
        <v>29</v>
      </c>
      <c r="C21" s="1">
        <v>982.05760477157298</v>
      </c>
      <c r="D21" s="1">
        <v>782.61914572503895</v>
      </c>
      <c r="E21" s="1">
        <v>991.82048986200198</v>
      </c>
      <c r="F21">
        <v>977.18913462339003</v>
      </c>
      <c r="G21" s="1">
        <v>797.28939315956097</v>
      </c>
    </row>
    <row r="22" spans="1:23" x14ac:dyDescent="0.25">
      <c r="A22" s="1" t="s">
        <v>21</v>
      </c>
      <c r="B22" s="1">
        <v>29</v>
      </c>
      <c r="C22" s="1">
        <v>970.77489654719795</v>
      </c>
      <c r="D22" s="1">
        <v>781.14024055301002</v>
      </c>
      <c r="E22" s="1">
        <v>971.62284555798396</v>
      </c>
      <c r="F22">
        <v>977.20635575382005</v>
      </c>
      <c r="G22" s="1">
        <v>821.91605684906199</v>
      </c>
    </row>
    <row r="24" spans="1:23" x14ac:dyDescent="0.25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25</v>
      </c>
      <c r="F24" s="1" t="s">
        <v>26</v>
      </c>
      <c r="G24" s="1" t="s">
        <v>27</v>
      </c>
    </row>
    <row r="25" spans="1:23" x14ac:dyDescent="0.25">
      <c r="A25" s="1" t="s">
        <v>1</v>
      </c>
      <c r="B25" s="1">
        <v>28</v>
      </c>
      <c r="C25" s="1">
        <v>136.41999999999999</v>
      </c>
      <c r="D25" s="1">
        <v>136.41999999999999</v>
      </c>
      <c r="E25" s="1">
        <v>136.41999999999999</v>
      </c>
      <c r="F25" s="1">
        <v>136.41999999999999</v>
      </c>
      <c r="G25" s="1">
        <v>136.41999999999999</v>
      </c>
    </row>
    <row r="26" spans="1:23" x14ac:dyDescent="0.25">
      <c r="A26" s="1" t="s">
        <v>2</v>
      </c>
      <c r="B26" s="1">
        <v>28</v>
      </c>
      <c r="C26" s="1">
        <v>136.41999999999999</v>
      </c>
      <c r="D26" s="1">
        <v>136.41999999999999</v>
      </c>
      <c r="E26" s="1">
        <v>136.41999999999999</v>
      </c>
      <c r="F26" s="1">
        <v>136.41999999999999</v>
      </c>
      <c r="G26" s="1">
        <v>136.41999999999999</v>
      </c>
    </row>
    <row r="27" spans="1:23" x14ac:dyDescent="0.25">
      <c r="A27" s="1" t="s">
        <v>3</v>
      </c>
      <c r="B27" s="1">
        <v>28</v>
      </c>
      <c r="C27" s="1">
        <v>136.41999999999999</v>
      </c>
      <c r="D27" s="1">
        <v>136.41999999999999</v>
      </c>
      <c r="E27" s="1">
        <v>136.41999999999999</v>
      </c>
      <c r="F27" s="1">
        <v>136.41999999999999</v>
      </c>
      <c r="G27" s="1">
        <v>136.41999999999999</v>
      </c>
    </row>
    <row r="28" spans="1:23" x14ac:dyDescent="0.25">
      <c r="A28" s="1" t="s">
        <v>4</v>
      </c>
      <c r="B28" s="1">
        <v>42</v>
      </c>
      <c r="C28" s="1">
        <v>180.43</v>
      </c>
      <c r="D28" s="1">
        <v>180.43</v>
      </c>
      <c r="E28" s="1">
        <v>180.43</v>
      </c>
      <c r="F28" s="1">
        <v>180.43</v>
      </c>
      <c r="G28" s="1">
        <v>180.43</v>
      </c>
    </row>
    <row r="29" spans="1:23" x14ac:dyDescent="0.25">
      <c r="A29" s="1" t="s">
        <v>5</v>
      </c>
      <c r="B29" s="1">
        <v>42</v>
      </c>
      <c r="C29" s="1">
        <v>180.43</v>
      </c>
      <c r="D29" s="1">
        <v>180.43</v>
      </c>
      <c r="E29" s="1">
        <v>180.43</v>
      </c>
      <c r="F29" s="1">
        <v>180.43</v>
      </c>
      <c r="G29" s="1">
        <v>180.43</v>
      </c>
    </row>
    <row r="30" spans="1:23" x14ac:dyDescent="0.25">
      <c r="A30" s="1" t="s">
        <v>6</v>
      </c>
      <c r="B30" s="1">
        <v>42</v>
      </c>
      <c r="C30" s="1">
        <v>180.43</v>
      </c>
      <c r="D30" s="1">
        <v>180.43</v>
      </c>
      <c r="E30" s="1">
        <v>180.43</v>
      </c>
      <c r="F30" s="1">
        <v>180.43</v>
      </c>
      <c r="G30" s="1">
        <v>180.43</v>
      </c>
    </row>
    <row r="31" spans="1:23" x14ac:dyDescent="0.25">
      <c r="A31" s="1" t="s">
        <v>7</v>
      </c>
      <c r="B31" s="1">
        <v>51</v>
      </c>
      <c r="C31" s="1">
        <v>200.33</v>
      </c>
      <c r="D31" s="1">
        <v>200.33</v>
      </c>
      <c r="E31" s="1">
        <v>200.33</v>
      </c>
      <c r="F31" s="1">
        <v>200.33</v>
      </c>
      <c r="G31" s="1">
        <v>200.33</v>
      </c>
    </row>
    <row r="32" spans="1:23" x14ac:dyDescent="0.25">
      <c r="A32" s="1" t="s">
        <v>8</v>
      </c>
      <c r="B32" s="1">
        <v>51</v>
      </c>
      <c r="C32" s="1">
        <v>200.33</v>
      </c>
      <c r="D32" s="1">
        <v>200.33</v>
      </c>
      <c r="E32" s="1">
        <v>200.33</v>
      </c>
      <c r="F32" s="1">
        <v>200.33</v>
      </c>
      <c r="G32" s="1">
        <v>200.33</v>
      </c>
    </row>
    <row r="33" spans="1:7" x14ac:dyDescent="0.25">
      <c r="A33" s="1" t="s">
        <v>9</v>
      </c>
      <c r="B33" s="1">
        <v>51</v>
      </c>
      <c r="C33" s="1">
        <v>200.33</v>
      </c>
      <c r="D33" s="1">
        <v>200.33</v>
      </c>
      <c r="E33" s="1">
        <v>200.33</v>
      </c>
      <c r="F33" s="1">
        <v>200.33</v>
      </c>
      <c r="G33" s="1">
        <v>200.33</v>
      </c>
    </row>
    <row r="34" spans="1:7" x14ac:dyDescent="0.25">
      <c r="A34" s="1" t="s">
        <v>10</v>
      </c>
      <c r="B34" s="1">
        <v>39</v>
      </c>
      <c r="C34" s="1">
        <v>164.77</v>
      </c>
      <c r="D34" s="1">
        <v>164.77</v>
      </c>
      <c r="E34" s="1">
        <v>164.77</v>
      </c>
      <c r="F34" s="1">
        <v>164.77</v>
      </c>
      <c r="G34" s="1">
        <v>164.77</v>
      </c>
    </row>
    <row r="35" spans="1:7" x14ac:dyDescent="0.25">
      <c r="A35" s="1" t="s">
        <v>11</v>
      </c>
      <c r="B35" s="1">
        <v>39</v>
      </c>
      <c r="C35" s="1">
        <v>164.77</v>
      </c>
      <c r="D35" s="1">
        <v>164.77</v>
      </c>
      <c r="E35" s="1">
        <v>164.77</v>
      </c>
      <c r="F35" s="1">
        <v>164.77</v>
      </c>
      <c r="G35" s="1">
        <v>164.77</v>
      </c>
    </row>
    <row r="36" spans="1:7" x14ac:dyDescent="0.25">
      <c r="A36" s="1" t="s">
        <v>12</v>
      </c>
      <c r="B36" s="1">
        <v>39</v>
      </c>
      <c r="C36" s="1">
        <v>164.77</v>
      </c>
      <c r="D36" s="1">
        <v>164.77</v>
      </c>
      <c r="E36" s="1">
        <v>164.77</v>
      </c>
      <c r="F36" s="1">
        <v>164.77</v>
      </c>
      <c r="G36" s="1">
        <v>164.77</v>
      </c>
    </row>
    <row r="37" spans="1:7" x14ac:dyDescent="0.25">
      <c r="A37" s="1" t="s">
        <v>13</v>
      </c>
      <c r="B37" s="1">
        <v>34</v>
      </c>
      <c r="C37" s="1">
        <v>183.14</v>
      </c>
      <c r="D37" s="1">
        <v>183.14</v>
      </c>
      <c r="E37" s="1">
        <v>183.14</v>
      </c>
      <c r="F37" s="1">
        <v>183.14</v>
      </c>
      <c r="G37" s="1">
        <v>183.14</v>
      </c>
    </row>
    <row r="38" spans="1:7" x14ac:dyDescent="0.25">
      <c r="A38" s="1" t="s">
        <v>14</v>
      </c>
      <c r="B38" s="1">
        <v>34</v>
      </c>
      <c r="C38" s="1">
        <v>183.14</v>
      </c>
      <c r="D38" s="1">
        <v>183.14</v>
      </c>
      <c r="E38" s="1">
        <v>183.14</v>
      </c>
      <c r="F38" s="1">
        <v>183.14</v>
      </c>
      <c r="G38" s="1">
        <v>183.14</v>
      </c>
    </row>
    <row r="39" spans="1:7" x14ac:dyDescent="0.25">
      <c r="A39" s="1" t="s">
        <v>15</v>
      </c>
      <c r="B39" s="1">
        <v>34</v>
      </c>
      <c r="C39" s="1">
        <v>183.14</v>
      </c>
      <c r="D39" s="1">
        <v>183.14</v>
      </c>
      <c r="E39" s="1">
        <v>183.14</v>
      </c>
      <c r="F39" s="1">
        <v>183.14</v>
      </c>
      <c r="G39" s="1">
        <v>183.14</v>
      </c>
    </row>
    <row r="40" spans="1:7" x14ac:dyDescent="0.25">
      <c r="A40" s="1" t="s">
        <v>16</v>
      </c>
      <c r="B40" s="1">
        <v>26</v>
      </c>
      <c r="C40" s="1">
        <v>158</v>
      </c>
      <c r="D40" s="1">
        <v>158</v>
      </c>
      <c r="E40" s="1">
        <v>158</v>
      </c>
      <c r="F40" s="1">
        <v>158</v>
      </c>
      <c r="G40" s="1">
        <v>158</v>
      </c>
    </row>
    <row r="41" spans="1:7" x14ac:dyDescent="0.25">
      <c r="A41" s="1" t="s">
        <v>17</v>
      </c>
      <c r="B41" s="1">
        <v>26</v>
      </c>
      <c r="C41" s="1">
        <v>158</v>
      </c>
      <c r="D41" s="1">
        <v>158</v>
      </c>
      <c r="E41" s="1">
        <v>158</v>
      </c>
      <c r="F41" s="1">
        <v>158</v>
      </c>
      <c r="G41" s="1">
        <v>158</v>
      </c>
    </row>
    <row r="42" spans="1:7" x14ac:dyDescent="0.25">
      <c r="A42" s="1" t="s">
        <v>18</v>
      </c>
      <c r="B42" s="1">
        <v>26</v>
      </c>
      <c r="C42" s="1">
        <v>158</v>
      </c>
      <c r="D42" s="1">
        <v>158</v>
      </c>
      <c r="E42" s="1">
        <v>158</v>
      </c>
      <c r="F42" s="1">
        <v>158</v>
      </c>
      <c r="G42" s="1">
        <v>158</v>
      </c>
    </row>
    <row r="43" spans="1:7" x14ac:dyDescent="0.25">
      <c r="A43" s="1" t="s">
        <v>19</v>
      </c>
      <c r="B43" s="1">
        <v>29</v>
      </c>
      <c r="C43" s="1">
        <v>160.72999999999999</v>
      </c>
      <c r="D43" s="1">
        <v>160.72999999999999</v>
      </c>
      <c r="E43" s="1">
        <v>160.72999999999999</v>
      </c>
      <c r="F43" s="1">
        <v>160.72999999999999</v>
      </c>
      <c r="G43" s="1">
        <v>160.72999999999999</v>
      </c>
    </row>
    <row r="44" spans="1:7" x14ac:dyDescent="0.25">
      <c r="A44" s="1" t="s">
        <v>20</v>
      </c>
      <c r="B44" s="1">
        <v>29</v>
      </c>
      <c r="C44" s="1">
        <v>160.72999999999999</v>
      </c>
      <c r="D44" s="1">
        <v>160.72999999999999</v>
      </c>
      <c r="E44" s="1">
        <v>160.72999999999999</v>
      </c>
      <c r="F44" s="1">
        <v>160.72999999999999</v>
      </c>
      <c r="G44" s="1">
        <v>160.72999999999999</v>
      </c>
    </row>
    <row r="45" spans="1:7" x14ac:dyDescent="0.25">
      <c r="A45" s="1" t="s">
        <v>21</v>
      </c>
      <c r="B45" s="1">
        <v>29</v>
      </c>
      <c r="C45" s="1">
        <v>160.72999999999999</v>
      </c>
      <c r="D45" s="1">
        <v>160.72999999999999</v>
      </c>
      <c r="E45" s="1">
        <v>160.72999999999999</v>
      </c>
      <c r="F45" s="1">
        <v>160.72999999999999</v>
      </c>
      <c r="G45" s="1">
        <v>160.72999999999999</v>
      </c>
    </row>
  </sheetData>
  <sortState xmlns:xlrd2="http://schemas.microsoft.com/office/spreadsheetml/2017/richdata2" ref="Q13:W19">
    <sortCondition ref="R13:R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mpif90</vt:lpstr>
      <vt:lpstr>mpifort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Ieritano</dc:creator>
  <cp:lastModifiedBy>Christian Ieritano</cp:lastModifiedBy>
  <dcterms:created xsi:type="dcterms:W3CDTF">2015-06-05T18:17:20Z</dcterms:created>
  <dcterms:modified xsi:type="dcterms:W3CDTF">2021-03-09T16:31:59Z</dcterms:modified>
</cp:coreProperties>
</file>