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viraa\Desktop\DYNAMO\Caución\PROD CAU ALQ\"/>
    </mc:Choice>
  </mc:AlternateContent>
  <bookViews>
    <workbookView xWindow="0" yWindow="0" windowWidth="16815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11" i="1"/>
  <c r="E5" i="1"/>
  <c r="G5" i="1" s="1"/>
  <c r="G15" i="1"/>
  <c r="F6" i="1"/>
  <c r="F7" i="1"/>
  <c r="F8" i="1"/>
  <c r="F9" i="1"/>
  <c r="F10" i="1"/>
  <c r="F11" i="1"/>
  <c r="F12" i="1"/>
  <c r="F13" i="1"/>
  <c r="F14" i="1"/>
  <c r="F15" i="1"/>
  <c r="F16" i="1"/>
  <c r="E6" i="1"/>
  <c r="E7" i="1"/>
  <c r="E8" i="1"/>
  <c r="E9" i="1"/>
  <c r="E12" i="1"/>
  <c r="E13" i="1"/>
  <c r="E14" i="1"/>
  <c r="E15" i="1"/>
  <c r="E16" i="1"/>
  <c r="F5" i="1"/>
  <c r="G11" i="1" l="1"/>
  <c r="G7" i="1"/>
  <c r="G14" i="1"/>
  <c r="G10" i="1"/>
  <c r="G6" i="1"/>
  <c r="G13" i="1"/>
  <c r="G9" i="1"/>
  <c r="G16" i="1"/>
  <c r="G12" i="1"/>
  <c r="G8" i="1"/>
  <c r="G17" i="1" l="1"/>
  <c r="K5" i="1" s="1"/>
  <c r="K6" i="1" s="1"/>
</calcChain>
</file>

<file path=xl/sharedStrings.xml><?xml version="1.0" encoding="utf-8"?>
<sst xmlns="http://schemas.openxmlformats.org/spreadsheetml/2006/main" count="23" uniqueCount="23">
  <si>
    <t>Mes</t>
  </si>
  <si>
    <t>IVA Débito</t>
  </si>
  <si>
    <t>IVA Crédito</t>
  </si>
  <si>
    <t>Neto</t>
  </si>
  <si>
    <t>Ventas</t>
  </si>
  <si>
    <t>Compras</t>
  </si>
  <si>
    <t>Monto alquiler mensual</t>
  </si>
  <si>
    <t>Relación Alquiler/Ingresos</t>
  </si>
  <si>
    <t>Ingreso neto prom</t>
  </si>
  <si>
    <t>Inquilino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</si>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</sst>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$&quot;\ * #,##0.00_ ;_ &quot;$&quot;\ * \-#,##0.00_ ;_ &quot;$&quot;\ * &quot;-&quot;??_ ;_ @_ "/>
    <numFmt numFmtId="164" formatCode="_ &quot;$&quot;\ * #,##0_ ;_ &quot;$&quot;\ * \-#,##0_ ;_ &quot;$&quot;\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Protection="1">
      <protection locked="0"/>
    </xf>
    <xf numFmtId="0" fontId="3" fillId="0" borderId="1" xfId="0" applyFont="1" applyBorder="1" applyProtection="1">
      <protection locked="0"/>
    </xf>
    <xf numFmtId="0" fontId="0" fillId="0" borderId="2" xfId="0" applyBorder="1" applyProtection="1">
      <protection locked="0"/>
    </xf>
    <xf numFmtId="0" fontId="4" fillId="0" borderId="1" xfId="0" applyFont="1" applyBorder="1" applyProtection="1">
      <protection locked="0"/>
    </xf>
    <xf numFmtId="164" fontId="4" fillId="0" borderId="1" xfId="1" applyNumberFormat="1" applyFont="1" applyBorder="1" applyProtection="1">
      <protection locked="0"/>
    </xf>
    <xf numFmtId="9" fontId="0" fillId="0" borderId="2" xfId="2" applyFont="1" applyBorder="1" applyProtection="1">
      <protection locked="0"/>
    </xf>
    <xf numFmtId="0" fontId="3" fillId="0" borderId="1" xfId="0" applyFont="1" applyBorder="1" applyProtection="1"/>
    <xf numFmtId="164" fontId="4" fillId="0" borderId="1" xfId="1" applyNumberFormat="1" applyFont="1" applyBorder="1" applyProtection="1"/>
    <xf numFmtId="0" fontId="0" fillId="0" borderId="0" xfId="0" applyProtection="1"/>
    <xf numFmtId="164" fontId="3" fillId="2" borderId="1" xfId="1" applyNumberFormat="1" applyFont="1" applyFill="1" applyBorder="1" applyProtection="1"/>
    <xf numFmtId="0" fontId="2" fillId="0" borderId="0" xfId="0" applyFont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3" fillId="2" borderId="0" xfId="0" applyFont="1" applyFill="1" applyProtection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7"/>
  <sheetViews>
    <sheetView tabSelected="1" workbookViewId="0">
      <selection activeCell="C9" sqref="C9"/>
    </sheetView>
  </sheetViews>
  <sheetFormatPr baseColWidth="10" defaultRowHeight="15" x14ac:dyDescent="0.25"/>
  <cols>
    <col min="1" max="1" width="11.42578125" style="1" customWidth="1"/>
    <col min="2" max="2" width="5.7109375" style="1" customWidth="1"/>
    <col min="3" max="3" width="17.28515625" style="1" customWidth="1"/>
    <col min="4" max="4" width="13.140625" style="1" bestFit="1" customWidth="1"/>
    <col min="5" max="5" width="16.7109375" style="1" bestFit="1" customWidth="1"/>
    <col min="6" max="6" width="15.140625" style="1" customWidth="1"/>
    <col min="7" max="7" width="16.7109375" style="1" bestFit="1" customWidth="1"/>
    <col min="8" max="9" width="11.42578125" style="1"/>
    <col min="10" max="10" width="13.28515625" style="1" customWidth="1"/>
    <col min="11" max="16384" width="11.42578125" style="1"/>
  </cols>
  <sheetData>
    <row r="2" spans="1:11" x14ac:dyDescent="0.25">
      <c r="A2" s="1" t="s">
        <v>9</v>
      </c>
    </row>
    <row r="3" spans="1:11" ht="15.75" thickBot="1" x14ac:dyDescent="0.3"/>
    <row r="4" spans="1:11" ht="15.75" thickBot="1" x14ac:dyDescent="0.3">
      <c r="A4" s="2" t="s">
        <v>0</v>
      </c>
      <c r="B4" s="2" t="s">
        <v>22</v>
      </c>
      <c r="C4" s="2" t="s">
        <v>1</v>
      </c>
      <c r="D4" s="2" t="s">
        <v>2</v>
      </c>
      <c r="E4" s="7" t="s">
        <v>4</v>
      </c>
      <c r="F4" s="7" t="s">
        <v>5</v>
      </c>
      <c r="G4" s="7" t="s">
        <v>3</v>
      </c>
      <c r="I4" s="11" t="s">
        <v>6</v>
      </c>
      <c r="J4" s="12"/>
      <c r="K4" s="3">
        <v>20000</v>
      </c>
    </row>
    <row r="5" spans="1:11" ht="15.75" thickBot="1" x14ac:dyDescent="0.3">
      <c r="A5" s="4" t="s">
        <v>10</v>
      </c>
      <c r="B5" s="4"/>
      <c r="C5" s="5">
        <v>50000</v>
      </c>
      <c r="D5" s="5">
        <v>35000</v>
      </c>
      <c r="E5" s="8">
        <f t="shared" ref="E5:E16" si="0">+(C5/0.21)</f>
        <v>238095.23809523811</v>
      </c>
      <c r="F5" s="8">
        <f t="shared" ref="F5:F16" si="1">+(D5/0.21)</f>
        <v>166666.66666666669</v>
      </c>
      <c r="G5" s="8">
        <f>E5-F5</f>
        <v>71428.57142857142</v>
      </c>
      <c r="I5" s="11" t="s">
        <v>7</v>
      </c>
      <c r="J5" s="12"/>
      <c r="K5" s="6">
        <f>K4/G17</f>
        <v>0.18000000000000005</v>
      </c>
    </row>
    <row r="6" spans="1:11" x14ac:dyDescent="0.25">
      <c r="A6" s="4" t="s">
        <v>11</v>
      </c>
      <c r="B6" s="4"/>
      <c r="C6" s="5">
        <v>45000</v>
      </c>
      <c r="D6" s="5">
        <v>35000</v>
      </c>
      <c r="E6" s="8">
        <f t="shared" si="0"/>
        <v>214285.71428571429</v>
      </c>
      <c r="F6" s="8">
        <f t="shared" si="1"/>
        <v>166666.66666666669</v>
      </c>
      <c r="G6" s="8">
        <f t="shared" ref="G6:G16" si="2">E6-F6</f>
        <v>47619.047619047604</v>
      </c>
      <c r="K6" s="1" t="str">
        <f>IF(K5&lt;=0.3,"OK","NO")</f>
        <v>OK</v>
      </c>
    </row>
    <row r="7" spans="1:11" x14ac:dyDescent="0.25">
      <c r="A7" s="4" t="s">
        <v>12</v>
      </c>
      <c r="B7" s="4"/>
      <c r="C7" s="5">
        <v>67000</v>
      </c>
      <c r="D7" s="5">
        <v>35000</v>
      </c>
      <c r="E7" s="8">
        <f t="shared" si="0"/>
        <v>319047.61904761905</v>
      </c>
      <c r="F7" s="8">
        <f t="shared" si="1"/>
        <v>166666.66666666669</v>
      </c>
      <c r="G7" s="8">
        <f t="shared" si="2"/>
        <v>152380.95238095237</v>
      </c>
    </row>
    <row r="8" spans="1:11" x14ac:dyDescent="0.25">
      <c r="A8" s="4" t="s">
        <v>13</v>
      </c>
      <c r="B8" s="4"/>
      <c r="C8" s="5">
        <v>47000</v>
      </c>
      <c r="D8" s="5">
        <v>35000</v>
      </c>
      <c r="E8" s="8">
        <f t="shared" si="0"/>
        <v>223809.52380952382</v>
      </c>
      <c r="F8" s="8">
        <f t="shared" si="1"/>
        <v>166666.66666666669</v>
      </c>
      <c r="G8" s="8">
        <f t="shared" si="2"/>
        <v>57142.85714285713</v>
      </c>
    </row>
    <row r="9" spans="1:11" x14ac:dyDescent="0.25">
      <c r="A9" s="4" t="s">
        <v>14</v>
      </c>
      <c r="B9" s="4"/>
      <c r="C9" s="5">
        <v>67000</v>
      </c>
      <c r="D9" s="5">
        <v>35000</v>
      </c>
      <c r="E9" s="8">
        <f t="shared" si="0"/>
        <v>319047.61904761905</v>
      </c>
      <c r="F9" s="8">
        <f t="shared" si="1"/>
        <v>166666.66666666669</v>
      </c>
      <c r="G9" s="8">
        <f t="shared" si="2"/>
        <v>152380.95238095237</v>
      </c>
    </row>
    <row r="10" spans="1:11" x14ac:dyDescent="0.25">
      <c r="A10" s="4" t="s">
        <v>15</v>
      </c>
      <c r="B10" s="4"/>
      <c r="C10" s="5">
        <v>89000</v>
      </c>
      <c r="D10" s="5">
        <v>35000</v>
      </c>
      <c r="E10" s="8">
        <f t="shared" si="0"/>
        <v>423809.52380952385</v>
      </c>
      <c r="F10" s="8">
        <f t="shared" si="1"/>
        <v>166666.66666666669</v>
      </c>
      <c r="G10" s="8">
        <f t="shared" si="2"/>
        <v>257142.85714285716</v>
      </c>
    </row>
    <row r="11" spans="1:11" x14ac:dyDescent="0.25">
      <c r="A11" s="4" t="s">
        <v>16</v>
      </c>
      <c r="B11" s="4"/>
      <c r="C11" s="5">
        <v>45000</v>
      </c>
      <c r="D11" s="5">
        <v>35000</v>
      </c>
      <c r="E11" s="8">
        <f t="shared" si="0"/>
        <v>214285.71428571429</v>
      </c>
      <c r="F11" s="8">
        <f t="shared" si="1"/>
        <v>166666.66666666669</v>
      </c>
      <c r="G11" s="8">
        <f t="shared" si="2"/>
        <v>47619.047619047604</v>
      </c>
    </row>
    <row r="12" spans="1:11" x14ac:dyDescent="0.25">
      <c r="A12" s="4" t="s">
        <v>17</v>
      </c>
      <c r="B12" s="4"/>
      <c r="C12" s="5">
        <v>58000</v>
      </c>
      <c r="D12" s="5">
        <v>35000</v>
      </c>
      <c r="E12" s="8">
        <f t="shared" si="0"/>
        <v>276190.47619047621</v>
      </c>
      <c r="F12" s="8">
        <f t="shared" si="1"/>
        <v>166666.66666666669</v>
      </c>
      <c r="G12" s="8">
        <f t="shared" si="2"/>
        <v>109523.80952380953</v>
      </c>
    </row>
    <row r="13" spans="1:11" x14ac:dyDescent="0.25">
      <c r="A13" s="4" t="s">
        <v>18</v>
      </c>
      <c r="B13" s="4"/>
      <c r="C13" s="5">
        <v>58000</v>
      </c>
      <c r="D13" s="5">
        <v>35000</v>
      </c>
      <c r="E13" s="8">
        <f t="shared" si="0"/>
        <v>276190.47619047621</v>
      </c>
      <c r="F13" s="8">
        <f t="shared" si="1"/>
        <v>166666.66666666669</v>
      </c>
      <c r="G13" s="8">
        <f t="shared" si="2"/>
        <v>109523.80952380953</v>
      </c>
    </row>
    <row r="14" spans="1:11" x14ac:dyDescent="0.25">
      <c r="A14" s="4" t="s">
        <v>19</v>
      </c>
      <c r="B14" s="4"/>
      <c r="C14" s="5">
        <v>58000</v>
      </c>
      <c r="D14" s="5">
        <v>35000</v>
      </c>
      <c r="E14" s="8">
        <f t="shared" si="0"/>
        <v>276190.47619047621</v>
      </c>
      <c r="F14" s="8">
        <f t="shared" si="1"/>
        <v>166666.66666666669</v>
      </c>
      <c r="G14" s="8">
        <f t="shared" si="2"/>
        <v>109523.80952380953</v>
      </c>
    </row>
    <row r="15" spans="1:11" x14ac:dyDescent="0.25">
      <c r="A15" s="4" t="s">
        <v>20</v>
      </c>
      <c r="B15" s="4"/>
      <c r="C15" s="5">
        <v>58000</v>
      </c>
      <c r="D15" s="5">
        <v>35000</v>
      </c>
      <c r="E15" s="8">
        <f t="shared" si="0"/>
        <v>276190.47619047621</v>
      </c>
      <c r="F15" s="8">
        <f t="shared" si="1"/>
        <v>166666.66666666669</v>
      </c>
      <c r="G15" s="8">
        <f t="shared" si="2"/>
        <v>109523.80952380953</v>
      </c>
    </row>
    <row r="16" spans="1:11" x14ac:dyDescent="0.25">
      <c r="A16" s="4" t="s">
        <v>21</v>
      </c>
      <c r="B16" s="4"/>
      <c r="C16" s="5">
        <v>58000</v>
      </c>
      <c r="D16" s="5">
        <v>35000</v>
      </c>
      <c r="E16" s="8">
        <f t="shared" si="0"/>
        <v>276190.47619047621</v>
      </c>
      <c r="F16" s="8">
        <f t="shared" si="1"/>
        <v>166666.66666666669</v>
      </c>
      <c r="G16" s="8">
        <f t="shared" si="2"/>
        <v>109523.80952380953</v>
      </c>
    </row>
    <row r="17" spans="5:7" x14ac:dyDescent="0.25">
      <c r="E17" s="9"/>
      <c r="F17" s="13" t="s">
        <v>8</v>
      </c>
      <c r="G17" s="10">
        <f>AVERAGE(G5:G16)</f>
        <v>111111.11111111108</v>
      </c>
    </row>
  </sheetData>
  <sheetProtection algorithmName="SHA-512" hashValue="zzYSU7Vk320u9GTfrqYUnnkpcvqGHb8oD7PMdbPalR/r/BfjpnpUQDebAQXSHwGM0C5ATqkkBkuRz2znesArDw==" saltValue="WxwKr6OgW7rqMuPdlhf3sw==" spinCount="100000" sheet="1" objects="1" scenarios="1"/>
  <mergeCells count="2">
    <mergeCell ref="I4:J4"/>
    <mergeCell ref="I5:J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SAN CRISTOBAL S.M.S.G.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ruviraa</dc:creator>
  <cp:lastModifiedBy>ruviraa</cp:lastModifiedBy>
  <dcterms:created xsi:type="dcterms:W3CDTF">2020-04-14T14:54:02Z</dcterms:created>
  <dcterms:modified xsi:type="dcterms:W3CDTF">2020-04-20T12:44:52Z</dcterms:modified>
</cp:coreProperties>
</file>